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tsamr\Desktop\project\done\personal budget\"/>
    </mc:Choice>
  </mc:AlternateContent>
  <xr:revisionPtr revIDLastSave="0" documentId="13_ncr:1_{A68321A9-30A4-451F-ACA2-B4A78A39CAA1}" xr6:coauthVersionLast="47" xr6:coauthVersionMax="47" xr10:uidLastSave="{00000000-0000-0000-0000-000000000000}"/>
  <bookViews>
    <workbookView xWindow="28680" yWindow="-120" windowWidth="38640" windowHeight="21120" activeTab="3" xr2:uid="{00000000-000D-0000-FFFF-FFFF00000000}"/>
  </bookViews>
  <sheets>
    <sheet name="Data" sheetId="1" r:id="rId1"/>
    <sheet name="Income &amp; Expenses" sheetId="3" r:id="rId2"/>
    <sheet name="Assets &amp; Goals" sheetId="5" r:id="rId3"/>
    <sheet name="Dashboard" sheetId="12" r:id="rId4"/>
    <sheet name="Pivot Calculation" sheetId="10" r:id="rId5"/>
    <sheet name="Calender Calculation" sheetId="11" r:id="rId6"/>
  </sheets>
  <definedNames>
    <definedName name="_xlnm._FilterDatabase" localSheetId="1" hidden="1">'Income &amp; Expenses'!$I$12:$O$12</definedName>
    <definedName name="_xlcn.WorksheetConnection_AssetsGoalsF16H28" hidden="1">'Assets &amp; Goals'!$F$16:$H$28</definedName>
    <definedName name="_xlcn.WorksheetConnection_budget.xlsxRange" hidden="1">Range[]</definedName>
    <definedName name="_xlcn.WorksheetConnection_budget.xlsxTable1" hidden="1">RawData[]</definedName>
    <definedName name="Begin">'Calender Calculation'!$C$2</definedName>
    <definedName name="CalenderRange">'Calender Calculation'!$Z$7:$AF$13</definedName>
    <definedName name="data">RawData[]</definedName>
    <definedName name="Slicer_Bill_Paid_Date__Month">#N/A</definedName>
    <definedName name="Slicer_Month">#N/A</definedName>
    <definedName name="WeekdayCalc">{0,1,2,3,4,5,6} + {0;1;2;3;4;5}*7</definedName>
  </definedNames>
  <calcPr calcId="191029"/>
  <pivotCaches>
    <pivotCache cacheId="105" r:id="rId7"/>
    <pivotCache cacheId="106" r:id="rId8"/>
    <pivotCache cacheId="131" r:id="rId9"/>
    <pivotCache cacheId="134" r:id="rId10"/>
    <pivotCache cacheId="137" r:id="rId11"/>
  </pivotCaches>
  <extLst>
    <ext xmlns:x14="http://schemas.microsoft.com/office/spreadsheetml/2009/9/main" uri="{876F7934-8845-4945-9796-88D515C7AA90}">
      <x14:pivotCaches>
        <pivotCache cacheId="110" r:id="rId12"/>
      </x14:pivotCaches>
    </ex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budget.xlsx!Table1"/>
          <x15:modelTable id="Range" name="Range" connection="WorksheetConnection_budget.xlsx!Range"/>
          <x15:modelTable id="Range 1" name="Range 1" connection="WorksheetConnection_Assets &amp; Goals!$F$16:$H$28"/>
        </x15:modelTables>
        <x15:modelRelationships>
          <x15:modelRelationship fromTable="Table1" fromColumn="Bill Paid Date (Month)" toTable="Range" toColumn="Month"/>
        </x15:modelRelationships>
        <x15:extLst>
          <ext xmlns:x16="http://schemas.microsoft.com/office/spreadsheetml/2014/11/main" uri="{9835A34E-60A6-4A7C-AAB8-D5F71C897F49}">
            <x16:modelTimeGroupings>
              <x16:modelTimeGrouping tableName="Table1" columnName="Bill Paid Date" columnId="Bill Paid Date">
                <x16:calculatedTimeColumn columnName="Bill Paid Date (Month Index)" columnId="Bill Paid Date (Month Index)" contentType="monthsindex" isSelected="1"/>
                <x16:calculatedTimeColumn columnName="Bill Paid Date (Month)" columnId="Bill Paid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4" i="3" l="1"/>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N13" i="3"/>
  <c r="O13" i="3"/>
  <c r="M13" i="3"/>
  <c r="K13" i="3"/>
  <c r="L13" i="3"/>
  <c r="J13" i="3"/>
  <c r="I13" i="3"/>
  <c r="N8" i="10" l="1"/>
  <c r="H9" i="10"/>
  <c r="H10" i="10"/>
  <c r="H11" i="10"/>
  <c r="H12" i="10"/>
  <c r="H13" i="10"/>
  <c r="AG6" i="10" l="1"/>
  <c r="AH8" i="10" s="1"/>
  <c r="H14" i="10"/>
  <c r="N9" i="10"/>
  <c r="AH9" i="10" l="1"/>
  <c r="H16" i="10"/>
  <c r="R9" i="10"/>
  <c r="AM7" i="10" s="1"/>
  <c r="C2" i="11"/>
  <c r="E8" i="11" s="1" a="1"/>
  <c r="T10" i="11" l="1"/>
  <c r="AD10" i="11" s="1"/>
  <c r="R12" i="11"/>
  <c r="Q8" i="11"/>
  <c r="AA8" i="11" s="1"/>
  <c r="R8" i="11"/>
  <c r="AB8" i="11" s="1"/>
  <c r="P9" i="11"/>
  <c r="Z9" i="11" s="1"/>
  <c r="U10" i="11"/>
  <c r="AE10" i="11" s="1"/>
  <c r="S12" i="11"/>
  <c r="AC12" i="11" s="1"/>
  <c r="Q9" i="11"/>
  <c r="AA9" i="11" s="1"/>
  <c r="V10" i="11"/>
  <c r="AF10" i="11" s="1"/>
  <c r="T12" i="11"/>
  <c r="AD12" i="11" s="1"/>
  <c r="S8" i="11"/>
  <c r="AC8" i="11" s="1"/>
  <c r="R9" i="11"/>
  <c r="AB9" i="11" s="1"/>
  <c r="P11" i="11"/>
  <c r="Z11" i="11" s="1"/>
  <c r="U12" i="11"/>
  <c r="AE12" i="11" s="1"/>
  <c r="T8" i="11"/>
  <c r="AD8" i="11" s="1"/>
  <c r="S9" i="11"/>
  <c r="AC9" i="11" s="1"/>
  <c r="Q11" i="11"/>
  <c r="AA11" i="11" s="1"/>
  <c r="V12" i="11"/>
  <c r="AF12" i="11" s="1"/>
  <c r="U8" i="11"/>
  <c r="AE8" i="11" s="1"/>
  <c r="S11" i="11"/>
  <c r="AC11" i="11" s="1"/>
  <c r="T9" i="11"/>
  <c r="AD9" i="11" s="1"/>
  <c r="R11" i="11"/>
  <c r="AB11" i="11" s="1"/>
  <c r="P13" i="11"/>
  <c r="Z13" i="11" s="1"/>
  <c r="V8" i="11"/>
  <c r="AF8" i="11" s="1"/>
  <c r="Q13" i="11"/>
  <c r="AA13" i="11" s="1"/>
  <c r="U9" i="11"/>
  <c r="AE9" i="11" s="1"/>
  <c r="V9" i="11"/>
  <c r="AF9" i="11" s="1"/>
  <c r="T11" i="11"/>
  <c r="AD11" i="11" s="1"/>
  <c r="R13" i="11"/>
  <c r="AB13" i="11" s="1"/>
  <c r="P10" i="11"/>
  <c r="Z10" i="11" s="1"/>
  <c r="U11" i="11"/>
  <c r="AE11" i="11" s="1"/>
  <c r="S13" i="11"/>
  <c r="AC13" i="11" s="1"/>
  <c r="Q10" i="11"/>
  <c r="AA10" i="11" s="1"/>
  <c r="V11" i="11"/>
  <c r="AF11" i="11" s="1"/>
  <c r="T13" i="11"/>
  <c r="AD13" i="11" s="1"/>
  <c r="R10" i="11"/>
  <c r="AB10" i="11" s="1"/>
  <c r="P12" i="11"/>
  <c r="Z12" i="11" s="1"/>
  <c r="U13" i="11"/>
  <c r="AE13" i="11" s="1"/>
  <c r="S10" i="11"/>
  <c r="AC10" i="11" s="1"/>
  <c r="Q12" i="11"/>
  <c r="AA12" i="11" s="1"/>
  <c r="V13" i="11"/>
  <c r="AF13" i="11" s="1"/>
  <c r="AB7" i="11"/>
  <c r="AE7" i="11"/>
  <c r="AF7" i="11"/>
  <c r="AD7" i="11"/>
  <c r="AA7" i="11"/>
  <c r="AC7" i="11"/>
  <c r="AB12" i="11"/>
  <c r="E8" i="11"/>
  <c r="Z7" i="11" l="1"/>
  <c r="P8" i="11"/>
  <c r="Z8"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231A09-3B46-4E23-8C51-200336ADE52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AFF144C-0540-4DA2-88B4-D17410EFBA15}" name="WorksheetConnection_Assets &amp; Goals!$F$16:$H$28" type="102" refreshedVersion="8" minRefreshableVersion="5">
    <extLst>
      <ext xmlns:x15="http://schemas.microsoft.com/office/spreadsheetml/2010/11/main" uri="{DE250136-89BD-433C-8126-D09CA5730AF9}">
        <x15:connection id="Range 1" autoDelete="1">
          <x15:rangePr sourceName="_xlcn.WorksheetConnection_AssetsGoalsF16H28"/>
        </x15:connection>
      </ext>
    </extLst>
  </connection>
  <connection id="3" xr16:uid="{FE9FB8FB-A08B-448A-8070-641956EAFAE7}" name="WorksheetConnection_budget.xlsx!Range" type="102" refreshedVersion="8" minRefreshableVersion="5">
    <extLst>
      <ext xmlns:x15="http://schemas.microsoft.com/office/spreadsheetml/2010/11/main" uri="{DE250136-89BD-433C-8126-D09CA5730AF9}">
        <x15:connection id="Range" autoDelete="1">
          <x15:rangePr sourceName="_xlcn.WorksheetConnection_budget.xlsxRange"/>
        </x15:connection>
      </ext>
    </extLst>
  </connection>
  <connection id="4" xr16:uid="{84DA56BE-D43D-4C12-880E-4CDE0D892374}" name="WorksheetConnection_budget.xlsx!Table1" type="102" refreshedVersion="8" minRefreshableVersion="5">
    <extLst>
      <ext xmlns:x15="http://schemas.microsoft.com/office/spreadsheetml/2010/11/main" uri="{DE250136-89BD-433C-8126-D09CA5730AF9}">
        <x15:connection id="Table1" autoDelete="1">
          <x15:rangePr sourceName="_xlcn.WorksheetConnection_budget.xlsxTable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Table1].[Main Type].&amp;[Expenses]}"/>
    <s v="{[Table1].[Main Type].&amp;[Income]}"/>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<sst xmlns="http://schemas.openxmlformats.org/spreadsheetml/2006/main" count="162" uniqueCount="64">
  <si>
    <t>Month</t>
  </si>
  <si>
    <t>Main Type</t>
  </si>
  <si>
    <t>Category</t>
  </si>
  <si>
    <t>Sub-category</t>
  </si>
  <si>
    <t>Amount</t>
  </si>
  <si>
    <t>Bill Paid Date</t>
  </si>
  <si>
    <t>Jan</t>
  </si>
  <si>
    <t>Utilities</t>
  </si>
  <si>
    <t>Shopping</t>
  </si>
  <si>
    <t>Income</t>
  </si>
  <si>
    <t>Pay</t>
  </si>
  <si>
    <t>Feb</t>
  </si>
  <si>
    <t>Mar</t>
  </si>
  <si>
    <t>Apr</t>
  </si>
  <si>
    <t>May</t>
  </si>
  <si>
    <t>Jun</t>
  </si>
  <si>
    <t>Jul</t>
  </si>
  <si>
    <t>Sep</t>
  </si>
  <si>
    <t>Oct</t>
  </si>
  <si>
    <t>Nov</t>
  </si>
  <si>
    <t>Aug</t>
  </si>
  <si>
    <t>Dec</t>
  </si>
  <si>
    <t>Notes</t>
  </si>
  <si>
    <t>January</t>
  </si>
  <si>
    <t>February</t>
  </si>
  <si>
    <t>March</t>
  </si>
  <si>
    <t>April</t>
  </si>
  <si>
    <t>June</t>
  </si>
  <si>
    <t>July</t>
  </si>
  <si>
    <t>Stocks (TFSA)</t>
  </si>
  <si>
    <t>August</t>
  </si>
  <si>
    <t>Crypto</t>
  </si>
  <si>
    <t>September</t>
  </si>
  <si>
    <t>October</t>
  </si>
  <si>
    <t>November</t>
  </si>
  <si>
    <t>December</t>
  </si>
  <si>
    <t>Target</t>
  </si>
  <si>
    <t>Actual</t>
  </si>
  <si>
    <t>Row Labels</t>
  </si>
  <si>
    <t>Events</t>
  </si>
  <si>
    <t>Sum of Amount</t>
  </si>
  <si>
    <t>Date Selected</t>
  </si>
  <si>
    <t>Food</t>
  </si>
  <si>
    <t>Misc.</t>
  </si>
  <si>
    <t>Main Type List</t>
  </si>
  <si>
    <t>Category List</t>
  </si>
  <si>
    <t>Expenses</t>
  </si>
  <si>
    <t>if we want to add another category in our data validation list. Add the category at the bottom of the Utilities and hold shift and drag the cell into the range AN5 to AN10</t>
  </si>
  <si>
    <t>Grand Total</t>
  </si>
  <si>
    <t>Travel</t>
  </si>
  <si>
    <t>Total Expenses</t>
  </si>
  <si>
    <t>Total Income</t>
  </si>
  <si>
    <t>Available Balance</t>
  </si>
  <si>
    <t>Expenses by Months</t>
  </si>
  <si>
    <t>Income by Months</t>
  </si>
  <si>
    <t>Progress Bar</t>
  </si>
  <si>
    <t>Current</t>
  </si>
  <si>
    <t>Remaining</t>
  </si>
  <si>
    <t>Net Worth</t>
  </si>
  <si>
    <t>Filler</t>
  </si>
  <si>
    <t>First day of the month</t>
  </si>
  <si>
    <t>Phone Bill</t>
  </si>
  <si>
    <t>Bill</t>
  </si>
  <si>
    <t>Jan End 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</si>
</sst>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quot;$&quot;* #,##0.00_-;_-&quot;$&quot;* &quot;-&quot;??_-;_-@_-"/>
    <numFmt numFmtId="164" formatCode="&quot;$&quot;#,##0.00"/>
    <numFmt numFmtId="165" formatCode="[$-1009]d/mmm/yy;@"/>
    <numFmt numFmtId="166" formatCode="[$-409]d/mmm;@"/>
  </numFmts>
  <fonts count="23" x14ac:knownFonts="1">
    <font>
      <sz val="11"/>
      <color theme="1"/>
      <name val="Calibri"/>
      <family val="2"/>
      <scheme val="minor"/>
    </font>
    <font>
      <sz val="11"/>
      <color theme="1"/>
      <name val="Calibri"/>
      <family val="2"/>
      <scheme val="minor"/>
    </font>
    <font>
      <sz val="16"/>
      <color theme="1"/>
      <name val="Abadi"/>
      <family val="2"/>
    </font>
    <font>
      <sz val="9"/>
      <color theme="1"/>
      <name val="Arial"/>
      <family val="2"/>
    </font>
    <font>
      <sz val="11"/>
      <color theme="1"/>
      <name val="Abadi"/>
      <family val="2"/>
    </font>
    <font>
      <sz val="9"/>
      <name val="Arial"/>
      <family val="2"/>
    </font>
    <font>
      <sz val="11"/>
      <name val="Calibri"/>
      <family val="2"/>
      <scheme val="minor"/>
    </font>
    <font>
      <b/>
      <sz val="16"/>
      <name val="Abadi"/>
      <family val="2"/>
    </font>
    <font>
      <sz val="8"/>
      <name val="Calibri"/>
      <family val="2"/>
      <scheme val="minor"/>
    </font>
    <font>
      <sz val="11"/>
      <name val="Abadi"/>
      <family val="2"/>
    </font>
    <font>
      <b/>
      <sz val="11"/>
      <color theme="0" tint="-0.499984740745262"/>
      <name val="Calibri"/>
      <family val="2"/>
      <scheme val="minor"/>
    </font>
    <font>
      <b/>
      <sz val="11"/>
      <color theme="0" tint="-0.499984740745262"/>
      <name val="Abadi"/>
      <family val="2"/>
    </font>
    <font>
      <sz val="13"/>
      <color theme="1"/>
      <name val="Abadi"/>
      <family val="2"/>
    </font>
    <font>
      <b/>
      <sz val="12"/>
      <color theme="1" tint="0.34998626667073579"/>
      <name val="Abadi"/>
      <family val="2"/>
    </font>
    <font>
      <b/>
      <sz val="14"/>
      <color theme="5" tint="-0.249977111117893"/>
      <name val="Calibri"/>
      <family val="2"/>
      <scheme val="minor"/>
    </font>
    <font>
      <b/>
      <sz val="16"/>
      <color rgb="FFF2617B"/>
      <name val="Calibri"/>
      <family val="2"/>
      <scheme val="minor"/>
    </font>
    <font>
      <b/>
      <sz val="11"/>
      <color rgb="FFF2617B"/>
      <name val="Calibri"/>
      <family val="2"/>
      <scheme val="minor"/>
    </font>
    <font>
      <b/>
      <sz val="16"/>
      <color theme="9" tint="-0.249977111117893"/>
      <name val="Calibri"/>
      <family val="2"/>
      <scheme val="minor"/>
    </font>
    <font>
      <b/>
      <sz val="12"/>
      <color theme="9" tint="-0.499984740745262"/>
      <name val="Calibri"/>
      <family val="2"/>
      <scheme val="minor"/>
    </font>
    <font>
      <b/>
      <sz val="14"/>
      <color theme="9" tint="-0.499984740745262"/>
      <name val="Calibri"/>
      <family val="2"/>
      <scheme val="minor"/>
    </font>
    <font>
      <b/>
      <sz val="16"/>
      <color rgb="FFFF0000"/>
      <name val="Calibri"/>
      <family val="2"/>
      <scheme val="minor"/>
    </font>
    <font>
      <b/>
      <sz val="12"/>
      <color rgb="FFFF0000"/>
      <name val="Calibri"/>
      <family val="2"/>
      <scheme val="minor"/>
    </font>
    <font>
      <b/>
      <sz val="12"/>
      <name val="Calibri"/>
      <family val="2"/>
      <scheme val="minor"/>
    </font>
  </fonts>
  <fills count="8">
    <fill>
      <patternFill patternType="none"/>
    </fill>
    <fill>
      <patternFill patternType="gray125"/>
    </fill>
    <fill>
      <patternFill patternType="solid">
        <fgColor theme="5" tint="0.39997558519241921"/>
        <bgColor indexed="64"/>
      </patternFill>
    </fill>
    <fill>
      <patternFill patternType="solid">
        <fgColor rgb="FFF2F2F2"/>
        <bgColor indexed="64"/>
      </patternFill>
    </fill>
    <fill>
      <patternFill patternType="solid">
        <fgColor rgb="FFF9F9F9"/>
        <bgColor indexed="64"/>
      </patternFill>
    </fill>
    <fill>
      <patternFill patternType="solid">
        <fgColor rgb="FF7F778A"/>
        <bgColor indexed="64"/>
      </patternFill>
    </fill>
    <fill>
      <patternFill patternType="solid">
        <fgColor theme="0"/>
        <bgColor indexed="64"/>
      </patternFill>
    </fill>
    <fill>
      <patternFill patternType="solid">
        <fgColor theme="7" tint="0.59999389629810485"/>
        <bgColor indexed="64"/>
      </patternFill>
    </fill>
  </fills>
  <borders count="7">
    <border>
      <left/>
      <right/>
      <top/>
      <bottom/>
      <diagonal/>
    </border>
    <border>
      <left style="dotted">
        <color rgb="FF7D9ACE"/>
      </left>
      <right style="dotted">
        <color rgb="FF7D9ACE"/>
      </right>
      <top/>
      <bottom style="dotted">
        <color rgb="FF7D9ACE"/>
      </bottom>
      <diagonal/>
    </border>
    <border>
      <left style="dotted">
        <color rgb="FF7D9ACE"/>
      </left>
      <right/>
      <top/>
      <bottom style="dotted">
        <color rgb="FF7D9ACE"/>
      </bottom>
      <diagonal/>
    </border>
    <border>
      <left/>
      <right/>
      <top/>
      <bottom style="thin">
        <color indexed="64"/>
      </bottom>
      <diagonal/>
    </border>
    <border>
      <left/>
      <right/>
      <top/>
      <bottom style="medium">
        <color theme="1"/>
      </bottom>
      <diagonal/>
    </border>
    <border>
      <left style="dotted">
        <color rgb="FF7D9ACE"/>
      </left>
      <right style="dotted">
        <color rgb="FF7D9ACE"/>
      </right>
      <top/>
      <bottom/>
      <diagonal/>
    </border>
    <border>
      <left style="dotted">
        <color rgb="FF7D9ACE"/>
      </left>
      <right/>
      <top/>
      <bottom/>
      <diagonal/>
    </border>
  </borders>
  <cellStyleXfs count="2">
    <xf numFmtId="0" fontId="0" fillId="0" borderId="0"/>
    <xf numFmtId="44" fontId="1" fillId="0" borderId="0" applyFont="0" applyFill="0" applyBorder="0" applyAlignment="0" applyProtection="0"/>
  </cellStyleXfs>
  <cellXfs count="76">
    <xf numFmtId="0" fontId="0" fillId="0" borderId="0" xfId="0"/>
    <xf numFmtId="14" fontId="2" fillId="2" borderId="0" xfId="0" applyNumberFormat="1" applyFont="1" applyFill="1" applyAlignment="1">
      <alignment horizontal="center" vertical="center"/>
    </xf>
    <xf numFmtId="0" fontId="2" fillId="2" borderId="0" xfId="0" applyFont="1" applyFill="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vertical="center" wrapText="1"/>
    </xf>
    <xf numFmtId="164" fontId="0" fillId="0" borderId="0" xfId="0" applyNumberFormat="1"/>
    <xf numFmtId="0" fontId="4" fillId="4" borderId="0" xfId="0" applyFont="1" applyFill="1" applyAlignment="1">
      <alignment horizontal="center" vertical="center"/>
    </xf>
    <xf numFmtId="164" fontId="4" fillId="4" borderId="0" xfId="1" applyNumberFormat="1" applyFont="1" applyFill="1" applyAlignment="1">
      <alignment horizontal="center" vertical="center"/>
    </xf>
    <xf numFmtId="0" fontId="0" fillId="4" borderId="0" xfId="0" applyFill="1"/>
    <xf numFmtId="0" fontId="0" fillId="5" borderId="0" xfId="0" applyFill="1"/>
    <xf numFmtId="0" fontId="4" fillId="5" borderId="0" xfId="0" applyFont="1" applyFill="1" applyAlignment="1">
      <alignment horizontal="center" vertical="center"/>
    </xf>
    <xf numFmtId="164" fontId="4" fillId="5" borderId="0" xfId="1" applyNumberFormat="1" applyFont="1" applyFill="1" applyAlignment="1">
      <alignment horizontal="center" vertical="center"/>
    </xf>
    <xf numFmtId="44" fontId="6" fillId="0" borderId="0" xfId="1" applyFont="1"/>
    <xf numFmtId="14" fontId="0" fillId="0" borderId="0" xfId="0" applyNumberFormat="1"/>
    <xf numFmtId="164" fontId="0" fillId="0" borderId="0" xfId="1" applyNumberFormat="1" applyFont="1"/>
    <xf numFmtId="164" fontId="5" fillId="0" borderId="2" xfId="1" applyNumberFormat="1" applyFont="1" applyBorder="1" applyAlignment="1">
      <alignment horizontal="right" vertical="center" wrapText="1"/>
    </xf>
    <xf numFmtId="0" fontId="6" fillId="0" borderId="0" xfId="0" applyFont="1"/>
    <xf numFmtId="0" fontId="0" fillId="4" borderId="0" xfId="0" applyFill="1" applyAlignment="1">
      <alignment horizontal="right"/>
    </xf>
    <xf numFmtId="44" fontId="4" fillId="4" borderId="0" xfId="1" applyFont="1" applyFill="1" applyAlignment="1">
      <alignment horizontal="left" vertical="center"/>
    </xf>
    <xf numFmtId="0" fontId="10" fillId="4" borderId="0" xfId="0" applyFont="1" applyFill="1" applyAlignment="1">
      <alignment horizontal="left" vertical="top"/>
    </xf>
    <xf numFmtId="0" fontId="11" fillId="4" borderId="0" xfId="0" applyFont="1" applyFill="1" applyAlignment="1">
      <alignment horizontal="left" vertical="top"/>
    </xf>
    <xf numFmtId="14" fontId="11" fillId="4" borderId="0" xfId="0" applyNumberFormat="1" applyFont="1" applyFill="1" applyAlignment="1">
      <alignment horizontal="right"/>
    </xf>
    <xf numFmtId="44" fontId="12" fillId="4" borderId="0" xfId="1" applyFont="1" applyFill="1" applyAlignment="1">
      <alignment horizontal="left" vertical="center"/>
    </xf>
    <xf numFmtId="0" fontId="0" fillId="5" borderId="0" xfId="0" applyFill="1" applyAlignment="1">
      <alignment horizontal="right"/>
    </xf>
    <xf numFmtId="44" fontId="4" fillId="5" borderId="0" xfId="1" applyFont="1" applyFill="1" applyAlignment="1">
      <alignment horizontal="left" vertical="center"/>
    </xf>
    <xf numFmtId="0" fontId="11" fillId="5" borderId="0" xfId="0" applyFont="1" applyFill="1" applyAlignment="1">
      <alignment horizontal="left" vertical="top"/>
    </xf>
    <xf numFmtId="0" fontId="6" fillId="5" borderId="0" xfId="0" applyFont="1" applyFill="1"/>
    <xf numFmtId="164" fontId="12" fillId="4" borderId="0" xfId="1" applyNumberFormat="1" applyFont="1" applyFill="1" applyAlignment="1">
      <alignment horizontal="center" vertical="center"/>
    </xf>
    <xf numFmtId="164" fontId="13" fillId="4" borderId="0" xfId="1" applyNumberFormat="1" applyFont="1" applyFill="1" applyAlignment="1">
      <alignment horizontal="center" vertical="center"/>
    </xf>
    <xf numFmtId="0" fontId="13" fillId="4" borderId="0" xfId="0" applyFont="1" applyFill="1" applyAlignment="1">
      <alignment horizontal="center" vertical="center"/>
    </xf>
    <xf numFmtId="165" fontId="0" fillId="0" borderId="0" xfId="0" applyNumberFormat="1"/>
    <xf numFmtId="14" fontId="3" fillId="3" borderId="0" xfId="0" applyNumberFormat="1" applyFont="1" applyFill="1" applyAlignment="1">
      <alignment horizontal="center" vertical="center" wrapText="1"/>
    </xf>
    <xf numFmtId="0" fontId="0" fillId="0" borderId="0" xfId="0" pivotButton="1"/>
    <xf numFmtId="14" fontId="0" fillId="0" borderId="0" xfId="0" applyNumberFormat="1" applyAlignment="1">
      <alignment horizontal="left"/>
    </xf>
    <xf numFmtId="0" fontId="0" fillId="6" borderId="0" xfId="0" applyFill="1"/>
    <xf numFmtId="0" fontId="0" fillId="6" borderId="3" xfId="0" applyFill="1" applyBorder="1"/>
    <xf numFmtId="166" fontId="0" fillId="6" borderId="0" xfId="0" applyNumberFormat="1" applyFill="1"/>
    <xf numFmtId="166" fontId="0" fillId="6" borderId="3" xfId="0" applyNumberFormat="1" applyFill="1" applyBorder="1"/>
    <xf numFmtId="166" fontId="0" fillId="0" borderId="0" xfId="0" applyNumberFormat="1"/>
    <xf numFmtId="14" fontId="0" fillId="6" borderId="0" xfId="0" applyNumberFormat="1" applyFill="1"/>
    <xf numFmtId="166" fontId="0" fillId="0" borderId="0" xfId="0" applyNumberFormat="1" applyAlignment="1">
      <alignment horizontal="left" vertical="top"/>
    </xf>
    <xf numFmtId="0" fontId="0" fillId="0" borderId="0" xfId="0" applyAlignment="1">
      <alignment horizontal="left" vertical="top" wrapText="1"/>
    </xf>
    <xf numFmtId="0" fontId="0" fillId="0" borderId="0" xfId="0" applyAlignment="1">
      <alignment wrapText="1"/>
    </xf>
    <xf numFmtId="0" fontId="14" fillId="0" borderId="0" xfId="0" applyFont="1"/>
    <xf numFmtId="0" fontId="0" fillId="0" borderId="0" xfId="0" applyAlignment="1">
      <alignment horizontal="left"/>
    </xf>
    <xf numFmtId="0" fontId="15" fillId="0" borderId="0" xfId="0" applyFont="1"/>
    <xf numFmtId="0" fontId="0" fillId="0" borderId="3" xfId="0" applyBorder="1" applyAlignment="1">
      <alignment horizontal="left"/>
    </xf>
    <xf numFmtId="44" fontId="0" fillId="0" borderId="0" xfId="1" applyFont="1"/>
    <xf numFmtId="44" fontId="0" fillId="0" borderId="3" xfId="1" applyFont="1" applyBorder="1"/>
    <xf numFmtId="0" fontId="16" fillId="0" borderId="0" xfId="0" applyFont="1"/>
    <xf numFmtId="44" fontId="16" fillId="0" borderId="0" xfId="1" applyFont="1"/>
    <xf numFmtId="0" fontId="17" fillId="0" borderId="0" xfId="0" applyFont="1"/>
    <xf numFmtId="0" fontId="18" fillId="0" borderId="0" xfId="0" applyFont="1" applyAlignment="1">
      <alignment horizontal="right"/>
    </xf>
    <xf numFmtId="0" fontId="19" fillId="0" borderId="0" xfId="0" applyFont="1"/>
    <xf numFmtId="44" fontId="20" fillId="0" borderId="0" xfId="0" applyNumberFormat="1" applyFont="1"/>
    <xf numFmtId="44" fontId="9" fillId="0" borderId="0" xfId="1" applyFont="1"/>
    <xf numFmtId="14" fontId="4" fillId="0" borderId="0" xfId="0" applyNumberFormat="1" applyFont="1"/>
    <xf numFmtId="44" fontId="18" fillId="0" borderId="0" xfId="1" applyFont="1" applyAlignment="1">
      <alignment horizontal="right"/>
    </xf>
    <xf numFmtId="44" fontId="0" fillId="0" borderId="0" xfId="0" applyNumberFormat="1"/>
    <xf numFmtId="14" fontId="7" fillId="2" borderId="4" xfId="0" applyNumberFormat="1" applyFont="1" applyFill="1" applyBorder="1" applyAlignment="1">
      <alignment horizontal="center" vertical="center"/>
    </xf>
    <xf numFmtId="0" fontId="7" fillId="2" borderId="4" xfId="0" applyFont="1" applyFill="1" applyBorder="1" applyAlignment="1">
      <alignment horizontal="center" vertical="center"/>
    </xf>
    <xf numFmtId="14" fontId="4" fillId="0" borderId="0" xfId="0" applyNumberFormat="1" applyFont="1" applyAlignment="1">
      <alignment horizontal="center" vertical="center"/>
    </xf>
    <xf numFmtId="0" fontId="4" fillId="0" borderId="0" xfId="0" applyFont="1" applyAlignment="1">
      <alignment horizontal="center" vertical="center"/>
    </xf>
    <xf numFmtId="164" fontId="4" fillId="0" borderId="0" xfId="1" applyNumberFormat="1" applyFont="1" applyFill="1" applyAlignment="1">
      <alignment horizontal="center" vertical="center"/>
    </xf>
    <xf numFmtId="14" fontId="4" fillId="0" borderId="0" xfId="1" applyNumberFormat="1" applyFont="1" applyFill="1" applyAlignment="1">
      <alignment horizontal="center" vertical="center"/>
    </xf>
    <xf numFmtId="0" fontId="4" fillId="0" borderId="0" xfId="1" applyNumberFormat="1" applyFont="1" applyFill="1" applyAlignment="1">
      <alignment horizontal="center" vertical="center"/>
    </xf>
    <xf numFmtId="165" fontId="0" fillId="6" borderId="0" xfId="0" applyNumberFormat="1" applyFill="1"/>
    <xf numFmtId="164" fontId="21" fillId="0" borderId="0" xfId="1" applyNumberFormat="1" applyFont="1"/>
    <xf numFmtId="164" fontId="22" fillId="7" borderId="0" xfId="0" applyNumberFormat="1" applyFont="1" applyFill="1" applyAlignment="1">
      <alignment horizontal="center" vertical="center"/>
    </xf>
    <xf numFmtId="14" fontId="6" fillId="7" borderId="0" xfId="0" applyNumberFormat="1" applyFont="1" applyFill="1"/>
    <xf numFmtId="14" fontId="0" fillId="0" borderId="0" xfId="0" applyNumberFormat="1" applyBorder="1"/>
    <xf numFmtId="14" fontId="3" fillId="0" borderId="5" xfId="0" applyNumberFormat="1" applyFont="1" applyBorder="1" applyAlignment="1">
      <alignment horizontal="center" vertical="center" wrapText="1"/>
    </xf>
    <xf numFmtId="14" fontId="3" fillId="0" borderId="5" xfId="0" applyNumberFormat="1" applyFont="1" applyBorder="1" applyAlignment="1">
      <alignment vertical="center" wrapText="1"/>
    </xf>
    <xf numFmtId="164" fontId="5" fillId="0" borderId="6" xfId="1" applyNumberFormat="1" applyFont="1" applyBorder="1" applyAlignment="1">
      <alignment horizontal="right" vertical="center" wrapText="1"/>
    </xf>
    <xf numFmtId="14" fontId="3" fillId="3" borderId="0" xfId="0" applyNumberFormat="1" applyFont="1" applyFill="1" applyBorder="1" applyAlignment="1">
      <alignment horizontal="center" vertical="center" wrapText="1"/>
    </xf>
    <xf numFmtId="0" fontId="0" fillId="0" borderId="0" xfId="0" applyNumberFormat="1"/>
  </cellXfs>
  <cellStyles count="2">
    <cellStyle name="Currency" xfId="1" builtinId="4"/>
    <cellStyle name="Normal" xfId="0" builtinId="0"/>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tint="-0.499984740745262"/>
      </font>
      <fill>
        <patternFill>
          <bgColor theme="0" tint="-4.9989318521683403E-2"/>
        </patternFill>
      </fill>
    </dxf>
    <dxf>
      <font>
        <color rgb="FF006100"/>
      </font>
      <fill>
        <patternFill>
          <bgColor rgb="FFC6EFCE"/>
        </patternFill>
      </fill>
    </dxf>
    <dxf>
      <font>
        <color rgb="FF9C0006"/>
      </font>
      <fill>
        <patternFill>
          <bgColor rgb="FFFFC7CE"/>
        </patternFill>
      </fill>
    </dxf>
    <dxf>
      <font>
        <color rgb="FF9C0006"/>
      </font>
    </dxf>
    <dxf>
      <font>
        <color theme="9"/>
      </font>
    </dxf>
    <dxf>
      <font>
        <b/>
        <i val="0"/>
      </font>
      <fill>
        <patternFill>
          <bgColor theme="7" tint="0.3999450666829432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3"/>
        <color theme="1"/>
        <name val="Abadi"/>
        <family val="2"/>
        <scheme val="none"/>
      </font>
      <numFmt numFmtId="164" formatCode="&quot;$&quot;#,##0.00"/>
      <fill>
        <patternFill patternType="solid">
          <fgColor indexed="64"/>
          <bgColor rgb="FFF9F9F9"/>
        </patternFill>
      </fill>
      <alignment horizontal="center" vertical="center" textRotation="0" wrapText="0" indent="0" justifyLastLine="0" shrinkToFit="0" readingOrder="0"/>
    </dxf>
    <dxf>
      <font>
        <b val="0"/>
        <i val="0"/>
        <strike val="0"/>
        <condense val="0"/>
        <extend val="0"/>
        <outline val="0"/>
        <shadow val="0"/>
        <u val="none"/>
        <vertAlign val="baseline"/>
        <sz val="13"/>
        <color theme="1"/>
        <name val="Abadi"/>
        <family val="2"/>
        <scheme val="none"/>
      </font>
      <numFmt numFmtId="164" formatCode="&quot;$&quot;#,##0.00"/>
      <fill>
        <patternFill patternType="solid">
          <fgColor indexed="64"/>
          <bgColor rgb="FFF9F9F9"/>
        </patternFill>
      </fill>
      <alignment horizontal="center" vertical="center" textRotation="0" wrapText="0" indent="0" justifyLastLine="0" shrinkToFit="0" readingOrder="0"/>
    </dxf>
    <dxf>
      <font>
        <b/>
        <i val="0"/>
        <strike val="0"/>
        <condense val="0"/>
        <extend val="0"/>
        <outline val="0"/>
        <shadow val="0"/>
        <u val="none"/>
        <vertAlign val="baseline"/>
        <sz val="11"/>
        <color theme="0" tint="-0.499984740745262"/>
        <name val="Abadi"/>
        <family val="2"/>
        <scheme val="none"/>
      </font>
      <numFmt numFmtId="19" formatCode="yyyy/mm/dd"/>
      <fill>
        <patternFill patternType="solid">
          <fgColor indexed="64"/>
          <bgColor rgb="FFF9F9F9"/>
        </patternFill>
      </fill>
      <alignment horizontal="right" vertical="bottom" textRotation="0" wrapText="0" indent="0" justifyLastLine="0" shrinkToFit="0" readingOrder="0"/>
    </dxf>
    <dxf>
      <font>
        <b val="0"/>
        <i val="0"/>
        <strike val="0"/>
        <condense val="0"/>
        <extend val="0"/>
        <outline val="0"/>
        <shadow val="0"/>
        <u val="none"/>
        <vertAlign val="baseline"/>
        <sz val="11"/>
        <color theme="1"/>
        <name val="Abadi"/>
        <family val="2"/>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badi"/>
        <family val="2"/>
        <scheme val="none"/>
      </font>
      <numFmt numFmtId="19" formatCode="yyyy/mm/dd"/>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badi"/>
        <family val="2"/>
        <scheme val="none"/>
      </font>
      <numFmt numFmtId="164" formatCode="&quot;$&quot;#,##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badi"/>
        <family val="2"/>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badi"/>
        <family val="2"/>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badi"/>
        <family val="2"/>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badi"/>
        <family val="2"/>
        <scheme val="none"/>
      </font>
      <numFmt numFmtId="19" formatCode="yyyy/mm/dd"/>
      <fill>
        <patternFill patternType="none">
          <fgColor indexed="64"/>
          <bgColor auto="1"/>
        </patternFill>
      </fill>
      <alignment horizontal="center" vertical="center" textRotation="0" wrapText="0" indent="0" justifyLastLine="0" shrinkToFit="0" readingOrder="0"/>
    </dxf>
    <dxf>
      <border outline="0">
        <top style="thin">
          <color theme="4" tint="0.39997558519241921"/>
        </top>
      </border>
    </dxf>
    <dxf>
      <font>
        <b val="0"/>
        <i val="0"/>
        <strike val="0"/>
        <condense val="0"/>
        <extend val="0"/>
        <outline val="0"/>
        <shadow val="0"/>
        <u val="none"/>
        <vertAlign val="baseline"/>
        <sz val="11"/>
        <color theme="1"/>
        <name val="Abadi"/>
        <family val="2"/>
        <scheme val="none"/>
      </font>
      <fill>
        <patternFill patternType="none">
          <fgColor indexed="64"/>
          <bgColor auto="1"/>
        </patternFill>
      </fill>
      <alignment horizontal="center"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6"/>
        <color auto="1"/>
        <name val="Abadi"/>
        <family val="2"/>
        <scheme val="none"/>
      </font>
      <fill>
        <patternFill patternType="solid">
          <fgColor indexed="64"/>
          <bgColor theme="5" tint="0.39997558519241921"/>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9" formatCode="yyyy/mm/dd"/>
      <fill>
        <patternFill patternType="solid">
          <fgColor indexed="64"/>
          <bgColor rgb="FFF2F2F2"/>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family val="2"/>
        <scheme val="none"/>
      </font>
      <numFmt numFmtId="164" formatCode="&quot;$&quot;#,##0.00"/>
      <alignment horizontal="right" vertical="center" textRotation="0" wrapText="1" indent="0" justifyLastLine="0" shrinkToFit="0" readingOrder="0"/>
      <border diagonalUp="0" diagonalDown="0" outline="0">
        <left style="dotted">
          <color rgb="FF7D9ACE"/>
        </left>
        <right/>
        <top/>
        <bottom style="dotted">
          <color rgb="FF7D9ACE"/>
        </bottom>
      </border>
    </dxf>
    <dxf>
      <font>
        <b val="0"/>
        <i val="0"/>
        <strike val="0"/>
        <condense val="0"/>
        <extend val="0"/>
        <outline val="0"/>
        <shadow val="0"/>
        <u val="none"/>
        <vertAlign val="baseline"/>
        <sz val="9"/>
        <color theme="1"/>
        <name val="Arial"/>
        <family val="2"/>
        <scheme val="none"/>
      </font>
      <alignment horizontal="general" vertical="center" textRotation="0" wrapText="1" indent="0" justifyLastLine="0" shrinkToFit="0" readingOrder="0"/>
      <border diagonalUp="0" diagonalDown="0">
        <left style="dotted">
          <color rgb="FF7D9ACE"/>
        </left>
        <right style="dotted">
          <color rgb="FF7D9ACE"/>
        </right>
        <top/>
        <bottom style="dotted">
          <color rgb="FF7D9ACE"/>
        </bottom>
        <vertical/>
        <horizontal/>
      </border>
    </dxf>
    <dxf>
      <font>
        <b val="0"/>
        <i val="0"/>
        <strike val="0"/>
        <condense val="0"/>
        <extend val="0"/>
        <outline val="0"/>
        <shadow val="0"/>
        <u val="none"/>
        <vertAlign val="baseline"/>
        <sz val="9"/>
        <color theme="1"/>
        <name val="Arial"/>
        <family val="2"/>
        <scheme val="none"/>
      </font>
      <alignment horizontal="center" vertical="center" textRotation="0" wrapText="1" indent="0" justifyLastLine="0" shrinkToFit="0" readingOrder="0"/>
      <border diagonalUp="0" diagonalDown="0">
        <left style="dotted">
          <color rgb="FF7D9ACE"/>
        </left>
        <right style="dotted">
          <color rgb="FF7D9ACE"/>
        </right>
        <top/>
        <bottom style="dotted">
          <color rgb="FF7D9ACE"/>
        </bottom>
        <vertical/>
        <horizontal/>
      </border>
    </dxf>
    <dxf>
      <numFmt numFmtId="19" formatCode="yyyy/mm/dd"/>
    </dxf>
    <dxf>
      <font>
        <b val="0"/>
        <i val="0"/>
        <strike val="0"/>
        <condense val="0"/>
        <extend val="0"/>
        <outline val="0"/>
        <shadow val="0"/>
        <u val="none"/>
        <vertAlign val="baseline"/>
        <sz val="16"/>
        <color theme="1"/>
        <name val="Abadi"/>
        <family val="2"/>
        <scheme val="none"/>
      </font>
      <fill>
        <patternFill patternType="solid">
          <fgColor indexed="64"/>
          <bgColor theme="5" tint="0.39997558519241921"/>
        </patternFill>
      </fill>
      <alignment horizontal="center" vertical="center" textRotation="0" wrapText="0" indent="0" justifyLastLine="0" shrinkToFit="0" readingOrder="0"/>
    </dxf>
    <dxf>
      <font>
        <b/>
        <i val="0"/>
        <strike val="0"/>
        <sz val="12"/>
        <color theme="0"/>
      </font>
      <border>
        <bottom style="thin">
          <color theme="4"/>
        </bottom>
        <vertical/>
        <horizontal/>
      </border>
    </dxf>
    <dxf>
      <font>
        <color theme="1"/>
      </font>
      <fill>
        <patternFill>
          <bgColor theme="1" tint="0.24994659260841701"/>
        </patternFill>
      </fill>
      <border diagonalUp="0" diagonalDown="0">
        <left/>
        <right/>
        <top/>
        <bottom/>
        <vertical/>
        <horizontal/>
      </border>
    </dxf>
  </dxfs>
  <tableStyles count="1" defaultTableStyle="TableStyleMedium2" defaultPivotStyle="PivotStyleLight16">
    <tableStyle name="custom slicer" pivot="0" table="0" count="10" xr9:uid="{ECFB8E95-FCCF-44D0-95DE-E7A5368341A6}">
      <tableStyleElement type="wholeTable" dxfId="36"/>
      <tableStyleElement type="headerRow" dxfId="35"/>
    </tableStyle>
  </tableStyles>
  <colors>
    <mruColors>
      <color rgb="FF548235"/>
      <color rgb="FFF89634"/>
      <color rgb="FFF961A6"/>
      <color rgb="FF7F778A"/>
      <color rgb="FFF2617B"/>
      <color rgb="FFFCB6D6"/>
      <color rgb="FFF8E162"/>
      <color rgb="FFC65911"/>
    </mruColors>
  </colors>
  <extLst>
    <ext xmlns:x14="http://schemas.microsoft.com/office/spreadsheetml/2009/9/main" uri="{46F421CA-312F-682f-3DD2-61675219B42D}">
      <x14:dxfs count="8">
        <dxf>
          <font>
            <color rgb="FF000000"/>
          </font>
          <fill>
            <gradientFill degree="90">
              <stop position="0">
                <color rgb="FFFCB6D6"/>
              </stop>
              <stop position="1">
                <color them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4" tint="0.40000610370189521"/>
              </stop>
              <stop position="1">
                <color them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7" tint="0.3999450666829432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CB6D6"/>
              </stop>
              <stop position="1">
                <color them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C6591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4.xml"/><Relationship Id="rId19" Type="http://schemas.openxmlformats.org/officeDocument/2006/relationships/sheetMetadata" Target="metadata.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spPr>
            <a:solidFill>
              <a:srgbClr val="F2617B"/>
            </a:solidFill>
          </c:spPr>
          <c:dPt>
            <c:idx val="0"/>
            <c:bubble3D val="0"/>
            <c:spPr>
              <a:solidFill>
                <a:srgbClr val="F2617B"/>
              </a:solidFill>
              <a:ln w="25400">
                <a:solidFill>
                  <a:schemeClr val="lt1"/>
                </a:solidFill>
              </a:ln>
              <a:effectLst/>
              <a:sp3d contourW="25400">
                <a:contourClr>
                  <a:schemeClr val="lt1"/>
                </a:contourClr>
              </a:sp3d>
            </c:spPr>
            <c:extLst>
              <c:ext xmlns:c16="http://schemas.microsoft.com/office/drawing/2014/chart" uri="{C3380CC4-5D6E-409C-BE32-E72D297353CC}">
                <c16:uniqueId val="{00000003-B32B-43CC-BFAF-3A5D06F3100D}"/>
              </c:ext>
            </c:extLst>
          </c:dPt>
          <c:dPt>
            <c:idx val="1"/>
            <c:bubble3D val="0"/>
            <c:spPr>
              <a:solidFill>
                <a:schemeClr val="tx2"/>
              </a:solidFill>
              <a:ln w="25400">
                <a:solidFill>
                  <a:schemeClr val="lt1"/>
                </a:solidFill>
              </a:ln>
              <a:effectLst/>
              <a:sp3d contourW="25400">
                <a:contourClr>
                  <a:schemeClr val="lt1"/>
                </a:contourClr>
              </a:sp3d>
            </c:spPr>
            <c:extLst>
              <c:ext xmlns:c16="http://schemas.microsoft.com/office/drawing/2014/chart" uri="{C3380CC4-5D6E-409C-BE32-E72D297353CC}">
                <c16:uniqueId val="{00000001-B32B-43CC-BFAF-3A5D06F3100D}"/>
              </c:ext>
            </c:extLst>
          </c:dPt>
          <c:dLbls>
            <c:dLbl>
              <c:idx val="0"/>
              <c:layout>
                <c:manualLayout>
                  <c:x val="-9.8445759566678365E-2"/>
                  <c:y val="-0.16132162325863114"/>
                </c:manualLayout>
              </c:layout>
              <c:tx>
                <c:rich>
                  <a:bodyPr/>
                  <a:lstStyle/>
                  <a:p>
                    <a:fld id="{F37BF285-1523-4C50-8D17-1CDCE53A1A88}" type="CATEGORYNAME">
                      <a:rPr lang="en-US" sz="1050"/>
                      <a:pPr/>
                      <a:t>[CATEGORY NAME]</a:t>
                    </a:fld>
                    <a:endParaRPr lang="en-CA"/>
                  </a:p>
                </c:rich>
              </c:tx>
              <c:showLegendKey val="0"/>
              <c:showVal val="0"/>
              <c:showCatName val="1"/>
              <c:showSerName val="0"/>
              <c:showPercent val="0"/>
              <c:showBubbleSize val="0"/>
              <c:extLst>
                <c:ext xmlns:c15="http://schemas.microsoft.com/office/drawing/2012/chart" uri="{CE6537A1-D6FC-4f65-9D91-7224C49458BB}">
                  <c15:layout>
                    <c:manualLayout>
                      <c:w val="0.64575721784776907"/>
                      <c:h val="0.13846153846153847"/>
                    </c:manualLayout>
                  </c15:layout>
                  <c15:dlblFieldTable/>
                  <c15:showDataLabelsRange val="0"/>
                </c:ext>
                <c:ext xmlns:c16="http://schemas.microsoft.com/office/drawing/2014/chart" uri="{C3380CC4-5D6E-409C-BE32-E72D297353CC}">
                  <c16:uniqueId val="{00000003-B32B-43CC-BFAF-3A5D06F3100D}"/>
                </c:ext>
              </c:extLst>
            </c:dLbl>
            <c:dLbl>
              <c:idx val="1"/>
              <c:layout>
                <c:manualLayout>
                  <c:x val="0.15014527642643394"/>
                  <c:y val="0.2031986674742580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fld id="{7A6F7D7F-15CB-4CA4-BC90-2640A94655C6}" type="CATEGORYNAME">
                      <a:rPr lang="en-US" sz="1050"/>
                      <a:pPr>
                        <a:defRPr sz="1000">
                          <a:solidFill>
                            <a:schemeClr val="bg1"/>
                          </a:solidFill>
                        </a:defRPr>
                      </a:pPr>
                      <a:t>[CATEGORY NAME]</a:t>
                    </a:fld>
                    <a:endParaRPr lang="en-CA"/>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47754919170135579"/>
                      <c:h val="0.25233353523117297"/>
                    </c:manualLayout>
                  </c15:layout>
                  <c15:dlblFieldTable/>
                  <c15:showDataLabelsRange val="0"/>
                </c:ext>
                <c:ext xmlns:c16="http://schemas.microsoft.com/office/drawing/2014/chart" uri="{C3380CC4-5D6E-409C-BE32-E72D297353CC}">
                  <c16:uniqueId val="{00000001-B32B-43CC-BFAF-3A5D06F3100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'Assets &amp; Goals'!$M$22:$M$23</c:f>
              <c:strCache>
                <c:ptCount val="2"/>
                <c:pt idx="0">
                  <c:v>Stocks (TFSA)</c:v>
                </c:pt>
                <c:pt idx="1">
                  <c:v>Crypto</c:v>
                </c:pt>
              </c:strCache>
            </c:strRef>
          </c:cat>
          <c:val>
            <c:numRef>
              <c:f>'Assets &amp; Goals'!$L$22:$L$23</c:f>
              <c:numCache>
                <c:formatCode>_("$"* #,##0.00_);_("$"* \(#,##0.00\);_("$"* "-"??_);_(@_)</c:formatCode>
                <c:ptCount val="2"/>
              </c:numCache>
            </c:numRef>
          </c:val>
          <c:extLst>
            <c:ext xmlns:c16="http://schemas.microsoft.com/office/drawing/2014/chart" uri="{C3380CC4-5D6E-409C-BE32-E72D297353CC}">
              <c16:uniqueId val="{00000000-B32B-43CC-BFAF-3A5D06F3100D}"/>
            </c:ext>
          </c:extLst>
        </c:ser>
        <c:dLbls>
          <c:showLegendKey val="0"/>
          <c:showVal val="0"/>
          <c:showCatName val="1"/>
          <c:showSerName val="0"/>
          <c:showPercent val="0"/>
          <c:showBubbleSize val="0"/>
          <c:showLeaderLines val="1"/>
        </c:dLbls>
      </c:pie3DChart>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024361129668927E-2"/>
          <c:y val="0.29043055237936843"/>
          <c:w val="0.98697563887033102"/>
          <c:h val="0.41913889524126319"/>
        </c:manualLayout>
      </c:layout>
      <c:barChart>
        <c:barDir val="bar"/>
        <c:grouping val="stacked"/>
        <c:varyColors val="0"/>
        <c:ser>
          <c:idx val="0"/>
          <c:order val="0"/>
          <c:spPr>
            <a:solidFill>
              <a:schemeClr val="tx1"/>
            </a:solidFill>
            <a:ln>
              <a:noFill/>
            </a:ln>
            <a:effectLst/>
          </c:spPr>
          <c:invertIfNegative val="0"/>
          <c:val>
            <c:numRef>
              <c:f>'Pivot Calculation'!$AH$8</c:f>
              <c:numCache>
                <c:formatCode>_("$"* #,##0.00_);_("$"* \(#,##0.00\);_("$"* "-"??_);_(@_)</c:formatCode>
                <c:ptCount val="1"/>
                <c:pt idx="0">
                  <c:v>0</c:v>
                </c:pt>
              </c:numCache>
            </c:numRef>
          </c:val>
          <c:extLst>
            <c:ext xmlns:c16="http://schemas.microsoft.com/office/drawing/2014/chart" uri="{C3380CC4-5D6E-409C-BE32-E72D297353CC}">
              <c16:uniqueId val="{00000000-4AD4-4C48-B252-D6FEA2E8E06C}"/>
            </c:ext>
          </c:extLst>
        </c:ser>
        <c:ser>
          <c:idx val="1"/>
          <c:order val="1"/>
          <c:spPr>
            <a:solidFill>
              <a:schemeClr val="bg1">
                <a:lumMod val="65000"/>
              </a:schemeClr>
            </a:solidFill>
            <a:ln>
              <a:noFill/>
            </a:ln>
            <a:effectLst/>
          </c:spPr>
          <c:invertIfNegative val="0"/>
          <c:val>
            <c:numRef>
              <c:f>'Pivot Calculation'!$AH$9</c:f>
              <c:numCache>
                <c:formatCode>_("$"* #,##0.00_);_("$"* \(#,##0.00\);_("$"* "-"??_);_(@_)</c:formatCode>
                <c:ptCount val="1"/>
                <c:pt idx="0">
                  <c:v>13000</c:v>
                </c:pt>
              </c:numCache>
            </c:numRef>
          </c:val>
          <c:extLst>
            <c:ext xmlns:c16="http://schemas.microsoft.com/office/drawing/2014/chart" uri="{C3380CC4-5D6E-409C-BE32-E72D297353CC}">
              <c16:uniqueId val="{00000001-4AD4-4C48-B252-D6FEA2E8E06C}"/>
            </c:ext>
          </c:extLst>
        </c:ser>
        <c:dLbls>
          <c:showLegendKey val="0"/>
          <c:showVal val="0"/>
          <c:showCatName val="0"/>
          <c:showSerName val="0"/>
          <c:showPercent val="0"/>
          <c:showBubbleSize val="0"/>
        </c:dLbls>
        <c:gapWidth val="150"/>
        <c:overlap val="100"/>
        <c:axId val="1979959711"/>
        <c:axId val="259992959"/>
      </c:barChart>
      <c:catAx>
        <c:axId val="1979959711"/>
        <c:scaling>
          <c:orientation val="minMax"/>
        </c:scaling>
        <c:delete val="1"/>
        <c:axPos val="l"/>
        <c:numFmt formatCode="General" sourceLinked="1"/>
        <c:majorTickMark val="none"/>
        <c:minorTickMark val="none"/>
        <c:tickLblPos val="nextTo"/>
        <c:crossAx val="259992959"/>
        <c:crosses val="autoZero"/>
        <c:auto val="1"/>
        <c:lblAlgn val="ctr"/>
        <c:lblOffset val="100"/>
        <c:noMultiLvlLbl val="0"/>
      </c:catAx>
      <c:valAx>
        <c:axId val="259992959"/>
        <c:scaling>
          <c:orientation val="minMax"/>
        </c:scaling>
        <c:delete val="1"/>
        <c:axPos val="b"/>
        <c:numFmt formatCode="_(&quot;$&quot;* #,##0.00_);_(&quot;$&quot;* \(#,##0.00\);_(&quot;$&quot;* &quot;-&quot;??_);_(@_)" sourceLinked="1"/>
        <c:majorTickMark val="none"/>
        <c:minorTickMark val="none"/>
        <c:tickLblPos val="nextTo"/>
        <c:crossAx val="19799597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 Budget.xlsx]Pivot Calculation!PivotTable4</c:name>
    <c:fmtId val="10"/>
  </c:pivotSource>
  <c:chart>
    <c:autoTitleDeleted val="1"/>
    <c:pivotFmts>
      <c:pivotFmt>
        <c:idx val="0"/>
        <c:spPr>
          <a:solidFill>
            <a:schemeClr val="accent1"/>
          </a:solidFill>
          <a:ln w="28575" cap="rnd">
            <a:solidFill>
              <a:srgbClr val="5482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548235"/>
            </a:solidFill>
            <a:round/>
          </a:ln>
          <a:effectLst/>
        </c:spPr>
        <c:marker>
          <c:symbol val="none"/>
        </c:marker>
      </c:pivotFmt>
      <c:pivotFmt>
        <c:idx val="2"/>
        <c:spPr>
          <a:solidFill>
            <a:schemeClr val="accent1"/>
          </a:solidFill>
          <a:ln w="28575" cap="rnd">
            <a:solidFill>
              <a:srgbClr val="5482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5482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Calculation'!$AC$11</c:f>
              <c:strCache>
                <c:ptCount val="1"/>
                <c:pt idx="0">
                  <c:v>Total</c:v>
                </c:pt>
              </c:strCache>
            </c:strRef>
          </c:tx>
          <c:spPr>
            <a:ln w="28575" cap="rnd">
              <a:solidFill>
                <a:srgbClr val="548235"/>
              </a:solidFill>
              <a:round/>
            </a:ln>
            <a:effectLst/>
          </c:spPr>
          <c:marker>
            <c:symbol val="none"/>
          </c:marker>
          <c:cat>
            <c:strRef>
              <c:f>'Pivot Calculation'!$AB$12:$AB$18</c:f>
              <c:strCache>
                <c:ptCount val="6"/>
                <c:pt idx="0">
                  <c:v>Jan</c:v>
                </c:pt>
                <c:pt idx="1">
                  <c:v>Mar</c:v>
                </c:pt>
                <c:pt idx="2">
                  <c:v>May</c:v>
                </c:pt>
                <c:pt idx="3">
                  <c:v>Jul</c:v>
                </c:pt>
                <c:pt idx="4">
                  <c:v>Sep</c:v>
                </c:pt>
                <c:pt idx="5">
                  <c:v>Nov</c:v>
                </c:pt>
              </c:strCache>
            </c:strRef>
          </c:cat>
          <c:val>
            <c:numRef>
              <c:f>'Pivot Calculation'!$AC$12:$AC$18</c:f>
              <c:numCache>
                <c:formatCode>General</c:formatCode>
                <c:ptCount val="6"/>
                <c:pt idx="0">
                  <c:v>0</c:v>
                </c:pt>
                <c:pt idx="1">
                  <c:v>0</c:v>
                </c:pt>
                <c:pt idx="2">
                  <c:v>0</c:v>
                </c:pt>
                <c:pt idx="3">
                  <c:v>0</c:v>
                </c:pt>
                <c:pt idx="4">
                  <c:v>0</c:v>
                </c:pt>
                <c:pt idx="5">
                  <c:v>0</c:v>
                </c:pt>
              </c:numCache>
            </c:numRef>
          </c:val>
          <c:smooth val="1"/>
          <c:extLst>
            <c:ext xmlns:c16="http://schemas.microsoft.com/office/drawing/2014/chart" uri="{C3380CC4-5D6E-409C-BE32-E72D297353CC}">
              <c16:uniqueId val="{00000000-4526-4898-898A-1228BC25029C}"/>
            </c:ext>
          </c:extLst>
        </c:ser>
        <c:dLbls>
          <c:showLegendKey val="0"/>
          <c:showVal val="0"/>
          <c:showCatName val="0"/>
          <c:showSerName val="0"/>
          <c:showPercent val="0"/>
          <c:showBubbleSize val="0"/>
        </c:dLbls>
        <c:smooth val="0"/>
        <c:axId val="1219143840"/>
        <c:axId val="1212528896"/>
      </c:lineChart>
      <c:catAx>
        <c:axId val="1219143840"/>
        <c:scaling>
          <c:orientation val="minMax"/>
        </c:scaling>
        <c:delete val="1"/>
        <c:axPos val="b"/>
        <c:numFmt formatCode="General" sourceLinked="1"/>
        <c:majorTickMark val="out"/>
        <c:minorTickMark val="none"/>
        <c:tickLblPos val="nextTo"/>
        <c:crossAx val="1212528896"/>
        <c:crosses val="autoZero"/>
        <c:auto val="1"/>
        <c:lblAlgn val="ctr"/>
        <c:lblOffset val="100"/>
        <c:noMultiLvlLbl val="0"/>
      </c:catAx>
      <c:valAx>
        <c:axId val="1212528896"/>
        <c:scaling>
          <c:orientation val="minMax"/>
        </c:scaling>
        <c:delete val="0"/>
        <c:axPos val="l"/>
        <c:numFmt formatCode="General" sourceLinked="1"/>
        <c:majorTickMark val="out"/>
        <c:minorTickMark val="none"/>
        <c:tickLblPos val="nextTo"/>
        <c:spPr>
          <a:noFill/>
          <a:ln w="12700">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1438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 Budget.xlsx]Pivot Calculation!PivotTable3</c:name>
    <c:fmtId val="5"/>
  </c:pivotSource>
  <c:chart>
    <c:autoTitleDeleted val="1"/>
    <c:pivotFmts>
      <c:pivotFmt>
        <c:idx val="0"/>
        <c:spPr>
          <a:solidFill>
            <a:schemeClr val="accent1"/>
          </a:solidFill>
          <a:ln w="28575" cap="rnd">
            <a:solidFill>
              <a:srgbClr val="F961A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961A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961A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Calculation'!$V$12</c:f>
              <c:strCache>
                <c:ptCount val="1"/>
                <c:pt idx="0">
                  <c:v>Total</c:v>
                </c:pt>
              </c:strCache>
            </c:strRef>
          </c:tx>
          <c:spPr>
            <a:ln w="28575" cap="rnd">
              <a:solidFill>
                <a:srgbClr val="F961A6"/>
              </a:solidFill>
              <a:round/>
            </a:ln>
            <a:effectLst/>
          </c:spPr>
          <c:marker>
            <c:symbol val="none"/>
          </c:marker>
          <c:cat>
            <c:strRef>
              <c:f>'Pivot Calculation'!$U$13:$U$19</c:f>
              <c:strCache>
                <c:ptCount val="6"/>
                <c:pt idx="0">
                  <c:v>Feb</c:v>
                </c:pt>
                <c:pt idx="1">
                  <c:v>Apr</c:v>
                </c:pt>
                <c:pt idx="2">
                  <c:v>Jun</c:v>
                </c:pt>
                <c:pt idx="3">
                  <c:v>Aug</c:v>
                </c:pt>
                <c:pt idx="4">
                  <c:v>Oct</c:v>
                </c:pt>
                <c:pt idx="5">
                  <c:v>Dec</c:v>
                </c:pt>
              </c:strCache>
            </c:strRef>
          </c:cat>
          <c:val>
            <c:numRef>
              <c:f>'Pivot Calculation'!$V$13:$V$19</c:f>
              <c:numCache>
                <c:formatCode>General</c:formatCode>
                <c:ptCount val="6"/>
                <c:pt idx="0">
                  <c:v>0</c:v>
                </c:pt>
                <c:pt idx="1">
                  <c:v>0</c:v>
                </c:pt>
                <c:pt idx="2">
                  <c:v>0</c:v>
                </c:pt>
                <c:pt idx="3">
                  <c:v>0</c:v>
                </c:pt>
                <c:pt idx="4">
                  <c:v>0</c:v>
                </c:pt>
                <c:pt idx="5">
                  <c:v>0</c:v>
                </c:pt>
              </c:numCache>
            </c:numRef>
          </c:val>
          <c:smooth val="1"/>
          <c:extLst>
            <c:ext xmlns:c16="http://schemas.microsoft.com/office/drawing/2014/chart" uri="{C3380CC4-5D6E-409C-BE32-E72D297353CC}">
              <c16:uniqueId val="{00000000-3740-4691-9836-F985308FD8ED}"/>
            </c:ext>
          </c:extLst>
        </c:ser>
        <c:dLbls>
          <c:showLegendKey val="0"/>
          <c:showVal val="0"/>
          <c:showCatName val="0"/>
          <c:showSerName val="0"/>
          <c:showPercent val="0"/>
          <c:showBubbleSize val="0"/>
        </c:dLbls>
        <c:smooth val="0"/>
        <c:axId val="1338423328"/>
        <c:axId val="1232419664"/>
      </c:lineChart>
      <c:catAx>
        <c:axId val="1338423328"/>
        <c:scaling>
          <c:orientation val="minMax"/>
        </c:scaling>
        <c:delete val="1"/>
        <c:axPos val="b"/>
        <c:numFmt formatCode="General" sourceLinked="1"/>
        <c:majorTickMark val="out"/>
        <c:minorTickMark val="none"/>
        <c:tickLblPos val="nextTo"/>
        <c:crossAx val="1232419664"/>
        <c:crosses val="autoZero"/>
        <c:auto val="1"/>
        <c:lblAlgn val="ctr"/>
        <c:lblOffset val="100"/>
        <c:noMultiLvlLbl val="0"/>
      </c:catAx>
      <c:valAx>
        <c:axId val="1232419664"/>
        <c:scaling>
          <c:orientation val="minMax"/>
        </c:scaling>
        <c:delete val="0"/>
        <c:axPos val="l"/>
        <c:numFmt formatCode="General" sourceLinked="1"/>
        <c:majorTickMark val="out"/>
        <c:minorTickMark val="none"/>
        <c:tickLblPos val="nextTo"/>
        <c:spPr>
          <a:noFill/>
          <a:ln w="12700">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4233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 Budget.xlsx]Pivot Calculation!PivotTable3</c:name>
    <c:fmtId val="0"/>
  </c:pivotSource>
  <c:chart>
    <c:autoTitleDeleted val="1"/>
    <c:pivotFmts>
      <c:pivotFmt>
        <c:idx val="0"/>
        <c:spPr>
          <a:ln w="28575" cap="rnd">
            <a:solidFill>
              <a:srgbClr val="F961A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Calculation'!$V$12</c:f>
              <c:strCache>
                <c:ptCount val="1"/>
                <c:pt idx="0">
                  <c:v>Total</c:v>
                </c:pt>
              </c:strCache>
            </c:strRef>
          </c:tx>
          <c:spPr>
            <a:ln w="28575" cap="rnd">
              <a:solidFill>
                <a:srgbClr val="F961A6"/>
              </a:solidFill>
              <a:round/>
            </a:ln>
            <a:effectLst/>
          </c:spPr>
          <c:marker>
            <c:symbol val="none"/>
          </c:marker>
          <c:cat>
            <c:strRef>
              <c:f>'Pivot Calculation'!$U$13:$U$19</c:f>
              <c:strCache>
                <c:ptCount val="6"/>
                <c:pt idx="0">
                  <c:v>Feb</c:v>
                </c:pt>
                <c:pt idx="1">
                  <c:v>Apr</c:v>
                </c:pt>
                <c:pt idx="2">
                  <c:v>Jun</c:v>
                </c:pt>
                <c:pt idx="3">
                  <c:v>Aug</c:v>
                </c:pt>
                <c:pt idx="4">
                  <c:v>Oct</c:v>
                </c:pt>
                <c:pt idx="5">
                  <c:v>Dec</c:v>
                </c:pt>
              </c:strCache>
            </c:strRef>
          </c:cat>
          <c:val>
            <c:numRef>
              <c:f>'Pivot Calculation'!$V$13:$V$19</c:f>
              <c:numCache>
                <c:formatCode>General</c:formatCode>
                <c:ptCount val="6"/>
                <c:pt idx="0">
                  <c:v>0</c:v>
                </c:pt>
                <c:pt idx="1">
                  <c:v>0</c:v>
                </c:pt>
                <c:pt idx="2">
                  <c:v>0</c:v>
                </c:pt>
                <c:pt idx="3">
                  <c:v>0</c:v>
                </c:pt>
                <c:pt idx="4">
                  <c:v>0</c:v>
                </c:pt>
                <c:pt idx="5">
                  <c:v>0</c:v>
                </c:pt>
              </c:numCache>
            </c:numRef>
          </c:val>
          <c:smooth val="1"/>
          <c:extLst>
            <c:ext xmlns:c16="http://schemas.microsoft.com/office/drawing/2014/chart" uri="{C3380CC4-5D6E-409C-BE32-E72D297353CC}">
              <c16:uniqueId val="{00000000-8A06-4415-B970-68A9155FAD70}"/>
            </c:ext>
          </c:extLst>
        </c:ser>
        <c:dLbls>
          <c:showLegendKey val="0"/>
          <c:showVal val="0"/>
          <c:showCatName val="0"/>
          <c:showSerName val="0"/>
          <c:showPercent val="0"/>
          <c:showBubbleSize val="0"/>
        </c:dLbls>
        <c:smooth val="0"/>
        <c:axId val="1338423328"/>
        <c:axId val="1232419664"/>
      </c:lineChart>
      <c:catAx>
        <c:axId val="1338423328"/>
        <c:scaling>
          <c:orientation val="minMax"/>
        </c:scaling>
        <c:delete val="1"/>
        <c:axPos val="b"/>
        <c:numFmt formatCode="General" sourceLinked="1"/>
        <c:majorTickMark val="out"/>
        <c:minorTickMark val="none"/>
        <c:tickLblPos val="nextTo"/>
        <c:crossAx val="1232419664"/>
        <c:crosses val="autoZero"/>
        <c:auto val="1"/>
        <c:lblAlgn val="ctr"/>
        <c:lblOffset val="100"/>
        <c:noMultiLvlLbl val="0"/>
      </c:catAx>
      <c:valAx>
        <c:axId val="1232419664"/>
        <c:scaling>
          <c:orientation val="minMax"/>
        </c:scaling>
        <c:delete val="0"/>
        <c:axPos val="l"/>
        <c:numFmt formatCode="General" sourceLinked="1"/>
        <c:majorTickMark val="out"/>
        <c:minorTickMark val="none"/>
        <c:tickLblPos val="nextTo"/>
        <c:spPr>
          <a:noFill/>
          <a:ln w="12700">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4233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 Budget.xlsx]Pivot Calculation!PivotTable4</c:name>
    <c:fmtId val="2"/>
  </c:pivotSource>
  <c:chart>
    <c:autoTitleDeleted val="1"/>
    <c:pivotFmts>
      <c:pivotFmt>
        <c:idx val="0"/>
        <c:spPr>
          <a:ln w="28575" cap="rnd">
            <a:solidFill>
              <a:srgbClr val="5482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548235"/>
            </a:solidFill>
            <a:round/>
          </a:ln>
          <a:effectLst/>
        </c:spPr>
        <c:marker>
          <c:symbol val="none"/>
        </c:marker>
      </c:pivotFmt>
    </c:pivotFmts>
    <c:plotArea>
      <c:layout/>
      <c:lineChart>
        <c:grouping val="standard"/>
        <c:varyColors val="0"/>
        <c:ser>
          <c:idx val="0"/>
          <c:order val="0"/>
          <c:tx>
            <c:strRef>
              <c:f>'Pivot Calculation'!$AC$11</c:f>
              <c:strCache>
                <c:ptCount val="1"/>
                <c:pt idx="0">
                  <c:v>Total</c:v>
                </c:pt>
              </c:strCache>
            </c:strRef>
          </c:tx>
          <c:spPr>
            <a:ln w="28575" cap="rnd">
              <a:solidFill>
                <a:srgbClr val="548235"/>
              </a:solidFill>
              <a:round/>
            </a:ln>
            <a:effectLst/>
          </c:spPr>
          <c:marker>
            <c:symbol val="none"/>
          </c:marker>
          <c:cat>
            <c:strRef>
              <c:f>'Pivot Calculation'!$AB$12:$AB$18</c:f>
              <c:strCache>
                <c:ptCount val="6"/>
                <c:pt idx="0">
                  <c:v>Jan</c:v>
                </c:pt>
                <c:pt idx="1">
                  <c:v>Mar</c:v>
                </c:pt>
                <c:pt idx="2">
                  <c:v>May</c:v>
                </c:pt>
                <c:pt idx="3">
                  <c:v>Jul</c:v>
                </c:pt>
                <c:pt idx="4">
                  <c:v>Sep</c:v>
                </c:pt>
                <c:pt idx="5">
                  <c:v>Nov</c:v>
                </c:pt>
              </c:strCache>
            </c:strRef>
          </c:cat>
          <c:val>
            <c:numRef>
              <c:f>'Pivot Calculation'!$AC$12:$AC$18</c:f>
              <c:numCache>
                <c:formatCode>General</c:formatCode>
                <c:ptCount val="6"/>
                <c:pt idx="0">
                  <c:v>0</c:v>
                </c:pt>
                <c:pt idx="1">
                  <c:v>0</c:v>
                </c:pt>
                <c:pt idx="2">
                  <c:v>0</c:v>
                </c:pt>
                <c:pt idx="3">
                  <c:v>0</c:v>
                </c:pt>
                <c:pt idx="4">
                  <c:v>0</c:v>
                </c:pt>
                <c:pt idx="5">
                  <c:v>0</c:v>
                </c:pt>
              </c:numCache>
            </c:numRef>
          </c:val>
          <c:smooth val="1"/>
          <c:extLst>
            <c:ext xmlns:c16="http://schemas.microsoft.com/office/drawing/2014/chart" uri="{C3380CC4-5D6E-409C-BE32-E72D297353CC}">
              <c16:uniqueId val="{00000000-9010-44C3-A0BB-A116982653EE}"/>
            </c:ext>
          </c:extLst>
        </c:ser>
        <c:dLbls>
          <c:showLegendKey val="0"/>
          <c:showVal val="0"/>
          <c:showCatName val="0"/>
          <c:showSerName val="0"/>
          <c:showPercent val="0"/>
          <c:showBubbleSize val="0"/>
        </c:dLbls>
        <c:smooth val="0"/>
        <c:axId val="1219143840"/>
        <c:axId val="1212528896"/>
      </c:lineChart>
      <c:catAx>
        <c:axId val="1219143840"/>
        <c:scaling>
          <c:orientation val="minMax"/>
        </c:scaling>
        <c:delete val="1"/>
        <c:axPos val="b"/>
        <c:numFmt formatCode="General" sourceLinked="1"/>
        <c:majorTickMark val="out"/>
        <c:minorTickMark val="none"/>
        <c:tickLblPos val="nextTo"/>
        <c:crossAx val="1212528896"/>
        <c:crosses val="autoZero"/>
        <c:auto val="1"/>
        <c:lblAlgn val="ctr"/>
        <c:lblOffset val="100"/>
        <c:noMultiLvlLbl val="0"/>
      </c:catAx>
      <c:valAx>
        <c:axId val="1212528896"/>
        <c:scaling>
          <c:orientation val="minMax"/>
        </c:scaling>
        <c:delete val="0"/>
        <c:axPos val="l"/>
        <c:numFmt formatCode="General" sourceLinked="1"/>
        <c:majorTickMark val="out"/>
        <c:minorTickMark val="none"/>
        <c:tickLblPos val="nextTo"/>
        <c:spPr>
          <a:noFill/>
          <a:ln w="12700">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1438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11111111109E-2"/>
          <c:y val="0.29043055237936843"/>
          <c:w val="0.93888888888888888"/>
          <c:h val="0.41913889524126319"/>
        </c:manualLayout>
      </c:layout>
      <c:barChart>
        <c:barDir val="bar"/>
        <c:grouping val="stacked"/>
        <c:varyColors val="0"/>
        <c:ser>
          <c:idx val="0"/>
          <c:order val="0"/>
          <c:spPr>
            <a:solidFill>
              <a:schemeClr val="accent1"/>
            </a:solidFill>
            <a:ln>
              <a:noFill/>
            </a:ln>
            <a:effectLst/>
          </c:spPr>
          <c:invertIfNegative val="0"/>
          <c:val>
            <c:numRef>
              <c:f>'Pivot Calculation'!$AH$8</c:f>
              <c:numCache>
                <c:formatCode>_("$"* #,##0.00_);_("$"* \(#,##0.00\);_("$"* "-"??_);_(@_)</c:formatCode>
                <c:ptCount val="1"/>
                <c:pt idx="0">
                  <c:v>0</c:v>
                </c:pt>
              </c:numCache>
            </c:numRef>
          </c:val>
          <c:extLst>
            <c:ext xmlns:c16="http://schemas.microsoft.com/office/drawing/2014/chart" uri="{C3380CC4-5D6E-409C-BE32-E72D297353CC}">
              <c16:uniqueId val="{00000000-1379-4108-B61D-0EABC6BC1599}"/>
            </c:ext>
          </c:extLst>
        </c:ser>
        <c:ser>
          <c:idx val="1"/>
          <c:order val="1"/>
          <c:spPr>
            <a:solidFill>
              <a:schemeClr val="accent2"/>
            </a:solidFill>
            <a:ln>
              <a:noFill/>
            </a:ln>
            <a:effectLst/>
          </c:spPr>
          <c:invertIfNegative val="0"/>
          <c:val>
            <c:numRef>
              <c:f>'Pivot Calculation'!$AH$9</c:f>
              <c:numCache>
                <c:formatCode>_("$"* #,##0.00_);_("$"* \(#,##0.00\);_("$"* "-"??_);_(@_)</c:formatCode>
                <c:ptCount val="1"/>
                <c:pt idx="0">
                  <c:v>13000</c:v>
                </c:pt>
              </c:numCache>
            </c:numRef>
          </c:val>
          <c:extLst>
            <c:ext xmlns:c16="http://schemas.microsoft.com/office/drawing/2014/chart" uri="{C3380CC4-5D6E-409C-BE32-E72D297353CC}">
              <c16:uniqueId val="{00000001-1379-4108-B61D-0EABC6BC1599}"/>
            </c:ext>
          </c:extLst>
        </c:ser>
        <c:dLbls>
          <c:showLegendKey val="0"/>
          <c:showVal val="0"/>
          <c:showCatName val="0"/>
          <c:showSerName val="0"/>
          <c:showPercent val="0"/>
          <c:showBubbleSize val="0"/>
        </c:dLbls>
        <c:gapWidth val="150"/>
        <c:overlap val="100"/>
        <c:axId val="1979959711"/>
        <c:axId val="259992959"/>
      </c:barChart>
      <c:catAx>
        <c:axId val="1979959711"/>
        <c:scaling>
          <c:orientation val="minMax"/>
        </c:scaling>
        <c:delete val="1"/>
        <c:axPos val="l"/>
        <c:numFmt formatCode="General" sourceLinked="1"/>
        <c:majorTickMark val="none"/>
        <c:minorTickMark val="none"/>
        <c:tickLblPos val="nextTo"/>
        <c:crossAx val="259992959"/>
        <c:crosses val="autoZero"/>
        <c:auto val="1"/>
        <c:lblAlgn val="ctr"/>
        <c:lblOffset val="100"/>
        <c:noMultiLvlLbl val="0"/>
      </c:catAx>
      <c:valAx>
        <c:axId val="259992959"/>
        <c:scaling>
          <c:orientation val="minMax"/>
        </c:scaling>
        <c:delete val="1"/>
        <c:axPos val="b"/>
        <c:numFmt formatCode="_(&quot;$&quot;* #,##0.00_);_(&quot;$&quot;* \(#,##0.00\);_(&quot;$&quot;* &quot;-&quot;??_);_(@_)" sourceLinked="1"/>
        <c:majorTickMark val="none"/>
        <c:minorTickMark val="none"/>
        <c:tickLblPos val="nextTo"/>
        <c:crossAx val="19799597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9.svg"/><Relationship Id="rId3" Type="http://schemas.openxmlformats.org/officeDocument/2006/relationships/hyperlink" Target="#'Income &amp; Expenses'!A1"/><Relationship Id="rId7" Type="http://schemas.openxmlformats.org/officeDocument/2006/relationships/image" Target="../media/image4.png"/><Relationship Id="rId12" Type="http://schemas.openxmlformats.org/officeDocument/2006/relationships/image" Target="../media/image8.png"/><Relationship Id="rId2"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image" Target="../media/image3.svg"/><Relationship Id="rId11" Type="http://schemas.openxmlformats.org/officeDocument/2006/relationships/hyperlink" Target="#Data!A1"/><Relationship Id="rId5" Type="http://schemas.openxmlformats.org/officeDocument/2006/relationships/image" Target="../media/image2.png"/><Relationship Id="rId10" Type="http://schemas.openxmlformats.org/officeDocument/2006/relationships/image" Target="../media/image7.svg"/><Relationship Id="rId4" Type="http://schemas.openxmlformats.org/officeDocument/2006/relationships/hyperlink" Target="#'Assets &amp; Goals'!A1"/><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2.png"/><Relationship Id="rId3" Type="http://schemas.openxmlformats.org/officeDocument/2006/relationships/hyperlink" Target="#Dashboard!A1"/><Relationship Id="rId7" Type="http://schemas.openxmlformats.org/officeDocument/2006/relationships/image" Target="../media/image3.svg"/><Relationship Id="rId12" Type="http://schemas.openxmlformats.org/officeDocument/2006/relationships/image" Target="../media/image9.sv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image" Target="../media/image8.png"/><Relationship Id="rId5" Type="http://schemas.openxmlformats.org/officeDocument/2006/relationships/hyperlink" Target="#'Assets &amp; Goals'!A1"/><Relationship Id="rId10" Type="http://schemas.openxmlformats.org/officeDocument/2006/relationships/hyperlink" Target="#Data!A1"/><Relationship Id="rId4" Type="http://schemas.openxmlformats.org/officeDocument/2006/relationships/hyperlink" Target="#'Income &amp; Expenses'!A1"/><Relationship Id="rId9" Type="http://schemas.openxmlformats.org/officeDocument/2006/relationships/image" Target="../media/image11.svg"/><Relationship Id="rId14" Type="http://schemas.openxmlformats.org/officeDocument/2006/relationships/image" Target="../media/image13.svg"/></Relationships>
</file>

<file path=xl/drawings/_rels/drawing4.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image" Target="../media/image25.svg"/><Relationship Id="rId26" Type="http://schemas.openxmlformats.org/officeDocument/2006/relationships/image" Target="../media/image33.svg"/><Relationship Id="rId21" Type="http://schemas.openxmlformats.org/officeDocument/2006/relationships/image" Target="../media/image28.png"/><Relationship Id="rId34" Type="http://schemas.openxmlformats.org/officeDocument/2006/relationships/image" Target="../media/image36.svg"/><Relationship Id="rId7" Type="http://schemas.openxmlformats.org/officeDocument/2006/relationships/image" Target="../media/image1.png"/><Relationship Id="rId12" Type="http://schemas.openxmlformats.org/officeDocument/2006/relationships/image" Target="../media/image19.sv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35.png"/><Relationship Id="rId38" Type="http://schemas.openxmlformats.org/officeDocument/2006/relationships/image" Target="../media/image13.svg"/><Relationship Id="rId2" Type="http://schemas.openxmlformats.org/officeDocument/2006/relationships/image" Target="../media/image14.svg"/><Relationship Id="rId16" Type="http://schemas.openxmlformats.org/officeDocument/2006/relationships/image" Target="../media/image23.svg"/><Relationship Id="rId20" Type="http://schemas.openxmlformats.org/officeDocument/2006/relationships/image" Target="../media/image27.svg"/><Relationship Id="rId29" Type="http://schemas.openxmlformats.org/officeDocument/2006/relationships/image" Target="../media/image6.png"/><Relationship Id="rId1" Type="http://schemas.openxmlformats.org/officeDocument/2006/relationships/image" Target="../media/image12.png"/><Relationship Id="rId6" Type="http://schemas.openxmlformats.org/officeDocument/2006/relationships/hyperlink" Target="#'Income &amp; Expenses'!A1"/><Relationship Id="rId11" Type="http://schemas.openxmlformats.org/officeDocument/2006/relationships/image" Target="../media/image18.png"/><Relationship Id="rId24" Type="http://schemas.openxmlformats.org/officeDocument/2006/relationships/image" Target="../media/image31.svg"/><Relationship Id="rId32" Type="http://schemas.openxmlformats.org/officeDocument/2006/relationships/hyperlink" Target="#'Assets &amp; Goals'!A1"/><Relationship Id="rId37" Type="http://schemas.openxmlformats.org/officeDocument/2006/relationships/image" Target="../media/image9.svg"/><Relationship Id="rId5" Type="http://schemas.openxmlformats.org/officeDocument/2006/relationships/image" Target="../media/image17.emf"/><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hyperlink" Target="https://aminoapps.com/c/ediciones-amino-en-espanol/page/item/gifs-de-circulos-pack/Z6zn_oj3SXIQPXWY4X38MMxYqjPgPvaJVq7" TargetMode="External"/><Relationship Id="rId36" Type="http://schemas.openxmlformats.org/officeDocument/2006/relationships/image" Target="../media/image8.png"/><Relationship Id="rId10" Type="http://schemas.openxmlformats.org/officeDocument/2006/relationships/chart" Target="../charts/chart4.xml"/><Relationship Id="rId19" Type="http://schemas.openxmlformats.org/officeDocument/2006/relationships/image" Target="../media/image26.png"/><Relationship Id="rId31" Type="http://schemas.openxmlformats.org/officeDocument/2006/relationships/hyperlink" Target="#Dashboard!A1"/><Relationship Id="rId4" Type="http://schemas.openxmlformats.org/officeDocument/2006/relationships/image" Target="../media/image16.svg"/><Relationship Id="rId9" Type="http://schemas.openxmlformats.org/officeDocument/2006/relationships/chart" Target="../charts/chart3.xml"/><Relationship Id="rId14" Type="http://schemas.openxmlformats.org/officeDocument/2006/relationships/image" Target="../media/image21.svg"/><Relationship Id="rId22" Type="http://schemas.openxmlformats.org/officeDocument/2006/relationships/image" Target="../media/image29.svg"/><Relationship Id="rId27" Type="http://schemas.openxmlformats.org/officeDocument/2006/relationships/image" Target="../media/image34.gif"/><Relationship Id="rId30" Type="http://schemas.openxmlformats.org/officeDocument/2006/relationships/image" Target="../media/image7.svg"/><Relationship Id="rId35" Type="http://schemas.openxmlformats.org/officeDocument/2006/relationships/hyperlink" Target="#Data!A1"/><Relationship Id="rId8" Type="http://schemas.openxmlformats.org/officeDocument/2006/relationships/chart" Target="../charts/chart2.xml"/><Relationship Id="rId3"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7.emf"/></Relationships>
</file>

<file path=xl/drawings/drawing1.xml><?xml version="1.0" encoding="utf-8"?>
<xdr:wsDr xmlns:xdr="http://schemas.openxmlformats.org/drawingml/2006/spreadsheetDrawing" xmlns:a="http://schemas.openxmlformats.org/drawingml/2006/main">
  <xdr:oneCellAnchor>
    <xdr:from>
      <xdr:col>9</xdr:col>
      <xdr:colOff>85726</xdr:colOff>
      <xdr:row>4</xdr:row>
      <xdr:rowOff>9525</xdr:rowOff>
    </xdr:from>
    <xdr:ext cx="5781674" cy="953466"/>
    <xdr:sp macro="" textlink="">
      <xdr:nvSpPr>
        <xdr:cNvPr id="2" name="TextBox 1">
          <a:extLst>
            <a:ext uri="{FF2B5EF4-FFF2-40B4-BE49-F238E27FC236}">
              <a16:creationId xmlns:a16="http://schemas.microsoft.com/office/drawing/2014/main" id="{777AD7FC-9BA7-74F3-9D5D-C30319A2E47E}"/>
            </a:ext>
          </a:extLst>
        </xdr:cNvPr>
        <xdr:cNvSpPr txBox="1"/>
      </xdr:nvSpPr>
      <xdr:spPr>
        <a:xfrm>
          <a:off x="11401426" y="838200"/>
          <a:ext cx="5781674"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CA" sz="1100">
              <a:solidFill>
                <a:schemeClr val="tx1"/>
              </a:solidFill>
              <a:effectLst/>
              <a:latin typeface="+mn-lt"/>
              <a:ea typeface="+mn-ea"/>
              <a:cs typeface="+mn-cs"/>
            </a:rPr>
            <a:t>When</a:t>
          </a:r>
          <a:r>
            <a:rPr lang="en-CA" sz="1100" baseline="0">
              <a:solidFill>
                <a:schemeClr val="tx1"/>
              </a:solidFill>
              <a:effectLst/>
              <a:latin typeface="+mn-lt"/>
              <a:ea typeface="+mn-ea"/>
              <a:cs typeface="+mn-cs"/>
            </a:rPr>
            <a:t> you add the data,</a:t>
          </a:r>
          <a:r>
            <a:rPr lang="en-CA" sz="1100" b="1" baseline="0">
              <a:solidFill>
                <a:schemeClr val="tx1"/>
              </a:solidFill>
              <a:effectLst/>
              <a:latin typeface="+mn-lt"/>
              <a:ea typeface="+mn-ea"/>
              <a:cs typeface="+mn-cs"/>
            </a:rPr>
            <a:t> </a:t>
          </a:r>
          <a:r>
            <a:rPr lang="en-CA" sz="1100" b="1" baseline="0">
              <a:solidFill>
                <a:srgbClr val="FF0000"/>
              </a:solidFill>
              <a:effectLst/>
              <a:latin typeface="+mn-lt"/>
              <a:ea typeface="+mn-ea"/>
              <a:cs typeface="+mn-cs"/>
            </a:rPr>
            <a:t>DON'T Tab to new line</a:t>
          </a:r>
          <a:r>
            <a:rPr lang="en-CA" sz="1100" baseline="0">
              <a:solidFill>
                <a:schemeClr val="tx1"/>
              </a:solidFill>
              <a:effectLst/>
              <a:latin typeface="+mn-lt"/>
              <a:ea typeface="+mn-ea"/>
              <a:cs typeface="+mn-cs"/>
            </a:rPr>
            <a:t>. You have to click to the new line in A column so it will show up in the Income and Expense Column  and also </a:t>
          </a:r>
          <a:r>
            <a:rPr lang="en-CA" sz="1100" b="1" baseline="0">
              <a:solidFill>
                <a:srgbClr val="FF0000"/>
              </a:solidFill>
              <a:effectLst/>
              <a:latin typeface="+mn-lt"/>
              <a:ea typeface="+mn-ea"/>
              <a:cs typeface="+mn-cs"/>
            </a:rPr>
            <a:t>DON'T delete the line row in the table</a:t>
          </a:r>
          <a:r>
            <a:rPr lang="en-CA" sz="1100" baseline="0">
              <a:solidFill>
                <a:schemeClr val="tx1"/>
              </a:solidFill>
              <a:effectLst/>
              <a:latin typeface="+mn-lt"/>
              <a:ea typeface="+mn-ea"/>
              <a:cs typeface="+mn-cs"/>
            </a:rPr>
            <a:t>, it will mess up the Income and Expense Table formula. </a:t>
          </a:r>
          <a:r>
            <a:rPr lang="en-CA" sz="1100" b="1" baseline="0">
              <a:solidFill>
                <a:srgbClr val="FF0000"/>
              </a:solidFill>
              <a:effectLst/>
              <a:latin typeface="+mn-lt"/>
              <a:ea typeface="+mn-ea"/>
              <a:cs typeface="+mn-cs"/>
            </a:rPr>
            <a:t>Pull the table up from bottom right</a:t>
          </a:r>
          <a:r>
            <a:rPr lang="en-CA" sz="1100" baseline="0">
              <a:solidFill>
                <a:schemeClr val="tx1"/>
              </a:solidFill>
              <a:effectLst/>
              <a:latin typeface="+mn-lt"/>
              <a:ea typeface="+mn-ea"/>
              <a:cs typeface="+mn-cs"/>
            </a:rPr>
            <a:t>. This will not give you blank space in the slicer in dashboard.</a:t>
          </a:r>
          <a:endParaRPr lang="en-CA">
            <a:effectLst/>
          </a:endParaRPr>
        </a:p>
        <a:p>
          <a:endParaRPr lang="en-CA" sz="1100"/>
        </a:p>
      </xdr:txBody>
    </xdr:sp>
    <xdr:clientData/>
  </xdr:oneCellAnchor>
</xdr:wsDr>
</file>

<file path=xl/drawings/drawing2.xml><?xml version="1.0" encoding="utf-8"?>
<xdr:wsDr xmlns:xdr="http://schemas.openxmlformats.org/drawingml/2006/spreadsheetDrawing" xmlns:a="http://schemas.openxmlformats.org/drawingml/2006/main">
  <xdr:twoCellAnchor editAs="absolute">
    <xdr:from>
      <xdr:col>0</xdr:col>
      <xdr:colOff>104775</xdr:colOff>
      <xdr:row>0</xdr:row>
      <xdr:rowOff>159375</xdr:rowOff>
    </xdr:from>
    <xdr:to>
      <xdr:col>16</xdr:col>
      <xdr:colOff>383466</xdr:colOff>
      <xdr:row>949</xdr:row>
      <xdr:rowOff>177900</xdr:rowOff>
    </xdr:to>
    <xdr:grpSp>
      <xdr:nvGrpSpPr>
        <xdr:cNvPr id="41" name="Group 40">
          <a:extLst>
            <a:ext uri="{FF2B5EF4-FFF2-40B4-BE49-F238E27FC236}">
              <a16:creationId xmlns:a16="http://schemas.microsoft.com/office/drawing/2014/main" id="{7E8EF887-954B-09F1-FB5C-7E530796F767}"/>
            </a:ext>
          </a:extLst>
        </xdr:cNvPr>
        <xdr:cNvGrpSpPr>
          <a:grpSpLocks noChangeAspect="1"/>
        </xdr:cNvGrpSpPr>
      </xdr:nvGrpSpPr>
      <xdr:grpSpPr>
        <a:xfrm>
          <a:off x="104775" y="159375"/>
          <a:ext cx="18385716" cy="10296000"/>
          <a:chOff x="104775" y="159375"/>
          <a:chExt cx="18385716" cy="10296000"/>
        </a:xfrm>
      </xdr:grpSpPr>
      <xdr:grpSp>
        <xdr:nvGrpSpPr>
          <xdr:cNvPr id="39" name="Group 38">
            <a:extLst>
              <a:ext uri="{FF2B5EF4-FFF2-40B4-BE49-F238E27FC236}">
                <a16:creationId xmlns:a16="http://schemas.microsoft.com/office/drawing/2014/main" id="{6CC73A54-D7CF-9465-4111-36C1919E3087}"/>
              </a:ext>
            </a:extLst>
          </xdr:cNvPr>
          <xdr:cNvGrpSpPr/>
        </xdr:nvGrpSpPr>
        <xdr:grpSpPr>
          <a:xfrm>
            <a:off x="104775" y="159375"/>
            <a:ext cx="18385716" cy="10296000"/>
            <a:chOff x="104775" y="159375"/>
            <a:chExt cx="18385716" cy="10296000"/>
          </a:xfrm>
        </xdr:grpSpPr>
        <xdr:grpSp>
          <xdr:nvGrpSpPr>
            <xdr:cNvPr id="34" name="Group 33">
              <a:extLst>
                <a:ext uri="{FF2B5EF4-FFF2-40B4-BE49-F238E27FC236}">
                  <a16:creationId xmlns:a16="http://schemas.microsoft.com/office/drawing/2014/main" id="{E1757D56-D396-D011-1371-ACD19811EC3C}"/>
                </a:ext>
              </a:extLst>
            </xdr:cNvPr>
            <xdr:cNvGrpSpPr>
              <a:grpSpLocks noChangeAspect="1"/>
            </xdr:cNvGrpSpPr>
          </xdr:nvGrpSpPr>
          <xdr:grpSpPr>
            <a:xfrm>
              <a:off x="104775" y="159375"/>
              <a:ext cx="18385716" cy="10296000"/>
              <a:chOff x="152400" y="161925"/>
              <a:chExt cx="18000000" cy="10080000"/>
            </a:xfrm>
          </xdr:grpSpPr>
          <xdr:grpSp>
            <xdr:nvGrpSpPr>
              <xdr:cNvPr id="33" name="Group 32">
                <a:extLst>
                  <a:ext uri="{FF2B5EF4-FFF2-40B4-BE49-F238E27FC236}">
                    <a16:creationId xmlns:a16="http://schemas.microsoft.com/office/drawing/2014/main" id="{DD7C791E-E1C3-0681-D918-004E4267951E}"/>
                  </a:ext>
                </a:extLst>
              </xdr:cNvPr>
              <xdr:cNvGrpSpPr/>
            </xdr:nvGrpSpPr>
            <xdr:grpSpPr>
              <a:xfrm>
                <a:off x="152400" y="161925"/>
                <a:ext cx="18000000" cy="10080000"/>
                <a:chOff x="152400" y="161925"/>
                <a:chExt cx="18000000" cy="10080000"/>
              </a:xfrm>
            </xdr:grpSpPr>
            <xdr:grpSp>
              <xdr:nvGrpSpPr>
                <xdr:cNvPr id="4" name="Group 3">
                  <a:extLst>
                    <a:ext uri="{FF2B5EF4-FFF2-40B4-BE49-F238E27FC236}">
                      <a16:creationId xmlns:a16="http://schemas.microsoft.com/office/drawing/2014/main" id="{942E9F31-C33D-4106-C9BB-06C5DD6CE803}"/>
                    </a:ext>
                  </a:extLst>
                </xdr:cNvPr>
                <xdr:cNvGrpSpPr/>
              </xdr:nvGrpSpPr>
              <xdr:grpSpPr>
                <a:xfrm>
                  <a:off x="152400" y="161925"/>
                  <a:ext cx="18000000" cy="10080000"/>
                  <a:chOff x="140625" y="171452"/>
                  <a:chExt cx="18000000" cy="10080000"/>
                </a:xfrm>
              </xdr:grpSpPr>
              <xdr:grpSp>
                <xdr:nvGrpSpPr>
                  <xdr:cNvPr id="14" name="Group 13">
                    <a:extLst>
                      <a:ext uri="{FF2B5EF4-FFF2-40B4-BE49-F238E27FC236}">
                        <a16:creationId xmlns:a16="http://schemas.microsoft.com/office/drawing/2014/main" id="{4A469042-F0AB-B7E2-5312-E76B4C092F15}"/>
                      </a:ext>
                    </a:extLst>
                  </xdr:cNvPr>
                  <xdr:cNvGrpSpPr/>
                </xdr:nvGrpSpPr>
                <xdr:grpSpPr>
                  <a:xfrm>
                    <a:off x="140625" y="171452"/>
                    <a:ext cx="18000000" cy="10080000"/>
                    <a:chOff x="150150" y="190502"/>
                    <a:chExt cx="18000000" cy="10080000"/>
                  </a:xfrm>
                </xdr:grpSpPr>
                <xdr:grpSp>
                  <xdr:nvGrpSpPr>
                    <xdr:cNvPr id="15" name="Group 14">
                      <a:extLst>
                        <a:ext uri="{FF2B5EF4-FFF2-40B4-BE49-F238E27FC236}">
                          <a16:creationId xmlns:a16="http://schemas.microsoft.com/office/drawing/2014/main" id="{A8E45E14-7745-E410-8740-633201DEC2A8}"/>
                        </a:ext>
                      </a:extLst>
                    </xdr:cNvPr>
                    <xdr:cNvGrpSpPr/>
                  </xdr:nvGrpSpPr>
                  <xdr:grpSpPr>
                    <a:xfrm>
                      <a:off x="150150" y="190502"/>
                      <a:ext cx="18000000" cy="10080000"/>
                      <a:chOff x="150150" y="171452"/>
                      <a:chExt cx="18000000" cy="10080000"/>
                    </a:xfrm>
                  </xdr:grpSpPr>
                  <xdr:grpSp>
                    <xdr:nvGrpSpPr>
                      <xdr:cNvPr id="17" name="Group 16">
                        <a:extLst>
                          <a:ext uri="{FF2B5EF4-FFF2-40B4-BE49-F238E27FC236}">
                            <a16:creationId xmlns:a16="http://schemas.microsoft.com/office/drawing/2014/main" id="{151BBB20-58DA-964C-4083-46672C3C03F2}"/>
                          </a:ext>
                        </a:extLst>
                      </xdr:cNvPr>
                      <xdr:cNvGrpSpPr/>
                    </xdr:nvGrpSpPr>
                    <xdr:grpSpPr>
                      <a:xfrm>
                        <a:off x="150150" y="171452"/>
                        <a:ext cx="18000000" cy="10080000"/>
                        <a:chOff x="93000" y="180977"/>
                        <a:chExt cx="18000000" cy="10080000"/>
                      </a:xfrm>
                    </xdr:grpSpPr>
                    <xdr:sp macro="" textlink="">
                      <xdr:nvSpPr>
                        <xdr:cNvPr id="20" name="Rectangle 19">
                          <a:extLst>
                            <a:ext uri="{FF2B5EF4-FFF2-40B4-BE49-F238E27FC236}">
                              <a16:creationId xmlns:a16="http://schemas.microsoft.com/office/drawing/2014/main" id="{4321C019-46C8-0E88-A45C-31D81ABB0FD1}"/>
                            </a:ext>
                          </a:extLst>
                        </xdr:cNvPr>
                        <xdr:cNvSpPr/>
                      </xdr:nvSpPr>
                      <xdr:spPr>
                        <a:xfrm>
                          <a:off x="247649" y="303531"/>
                          <a:ext cx="17830801" cy="764540"/>
                        </a:xfrm>
                        <a:prstGeom prst="rect">
                          <a:avLst/>
                        </a:prstGeom>
                        <a:solidFill>
                          <a:srgbClr val="EA7908">
                            <a:alpha val="78824"/>
                          </a:srgbClr>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CA" sz="1100"/>
                        </a:p>
                      </xdr:txBody>
                    </xdr:sp>
                    <xdr:sp macro="" textlink="">
                      <xdr:nvSpPr>
                        <xdr:cNvPr id="21" name="Rectangle: Rounded Corners 20">
                          <a:extLst>
                            <a:ext uri="{FF2B5EF4-FFF2-40B4-BE49-F238E27FC236}">
                              <a16:creationId xmlns:a16="http://schemas.microsoft.com/office/drawing/2014/main" id="{4AEE556D-7882-5D3D-FCF0-A1257635BC3E}"/>
                            </a:ext>
                          </a:extLst>
                        </xdr:cNvPr>
                        <xdr:cNvSpPr/>
                      </xdr:nvSpPr>
                      <xdr:spPr>
                        <a:xfrm>
                          <a:off x="93000" y="180977"/>
                          <a:ext cx="18000000" cy="10080000"/>
                        </a:xfrm>
                        <a:prstGeom prst="roundRect">
                          <a:avLst>
                            <a:gd name="adj" fmla="val 0"/>
                          </a:avLst>
                        </a:prstGeom>
                        <a:noFill/>
                        <a:ln w="330200">
                          <a:solidFill>
                            <a:srgbClr val="7F778A"/>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CA" sz="1100">
                            <a:ln>
                              <a:solidFill>
                                <a:sysClr val="windowText" lastClr="000000"/>
                              </a:solidFill>
                            </a:ln>
                          </a:endParaRPr>
                        </a:p>
                      </xdr:txBody>
                    </xdr:sp>
                  </xdr:grpSp>
                  <xdr:pic>
                    <xdr:nvPicPr>
                      <xdr:cNvPr id="18" name="Picture 17">
                        <a:extLst>
                          <a:ext uri="{FF2B5EF4-FFF2-40B4-BE49-F238E27FC236}">
                            <a16:creationId xmlns:a16="http://schemas.microsoft.com/office/drawing/2014/main" id="{2179ECAC-24EE-8986-6D5D-2EF40D10D2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364075" y="419100"/>
                        <a:ext cx="581024" cy="581024"/>
                      </a:xfrm>
                      <a:prstGeom prst="rect">
                        <a:avLst/>
                      </a:prstGeom>
                    </xdr:spPr>
                  </xdr:pic>
                  <xdr:sp macro="" textlink="">
                    <xdr:nvSpPr>
                      <xdr:cNvPr id="19" name="TextBox 18">
                        <a:extLst>
                          <a:ext uri="{FF2B5EF4-FFF2-40B4-BE49-F238E27FC236}">
                            <a16:creationId xmlns:a16="http://schemas.microsoft.com/office/drawing/2014/main" id="{E66553CA-7D98-2BE7-1BC7-684D950A0BE5}"/>
                          </a:ext>
                        </a:extLst>
                      </xdr:cNvPr>
                      <xdr:cNvSpPr txBox="1"/>
                    </xdr:nvSpPr>
                    <xdr:spPr>
                      <a:xfrm>
                        <a:off x="15849600" y="400050"/>
                        <a:ext cx="1476375" cy="590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CA" sz="1400" b="1"/>
                          <a:t>Samrat Thapa</a:t>
                        </a:r>
                      </a:p>
                      <a:p>
                        <a:pPr algn="r"/>
                        <a:r>
                          <a:rPr lang="en-CA" sz="1400" b="1"/>
                          <a:t>Data Analyst</a:t>
                        </a:r>
                      </a:p>
                    </xdr:txBody>
                  </xdr:sp>
                </xdr:grpSp>
                <xdr:sp macro="" textlink="">
                  <xdr:nvSpPr>
                    <xdr:cNvPr id="16" name="Rectangle: Rounded Corners 15">
                      <a:extLst>
                        <a:ext uri="{FF2B5EF4-FFF2-40B4-BE49-F238E27FC236}">
                          <a16:creationId xmlns:a16="http://schemas.microsoft.com/office/drawing/2014/main" id="{0DDFC102-E064-C7BF-520C-E09AC070A7A6}"/>
                        </a:ext>
                      </a:extLst>
                    </xdr:cNvPr>
                    <xdr:cNvSpPr/>
                  </xdr:nvSpPr>
                  <xdr:spPr>
                    <a:xfrm>
                      <a:off x="514350" y="666749"/>
                      <a:ext cx="2362200" cy="9315451"/>
                    </a:xfrm>
                    <a:prstGeom prst="roundRect">
                      <a:avLst>
                        <a:gd name="adj" fmla="val 8841"/>
                      </a:avLst>
                    </a:prstGeom>
                    <a:solidFill>
                      <a:schemeClr val="tx1">
                        <a:lumMod val="75000"/>
                        <a:lumOff val="2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CA" sz="1100"/>
                        <a:t> </a:t>
                      </a:r>
                    </a:p>
                  </xdr:txBody>
                </xdr:sp>
              </xdr:grpSp>
            </xdr:grpSp>
            <xdr:sp macro="" textlink="">
              <xdr:nvSpPr>
                <xdr:cNvPr id="22" name="TextBox 21">
                  <a:extLst>
                    <a:ext uri="{FF2B5EF4-FFF2-40B4-BE49-F238E27FC236}">
                      <a16:creationId xmlns:a16="http://schemas.microsoft.com/office/drawing/2014/main" id="{91C8B745-6730-487C-909A-34FBAF6F8874}"/>
                    </a:ext>
                  </a:extLst>
                </xdr:cNvPr>
                <xdr:cNvSpPr txBox="1"/>
              </xdr:nvSpPr>
              <xdr:spPr>
                <a:xfrm>
                  <a:off x="3076575" y="466725"/>
                  <a:ext cx="12934950"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2800" b="1"/>
                    <a:t>Personal</a:t>
                  </a:r>
                  <a:r>
                    <a:rPr lang="en-CA" sz="2800" b="1" baseline="0"/>
                    <a:t> Finance Tracker 2024</a:t>
                  </a:r>
                  <a:endParaRPr lang="en-CA" sz="2800" b="1"/>
                </a:p>
              </xdr:txBody>
            </xdr:sp>
          </xdr:grpSp>
        </xdr:grpSp>
        <mc:AlternateContent xmlns:mc="http://schemas.openxmlformats.org/markup-compatibility/2006" xmlns:sle15="http://schemas.microsoft.com/office/drawing/2012/slicer">
          <mc:Choice Requires="sle15">
            <xdr:graphicFrame macro="">
              <xdr:nvGraphicFramePr>
                <xdr:cNvPr id="2" name="Month">
                  <a:extLst>
                    <a:ext uri="{FF2B5EF4-FFF2-40B4-BE49-F238E27FC236}">
                      <a16:creationId xmlns:a16="http://schemas.microsoft.com/office/drawing/2014/main" id="{FB320DF2-58D2-54F7-B856-4EEE94290FD0}"/>
                    </a:ext>
                  </a:extLst>
                </xdr:cNvPr>
                <xdr:cNvGraphicFramePr/>
              </xdr:nvGraphicFramePr>
              <xdr:xfrm>
                <a:off x="590550" y="6819900"/>
                <a:ext cx="2166150" cy="126000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90550" y="6819900"/>
                  <a:ext cx="2166150" cy="1260000"/>
                </a:xfrm>
                <a:prstGeom prst="rect">
                  <a:avLst/>
                </a:prstGeom>
                <a:solidFill>
                  <a:prstClr val="white"/>
                </a:solidFill>
                <a:ln w="1">
                  <a:solidFill>
                    <a:prstClr val="green"/>
                  </a:solidFill>
                </a:ln>
              </xdr:spPr>
              <xdr:txBody>
                <a:bodyPr vertOverflow="clip" horzOverflow="clip"/>
                <a:lstStyle/>
                <a:p>
                  <a:r>
                    <a:rPr lang="en-C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grpSp>
      <xdr:sp macro="" textlink="">
        <xdr:nvSpPr>
          <xdr:cNvPr id="29" name="TextBox 28">
            <a:hlinkClick xmlns:r="http://schemas.openxmlformats.org/officeDocument/2006/relationships" r:id="rId2" tooltip="Dashboard"/>
            <a:extLst>
              <a:ext uri="{FF2B5EF4-FFF2-40B4-BE49-F238E27FC236}">
                <a16:creationId xmlns:a16="http://schemas.microsoft.com/office/drawing/2014/main" id="{5315C1D4-CD14-4C60-9DA6-862770963968}"/>
              </a:ext>
            </a:extLst>
          </xdr:cNvPr>
          <xdr:cNvSpPr txBox="1"/>
        </xdr:nvSpPr>
        <xdr:spPr>
          <a:xfrm>
            <a:off x="801105" y="4518867"/>
            <a:ext cx="1617102" cy="334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1500">
                <a:solidFill>
                  <a:schemeClr val="bg1"/>
                </a:solidFill>
              </a:rPr>
              <a:t>Dashboard</a:t>
            </a:r>
          </a:p>
        </xdr:txBody>
      </xdr:sp>
      <xdr:sp macro="" textlink="">
        <xdr:nvSpPr>
          <xdr:cNvPr id="30" name="TextBox 29">
            <a:hlinkClick xmlns:r="http://schemas.openxmlformats.org/officeDocument/2006/relationships" r:id="rId3" tooltip="Income &amp; Expenses"/>
            <a:extLst>
              <a:ext uri="{FF2B5EF4-FFF2-40B4-BE49-F238E27FC236}">
                <a16:creationId xmlns:a16="http://schemas.microsoft.com/office/drawing/2014/main" id="{29505251-2888-40E1-902C-25A228D902DF}"/>
              </a:ext>
            </a:extLst>
          </xdr:cNvPr>
          <xdr:cNvSpPr txBox="1"/>
        </xdr:nvSpPr>
        <xdr:spPr>
          <a:xfrm>
            <a:off x="781050" y="4910679"/>
            <a:ext cx="2047520" cy="334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1500">
                <a:solidFill>
                  <a:schemeClr val="accent2">
                    <a:lumMod val="75000"/>
                  </a:schemeClr>
                </a:solidFill>
              </a:rPr>
              <a:t>       Income &amp;</a:t>
            </a:r>
            <a:r>
              <a:rPr lang="en-CA" sz="1500" baseline="0">
                <a:solidFill>
                  <a:schemeClr val="accent2">
                    <a:lumMod val="75000"/>
                  </a:schemeClr>
                </a:solidFill>
              </a:rPr>
              <a:t> Expenses</a:t>
            </a:r>
            <a:endParaRPr lang="en-CA" sz="1500">
              <a:solidFill>
                <a:schemeClr val="accent2">
                  <a:lumMod val="75000"/>
                </a:schemeClr>
              </a:solidFill>
            </a:endParaRPr>
          </a:p>
        </xdr:txBody>
      </xdr:sp>
      <xdr:sp macro="" textlink="">
        <xdr:nvSpPr>
          <xdr:cNvPr id="31" name="TextBox 30">
            <a:hlinkClick xmlns:r="http://schemas.openxmlformats.org/officeDocument/2006/relationships" r:id="rId4" tooltip="Assets &amp; Goals"/>
            <a:extLst>
              <a:ext uri="{FF2B5EF4-FFF2-40B4-BE49-F238E27FC236}">
                <a16:creationId xmlns:a16="http://schemas.microsoft.com/office/drawing/2014/main" id="{9E5AE660-3D03-47C6-9025-37BF8C5FC3D1}"/>
              </a:ext>
            </a:extLst>
          </xdr:cNvPr>
          <xdr:cNvSpPr txBox="1"/>
        </xdr:nvSpPr>
        <xdr:spPr>
          <a:xfrm>
            <a:off x="855194" y="5330460"/>
            <a:ext cx="1714394" cy="334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1500">
                <a:solidFill>
                  <a:schemeClr val="bg1"/>
                </a:solidFill>
              </a:rPr>
              <a:t>   Assets &amp; Goals</a:t>
            </a:r>
          </a:p>
        </xdr:txBody>
      </xdr:sp>
      <xdr:pic>
        <xdr:nvPicPr>
          <xdr:cNvPr id="32" name="Graphic 31" descr="Gauge with solid fill">
            <a:extLst>
              <a:ext uri="{FF2B5EF4-FFF2-40B4-BE49-F238E27FC236}">
                <a16:creationId xmlns:a16="http://schemas.microsoft.com/office/drawing/2014/main" id="{ED4D31E4-7323-4B91-9308-39DF8A6E9E5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33613" y="4502775"/>
            <a:ext cx="330790" cy="330790"/>
          </a:xfrm>
          <a:prstGeom prst="rect">
            <a:avLst/>
          </a:prstGeom>
        </xdr:spPr>
      </xdr:pic>
      <xdr:pic>
        <xdr:nvPicPr>
          <xdr:cNvPr id="35" name="Graphic 34" descr="Dollar with solid fill">
            <a:extLst>
              <a:ext uri="{FF2B5EF4-FFF2-40B4-BE49-F238E27FC236}">
                <a16:creationId xmlns:a16="http://schemas.microsoft.com/office/drawing/2014/main" id="{3083E887-FFBC-4035-8363-BD5C245511B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43693" y="5018825"/>
            <a:ext cx="287644" cy="194583"/>
          </a:xfrm>
          <a:prstGeom prst="rect">
            <a:avLst/>
          </a:prstGeom>
        </xdr:spPr>
      </xdr:pic>
      <xdr:pic>
        <xdr:nvPicPr>
          <xdr:cNvPr id="36" name="Graphic 35" descr="Target with solid fill">
            <a:extLst>
              <a:ext uri="{FF2B5EF4-FFF2-40B4-BE49-F238E27FC236}">
                <a16:creationId xmlns:a16="http://schemas.microsoft.com/office/drawing/2014/main" id="{9F5708E4-D69D-42D1-B8D0-26610AE28E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49807" y="5380844"/>
            <a:ext cx="291873" cy="291873"/>
          </a:xfrm>
          <a:prstGeom prst="rect">
            <a:avLst/>
          </a:prstGeom>
        </xdr:spPr>
      </xdr:pic>
      <xdr:sp macro="" textlink="">
        <xdr:nvSpPr>
          <xdr:cNvPr id="37" name="TextBox 36">
            <a:hlinkClick xmlns:r="http://schemas.openxmlformats.org/officeDocument/2006/relationships" r:id="rId11" tooltip="Data"/>
            <a:extLst>
              <a:ext uri="{FF2B5EF4-FFF2-40B4-BE49-F238E27FC236}">
                <a16:creationId xmlns:a16="http://schemas.microsoft.com/office/drawing/2014/main" id="{E16A7E35-14CE-434C-9A41-526A9ED6FE0A}"/>
              </a:ext>
            </a:extLst>
          </xdr:cNvPr>
          <xdr:cNvSpPr txBox="1"/>
        </xdr:nvSpPr>
        <xdr:spPr>
          <a:xfrm>
            <a:off x="504825" y="5794604"/>
            <a:ext cx="1714394" cy="334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1500" baseline="0">
                <a:solidFill>
                  <a:schemeClr val="bg1"/>
                </a:solidFill>
                <a:latin typeface="+mn-lt"/>
                <a:ea typeface="+mn-ea"/>
                <a:cs typeface="+mn-cs"/>
              </a:rPr>
              <a:t> Data</a:t>
            </a:r>
          </a:p>
        </xdr:txBody>
      </xdr:sp>
      <xdr:pic>
        <xdr:nvPicPr>
          <xdr:cNvPr id="38" name="Graphic 37" descr="Database with solid fill">
            <a:extLst>
              <a:ext uri="{FF2B5EF4-FFF2-40B4-BE49-F238E27FC236}">
                <a16:creationId xmlns:a16="http://schemas.microsoft.com/office/drawing/2014/main" id="{93CAA6A8-23CD-424F-B575-5D689E55BB0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30563" y="5816204"/>
            <a:ext cx="314324" cy="314324"/>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oneCellAnchor>
    <xdr:from>
      <xdr:col>4</xdr:col>
      <xdr:colOff>152399</xdr:colOff>
      <xdr:row>11</xdr:row>
      <xdr:rowOff>304800</xdr:rowOff>
    </xdr:from>
    <xdr:ext cx="2733675" cy="447675"/>
    <xdr:sp macro="" textlink="">
      <xdr:nvSpPr>
        <xdr:cNvPr id="2" name="TextBox 1">
          <a:extLst>
            <a:ext uri="{FF2B5EF4-FFF2-40B4-BE49-F238E27FC236}">
              <a16:creationId xmlns:a16="http://schemas.microsoft.com/office/drawing/2014/main" id="{562B88BF-E703-4F0F-881E-F4DA19809B26}"/>
            </a:ext>
          </a:extLst>
        </xdr:cNvPr>
        <xdr:cNvSpPr txBox="1"/>
      </xdr:nvSpPr>
      <xdr:spPr>
        <a:xfrm>
          <a:off x="2590799" y="2133600"/>
          <a:ext cx="2733675" cy="447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CA" sz="2800" b="1">
              <a:latin typeface="Abadi" panose="020B0604020104020204" pitchFamily="34" charset="0"/>
            </a:rPr>
            <a:t>Goals</a:t>
          </a:r>
          <a:endParaRPr lang="en-CA" sz="2400" b="0">
            <a:latin typeface="Abadi" panose="020B0604020104020204" pitchFamily="34" charset="0"/>
          </a:endParaRPr>
        </a:p>
        <a:p>
          <a:pPr algn="ctr"/>
          <a:endParaRPr lang="en-CA" sz="2400" b="0">
            <a:latin typeface="Abadi" panose="020B0604020104020204" pitchFamily="34" charset="0"/>
          </a:endParaRPr>
        </a:p>
      </xdr:txBody>
    </xdr:sp>
    <xdr:clientData/>
  </xdr:oneCellAnchor>
  <xdr:oneCellAnchor>
    <xdr:from>
      <xdr:col>5</xdr:col>
      <xdr:colOff>171450</xdr:colOff>
      <xdr:row>32</xdr:row>
      <xdr:rowOff>152399</xdr:rowOff>
    </xdr:from>
    <xdr:ext cx="6600825" cy="3400425"/>
    <xdr:sp macro="" textlink="">
      <xdr:nvSpPr>
        <xdr:cNvPr id="3" name="TextBox 2">
          <a:extLst>
            <a:ext uri="{FF2B5EF4-FFF2-40B4-BE49-F238E27FC236}">
              <a16:creationId xmlns:a16="http://schemas.microsoft.com/office/drawing/2014/main" id="{6C92631F-FEF4-4C81-8AC2-43C81D70AAB6}"/>
            </a:ext>
          </a:extLst>
        </xdr:cNvPr>
        <xdr:cNvSpPr txBox="1"/>
      </xdr:nvSpPr>
      <xdr:spPr>
        <a:xfrm>
          <a:off x="3219450" y="6324599"/>
          <a:ext cx="6600825" cy="3400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CA" sz="1200" b="1">
              <a:solidFill>
                <a:schemeClr val="tx1"/>
              </a:solidFill>
              <a:effectLst/>
              <a:latin typeface="+mn-lt"/>
              <a:ea typeface="+mn-ea"/>
              <a:cs typeface="+mn-cs"/>
            </a:rPr>
            <a:t>Notes:</a:t>
          </a:r>
          <a:endParaRPr lang="en-CA" sz="1200" b="1">
            <a:effectLst/>
          </a:endParaRPr>
        </a:p>
        <a:p>
          <a:endParaRPr lang="en-CA" sz="1100"/>
        </a:p>
      </xdr:txBody>
    </xdr:sp>
    <xdr:clientData/>
  </xdr:oneCellAnchor>
  <xdr:twoCellAnchor>
    <xdr:from>
      <xdr:col>8</xdr:col>
      <xdr:colOff>1714499</xdr:colOff>
      <xdr:row>7</xdr:row>
      <xdr:rowOff>38100</xdr:rowOff>
    </xdr:from>
    <xdr:to>
      <xdr:col>8</xdr:col>
      <xdr:colOff>1714499</xdr:colOff>
      <xdr:row>49</xdr:row>
      <xdr:rowOff>60900</xdr:rowOff>
    </xdr:to>
    <xdr:cxnSp macro="">
      <xdr:nvCxnSpPr>
        <xdr:cNvPr id="4" name="Straight Connector 3">
          <a:extLst>
            <a:ext uri="{FF2B5EF4-FFF2-40B4-BE49-F238E27FC236}">
              <a16:creationId xmlns:a16="http://schemas.microsoft.com/office/drawing/2014/main" id="{3A6EAC27-1D34-4FB3-802D-BC0CC6E591DA}"/>
            </a:ext>
          </a:extLst>
        </xdr:cNvPr>
        <xdr:cNvCxnSpPr/>
      </xdr:nvCxnSpPr>
      <xdr:spPr>
        <a:xfrm>
          <a:off x="9953624" y="1371600"/>
          <a:ext cx="0" cy="8100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1343024</xdr:colOff>
      <xdr:row>11</xdr:row>
      <xdr:rowOff>28575</xdr:rowOff>
    </xdr:from>
    <xdr:ext cx="2733675" cy="447675"/>
    <xdr:sp macro="" textlink="">
      <xdr:nvSpPr>
        <xdr:cNvPr id="5" name="TextBox 4">
          <a:extLst>
            <a:ext uri="{FF2B5EF4-FFF2-40B4-BE49-F238E27FC236}">
              <a16:creationId xmlns:a16="http://schemas.microsoft.com/office/drawing/2014/main" id="{56B08DEE-8ABF-418D-82E7-78C95461A9A9}"/>
            </a:ext>
          </a:extLst>
        </xdr:cNvPr>
        <xdr:cNvSpPr txBox="1"/>
      </xdr:nvSpPr>
      <xdr:spPr>
        <a:xfrm>
          <a:off x="9582149" y="2009775"/>
          <a:ext cx="2733675" cy="447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CA" sz="2800" b="1">
              <a:latin typeface="Abadi" panose="020B0604020104020204" pitchFamily="34" charset="0"/>
            </a:rPr>
            <a:t>Assets</a:t>
          </a:r>
          <a:endParaRPr lang="en-CA" sz="2400" b="0">
            <a:latin typeface="Abadi" panose="020B0604020104020204" pitchFamily="34" charset="0"/>
          </a:endParaRPr>
        </a:p>
        <a:p>
          <a:pPr algn="ctr"/>
          <a:endParaRPr lang="en-CA" sz="2400" b="0">
            <a:latin typeface="Abadi" panose="020B0604020104020204" pitchFamily="34" charset="0"/>
          </a:endParaRPr>
        </a:p>
      </xdr:txBody>
    </xdr:sp>
    <xdr:clientData/>
  </xdr:oneCellAnchor>
  <xdr:oneCellAnchor>
    <xdr:from>
      <xdr:col>8</xdr:col>
      <xdr:colOff>2038350</xdr:colOff>
      <xdr:row>32</xdr:row>
      <xdr:rowOff>142874</xdr:rowOff>
    </xdr:from>
    <xdr:ext cx="7200900" cy="3333751"/>
    <xdr:sp macro="" textlink="">
      <xdr:nvSpPr>
        <xdr:cNvPr id="6" name="TextBox 5">
          <a:extLst>
            <a:ext uri="{FF2B5EF4-FFF2-40B4-BE49-F238E27FC236}">
              <a16:creationId xmlns:a16="http://schemas.microsoft.com/office/drawing/2014/main" id="{E9A491E4-E12B-4F22-AD17-66815EB02B64}"/>
            </a:ext>
          </a:extLst>
        </xdr:cNvPr>
        <xdr:cNvSpPr txBox="1"/>
      </xdr:nvSpPr>
      <xdr:spPr>
        <a:xfrm>
          <a:off x="10277475" y="6315074"/>
          <a:ext cx="7200900" cy="33337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CA" sz="1200" b="1">
              <a:solidFill>
                <a:schemeClr val="tx1"/>
              </a:solidFill>
              <a:effectLst/>
              <a:latin typeface="+mn-lt"/>
              <a:ea typeface="+mn-ea"/>
              <a:cs typeface="+mn-cs"/>
            </a:rPr>
            <a:t>Notes:</a:t>
          </a:r>
          <a:endParaRPr lang="en-CA" sz="1200" b="1">
            <a:effectLst/>
          </a:endParaRPr>
        </a:p>
        <a:p>
          <a:endParaRPr lang="en-CA" sz="1100"/>
        </a:p>
      </xdr:txBody>
    </xdr:sp>
    <xdr:clientData/>
  </xdr:oneCellAnchor>
  <xdr:twoCellAnchor>
    <xdr:from>
      <xdr:col>9</xdr:col>
      <xdr:colOff>0</xdr:colOff>
      <xdr:row>17</xdr:row>
      <xdr:rowOff>0</xdr:rowOff>
    </xdr:from>
    <xdr:to>
      <xdr:col>11</xdr:col>
      <xdr:colOff>0</xdr:colOff>
      <xdr:row>29</xdr:row>
      <xdr:rowOff>0</xdr:rowOff>
    </xdr:to>
    <xdr:graphicFrame macro="">
      <xdr:nvGraphicFramePr>
        <xdr:cNvPr id="50" name="Chart 49">
          <a:extLst>
            <a:ext uri="{FF2B5EF4-FFF2-40B4-BE49-F238E27FC236}">
              <a16:creationId xmlns:a16="http://schemas.microsoft.com/office/drawing/2014/main" id="{E3276E26-D8DF-1220-9B10-0825E2750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107025</xdr:colOff>
      <xdr:row>0</xdr:row>
      <xdr:rowOff>149850</xdr:rowOff>
    </xdr:from>
    <xdr:to>
      <xdr:col>16</xdr:col>
      <xdr:colOff>319041</xdr:colOff>
      <xdr:row>54</xdr:row>
      <xdr:rowOff>63600</xdr:rowOff>
    </xdr:to>
    <xdr:grpSp>
      <xdr:nvGrpSpPr>
        <xdr:cNvPr id="113" name="Group 112">
          <a:extLst>
            <a:ext uri="{FF2B5EF4-FFF2-40B4-BE49-F238E27FC236}">
              <a16:creationId xmlns:a16="http://schemas.microsoft.com/office/drawing/2014/main" id="{595AF186-210A-E6A3-A26C-E6AB8A42C4EB}"/>
            </a:ext>
          </a:extLst>
        </xdr:cNvPr>
        <xdr:cNvGrpSpPr>
          <a:grpSpLocks noChangeAspect="1"/>
        </xdr:cNvGrpSpPr>
      </xdr:nvGrpSpPr>
      <xdr:grpSpPr>
        <a:xfrm>
          <a:off x="107025" y="149850"/>
          <a:ext cx="18385716" cy="10296000"/>
          <a:chOff x="107025" y="149850"/>
          <a:chExt cx="18385716" cy="10296000"/>
        </a:xfrm>
      </xdr:grpSpPr>
      <xdr:grpSp>
        <xdr:nvGrpSpPr>
          <xdr:cNvPr id="112" name="Group 111">
            <a:extLst>
              <a:ext uri="{FF2B5EF4-FFF2-40B4-BE49-F238E27FC236}">
                <a16:creationId xmlns:a16="http://schemas.microsoft.com/office/drawing/2014/main" id="{170C48FF-E1CE-E951-6BCE-62AB1CCC6942}"/>
              </a:ext>
            </a:extLst>
          </xdr:cNvPr>
          <xdr:cNvGrpSpPr/>
        </xdr:nvGrpSpPr>
        <xdr:grpSpPr>
          <a:xfrm>
            <a:off x="107025" y="149850"/>
            <a:ext cx="18385716" cy="10296000"/>
            <a:chOff x="107025" y="149850"/>
            <a:chExt cx="18385716" cy="10296000"/>
          </a:xfrm>
        </xdr:grpSpPr>
        <xdr:grpSp>
          <xdr:nvGrpSpPr>
            <xdr:cNvPr id="28" name="Group 27">
              <a:extLst>
                <a:ext uri="{FF2B5EF4-FFF2-40B4-BE49-F238E27FC236}">
                  <a16:creationId xmlns:a16="http://schemas.microsoft.com/office/drawing/2014/main" id="{CE783F61-F1EA-404D-A0AB-9F662D896661}"/>
                </a:ext>
              </a:extLst>
            </xdr:cNvPr>
            <xdr:cNvGrpSpPr>
              <a:grpSpLocks noChangeAspect="1"/>
            </xdr:cNvGrpSpPr>
          </xdr:nvGrpSpPr>
          <xdr:grpSpPr>
            <a:xfrm>
              <a:off x="107025" y="149850"/>
              <a:ext cx="18385716" cy="10296000"/>
              <a:chOff x="161925" y="152402"/>
              <a:chExt cx="18000000" cy="10080000"/>
            </a:xfrm>
          </xdr:grpSpPr>
          <xdr:grpSp>
            <xdr:nvGrpSpPr>
              <xdr:cNvPr id="31" name="Group 30">
                <a:extLst>
                  <a:ext uri="{FF2B5EF4-FFF2-40B4-BE49-F238E27FC236}">
                    <a16:creationId xmlns:a16="http://schemas.microsoft.com/office/drawing/2014/main" id="{BE630EFD-DA61-6B9B-707B-AC96DF1CB06E}"/>
                  </a:ext>
                </a:extLst>
              </xdr:cNvPr>
              <xdr:cNvGrpSpPr/>
            </xdr:nvGrpSpPr>
            <xdr:grpSpPr>
              <a:xfrm>
                <a:off x="161925" y="152402"/>
                <a:ext cx="18000000" cy="10080000"/>
                <a:chOff x="161925" y="152402"/>
                <a:chExt cx="18000000" cy="10080000"/>
              </a:xfrm>
            </xdr:grpSpPr>
            <xdr:grpSp>
              <xdr:nvGrpSpPr>
                <xdr:cNvPr id="41" name="Group 40">
                  <a:extLst>
                    <a:ext uri="{FF2B5EF4-FFF2-40B4-BE49-F238E27FC236}">
                      <a16:creationId xmlns:a16="http://schemas.microsoft.com/office/drawing/2014/main" id="{4D642D12-046D-43AA-82BB-759DFC6F6B76}"/>
                    </a:ext>
                  </a:extLst>
                </xdr:cNvPr>
                <xdr:cNvGrpSpPr/>
              </xdr:nvGrpSpPr>
              <xdr:grpSpPr>
                <a:xfrm>
                  <a:off x="161925" y="152402"/>
                  <a:ext cx="18000000" cy="10080000"/>
                  <a:chOff x="171450" y="171452"/>
                  <a:chExt cx="18000000" cy="10080000"/>
                </a:xfrm>
              </xdr:grpSpPr>
              <xdr:grpSp>
                <xdr:nvGrpSpPr>
                  <xdr:cNvPr id="42" name="Group 41">
                    <a:extLst>
                      <a:ext uri="{FF2B5EF4-FFF2-40B4-BE49-F238E27FC236}">
                        <a16:creationId xmlns:a16="http://schemas.microsoft.com/office/drawing/2014/main" id="{376A6A22-81F9-0050-2308-299135063C05}"/>
                      </a:ext>
                    </a:extLst>
                  </xdr:cNvPr>
                  <xdr:cNvGrpSpPr/>
                </xdr:nvGrpSpPr>
                <xdr:grpSpPr>
                  <a:xfrm>
                    <a:off x="171450" y="171452"/>
                    <a:ext cx="18000000" cy="10080000"/>
                    <a:chOff x="171450" y="152402"/>
                    <a:chExt cx="18000000" cy="10080000"/>
                  </a:xfrm>
                </xdr:grpSpPr>
                <xdr:grpSp>
                  <xdr:nvGrpSpPr>
                    <xdr:cNvPr id="44" name="Group 43">
                      <a:extLst>
                        <a:ext uri="{FF2B5EF4-FFF2-40B4-BE49-F238E27FC236}">
                          <a16:creationId xmlns:a16="http://schemas.microsoft.com/office/drawing/2014/main" id="{15C954E0-C0AD-0B0A-4FCC-0ABD597E26E3}"/>
                        </a:ext>
                      </a:extLst>
                    </xdr:cNvPr>
                    <xdr:cNvGrpSpPr/>
                  </xdr:nvGrpSpPr>
                  <xdr:grpSpPr>
                    <a:xfrm>
                      <a:off x="171450" y="152402"/>
                      <a:ext cx="18000000" cy="10080000"/>
                      <a:chOff x="114300" y="161927"/>
                      <a:chExt cx="18000000" cy="10080000"/>
                    </a:xfrm>
                  </xdr:grpSpPr>
                  <xdr:sp macro="" textlink="">
                    <xdr:nvSpPr>
                      <xdr:cNvPr id="47" name="Rectangle 46">
                        <a:extLst>
                          <a:ext uri="{FF2B5EF4-FFF2-40B4-BE49-F238E27FC236}">
                            <a16:creationId xmlns:a16="http://schemas.microsoft.com/office/drawing/2014/main" id="{1A4E3C7B-6BCA-CA17-6DFF-9D9B2D720DBA}"/>
                          </a:ext>
                        </a:extLst>
                      </xdr:cNvPr>
                      <xdr:cNvSpPr/>
                    </xdr:nvSpPr>
                    <xdr:spPr>
                      <a:xfrm>
                        <a:off x="247649" y="303531"/>
                        <a:ext cx="17830801" cy="764540"/>
                      </a:xfrm>
                      <a:prstGeom prst="rect">
                        <a:avLst/>
                      </a:prstGeom>
                      <a:solidFill>
                        <a:srgbClr val="EA7908">
                          <a:alpha val="78824"/>
                        </a:srgbClr>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CA" sz="1100"/>
                      </a:p>
                    </xdr:txBody>
                  </xdr:sp>
                  <xdr:sp macro="" textlink="">
                    <xdr:nvSpPr>
                      <xdr:cNvPr id="48" name="Rectangle: Rounded Corners 47">
                        <a:extLst>
                          <a:ext uri="{FF2B5EF4-FFF2-40B4-BE49-F238E27FC236}">
                            <a16:creationId xmlns:a16="http://schemas.microsoft.com/office/drawing/2014/main" id="{40768B55-2BAA-2CEB-8E7F-1DF9BAD58111}"/>
                          </a:ext>
                        </a:extLst>
                      </xdr:cNvPr>
                      <xdr:cNvSpPr/>
                    </xdr:nvSpPr>
                    <xdr:spPr>
                      <a:xfrm>
                        <a:off x="114300" y="161927"/>
                        <a:ext cx="18000000" cy="10080000"/>
                      </a:xfrm>
                      <a:prstGeom prst="roundRect">
                        <a:avLst>
                          <a:gd name="adj" fmla="val 0"/>
                        </a:avLst>
                      </a:prstGeom>
                      <a:noFill/>
                      <a:ln w="330200">
                        <a:solidFill>
                          <a:srgbClr val="7F778A"/>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CA" sz="1100">
                          <a:ln>
                            <a:solidFill>
                              <a:sysClr val="windowText" lastClr="000000"/>
                            </a:solidFill>
                          </a:ln>
                        </a:endParaRPr>
                      </a:p>
                    </xdr:txBody>
                  </xdr:sp>
                </xdr:grpSp>
                <xdr:pic>
                  <xdr:nvPicPr>
                    <xdr:cNvPr id="45" name="Picture 44">
                      <a:extLst>
                        <a:ext uri="{FF2B5EF4-FFF2-40B4-BE49-F238E27FC236}">
                          <a16:creationId xmlns:a16="http://schemas.microsoft.com/office/drawing/2014/main" id="{0D3D360F-7D26-7C0E-7C00-F1854C33AD7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364075" y="419100"/>
                      <a:ext cx="581024" cy="581024"/>
                    </a:xfrm>
                    <a:prstGeom prst="rect">
                      <a:avLst/>
                    </a:prstGeom>
                  </xdr:spPr>
                </xdr:pic>
                <xdr:sp macro="" textlink="">
                  <xdr:nvSpPr>
                    <xdr:cNvPr id="46" name="TextBox 45">
                      <a:extLst>
                        <a:ext uri="{FF2B5EF4-FFF2-40B4-BE49-F238E27FC236}">
                          <a16:creationId xmlns:a16="http://schemas.microsoft.com/office/drawing/2014/main" id="{A28F98E9-CF2E-13DA-3AA8-16781A23589E}"/>
                        </a:ext>
                      </a:extLst>
                    </xdr:cNvPr>
                    <xdr:cNvSpPr txBox="1"/>
                  </xdr:nvSpPr>
                  <xdr:spPr>
                    <a:xfrm>
                      <a:off x="15849600" y="400050"/>
                      <a:ext cx="1476375" cy="590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CA" sz="1400" b="1"/>
                        <a:t>Samrat Thapa</a:t>
                      </a:r>
                    </a:p>
                    <a:p>
                      <a:pPr algn="r"/>
                      <a:r>
                        <a:rPr lang="en-CA" sz="1400" b="1"/>
                        <a:t>Data Analyst</a:t>
                      </a:r>
                    </a:p>
                  </xdr:txBody>
                </xdr:sp>
              </xdr:grpSp>
              <xdr:sp macro="" textlink="">
                <xdr:nvSpPr>
                  <xdr:cNvPr id="43" name="Rectangle: Rounded Corners 42">
                    <a:extLst>
                      <a:ext uri="{FF2B5EF4-FFF2-40B4-BE49-F238E27FC236}">
                        <a16:creationId xmlns:a16="http://schemas.microsoft.com/office/drawing/2014/main" id="{7EE8616A-24DC-4EC2-B0FA-99C8A5D8DF5B}"/>
                      </a:ext>
                    </a:extLst>
                  </xdr:cNvPr>
                  <xdr:cNvSpPr/>
                </xdr:nvSpPr>
                <xdr:spPr>
                  <a:xfrm>
                    <a:off x="504892" y="695122"/>
                    <a:ext cx="2362200" cy="9315451"/>
                  </a:xfrm>
                  <a:prstGeom prst="roundRect">
                    <a:avLst>
                      <a:gd name="adj" fmla="val 8841"/>
                    </a:avLst>
                  </a:prstGeom>
                  <a:solidFill>
                    <a:schemeClr val="tx1">
                      <a:lumMod val="75000"/>
                      <a:lumOff val="2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CA" sz="1100"/>
                      <a:t> </a:t>
                    </a:r>
                  </a:p>
                </xdr:txBody>
              </xdr:sp>
            </xdr:grpSp>
          </xdr:grpSp>
          <xdr:sp macro="" textlink="">
            <xdr:nvSpPr>
              <xdr:cNvPr id="30" name="TextBox 29">
                <a:extLst>
                  <a:ext uri="{FF2B5EF4-FFF2-40B4-BE49-F238E27FC236}">
                    <a16:creationId xmlns:a16="http://schemas.microsoft.com/office/drawing/2014/main" id="{A28FF38E-C1A3-A6DE-78B3-7A64DA38EDDA}"/>
                  </a:ext>
                </a:extLst>
              </xdr:cNvPr>
              <xdr:cNvSpPr txBox="1"/>
            </xdr:nvSpPr>
            <xdr:spPr>
              <a:xfrm>
                <a:off x="3019425" y="457199"/>
                <a:ext cx="12934950"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2800" b="1"/>
                  <a:t>Personal</a:t>
                </a:r>
                <a:r>
                  <a:rPr lang="en-CA" sz="2800" b="1" baseline="0"/>
                  <a:t> Finance Tracker 2024</a:t>
                </a:r>
                <a:endParaRPr lang="en-CA" sz="2800" b="1"/>
              </a:p>
            </xdr:txBody>
          </xdr:sp>
        </xdr:grpSp>
        <xdr:sp macro="" textlink="">
          <xdr:nvSpPr>
            <xdr:cNvPr id="103" name="TextBox 102">
              <a:hlinkClick xmlns:r="http://schemas.openxmlformats.org/officeDocument/2006/relationships" r:id="rId3" tooltip="Dashboard"/>
              <a:extLst>
                <a:ext uri="{FF2B5EF4-FFF2-40B4-BE49-F238E27FC236}">
                  <a16:creationId xmlns:a16="http://schemas.microsoft.com/office/drawing/2014/main" id="{CF3CA6B7-C24B-4975-94F9-90A0E6D4AC9B}"/>
                </a:ext>
              </a:extLst>
            </xdr:cNvPr>
            <xdr:cNvSpPr txBox="1"/>
          </xdr:nvSpPr>
          <xdr:spPr>
            <a:xfrm>
              <a:off x="763005" y="5197692"/>
              <a:ext cx="1617102" cy="334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1500">
                  <a:solidFill>
                    <a:schemeClr val="bg1"/>
                  </a:solidFill>
                </a:rPr>
                <a:t>Dashboard</a:t>
              </a:r>
            </a:p>
          </xdr:txBody>
        </xdr:sp>
        <xdr:sp macro="" textlink="">
          <xdr:nvSpPr>
            <xdr:cNvPr id="104" name="TextBox 103">
              <a:hlinkClick xmlns:r="http://schemas.openxmlformats.org/officeDocument/2006/relationships" r:id="rId4" tooltip="Income &amp; Expenses"/>
              <a:extLst>
                <a:ext uri="{FF2B5EF4-FFF2-40B4-BE49-F238E27FC236}">
                  <a16:creationId xmlns:a16="http://schemas.microsoft.com/office/drawing/2014/main" id="{2B772899-A3EF-4E8A-BADB-B921EBEE6C6A}"/>
                </a:ext>
              </a:extLst>
            </xdr:cNvPr>
            <xdr:cNvSpPr txBox="1"/>
          </xdr:nvSpPr>
          <xdr:spPr>
            <a:xfrm>
              <a:off x="742950" y="5589504"/>
              <a:ext cx="2047520" cy="334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1500">
                  <a:solidFill>
                    <a:schemeClr val="accent2">
                      <a:lumMod val="75000"/>
                    </a:schemeClr>
                  </a:solidFill>
                </a:rPr>
                <a:t>       </a:t>
              </a:r>
              <a:r>
                <a:rPr lang="en-CA" sz="1500">
                  <a:solidFill>
                    <a:schemeClr val="bg1"/>
                  </a:solidFill>
                  <a:latin typeface="+mn-lt"/>
                  <a:ea typeface="+mn-ea"/>
                  <a:cs typeface="+mn-cs"/>
                </a:rPr>
                <a:t>Income &amp; Expenses</a:t>
              </a:r>
            </a:p>
          </xdr:txBody>
        </xdr:sp>
        <xdr:sp macro="" textlink="">
          <xdr:nvSpPr>
            <xdr:cNvPr id="105" name="TextBox 104">
              <a:hlinkClick xmlns:r="http://schemas.openxmlformats.org/officeDocument/2006/relationships" r:id="rId5" tooltip="Assets &amp; Goals"/>
              <a:extLst>
                <a:ext uri="{FF2B5EF4-FFF2-40B4-BE49-F238E27FC236}">
                  <a16:creationId xmlns:a16="http://schemas.microsoft.com/office/drawing/2014/main" id="{6C64A6F3-B204-4200-A0A3-AC33FD2B3F32}"/>
                </a:ext>
              </a:extLst>
            </xdr:cNvPr>
            <xdr:cNvSpPr txBox="1"/>
          </xdr:nvSpPr>
          <xdr:spPr>
            <a:xfrm>
              <a:off x="817094" y="6009285"/>
              <a:ext cx="1714394" cy="334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1500">
                  <a:solidFill>
                    <a:schemeClr val="bg1"/>
                  </a:solidFill>
                </a:rPr>
                <a:t>   </a:t>
              </a:r>
              <a:r>
                <a:rPr lang="en-CA" sz="1500">
                  <a:solidFill>
                    <a:schemeClr val="accent2">
                      <a:lumMod val="75000"/>
                    </a:schemeClr>
                  </a:solidFill>
                  <a:latin typeface="+mn-lt"/>
                  <a:ea typeface="+mn-ea"/>
                  <a:cs typeface="+mn-cs"/>
                </a:rPr>
                <a:t>Assets &amp; Goals</a:t>
              </a:r>
            </a:p>
          </xdr:txBody>
        </xdr:sp>
        <xdr:pic>
          <xdr:nvPicPr>
            <xdr:cNvPr id="106" name="Graphic 105" descr="Gauge with solid fill">
              <a:extLst>
                <a:ext uri="{FF2B5EF4-FFF2-40B4-BE49-F238E27FC236}">
                  <a16:creationId xmlns:a16="http://schemas.microsoft.com/office/drawing/2014/main" id="{ED036E1F-BF29-4C4D-87A6-955E51B9EE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5513" y="5181600"/>
              <a:ext cx="330790" cy="330790"/>
            </a:xfrm>
            <a:prstGeom prst="rect">
              <a:avLst/>
            </a:prstGeom>
          </xdr:spPr>
        </xdr:pic>
        <xdr:pic>
          <xdr:nvPicPr>
            <xdr:cNvPr id="107" name="Graphic 106" descr="Target with solid fill">
              <a:extLst>
                <a:ext uri="{FF2B5EF4-FFF2-40B4-BE49-F238E27FC236}">
                  <a16:creationId xmlns:a16="http://schemas.microsoft.com/office/drawing/2014/main" id="{D66377E1-757D-4C1A-86FB-A1C19E3804A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11707" y="6059669"/>
              <a:ext cx="291873" cy="291873"/>
            </a:xfrm>
            <a:prstGeom prst="rect">
              <a:avLst/>
            </a:prstGeom>
          </xdr:spPr>
        </xdr:pic>
        <xdr:sp macro="" textlink="">
          <xdr:nvSpPr>
            <xdr:cNvPr id="108" name="TextBox 107">
              <a:hlinkClick xmlns:r="http://schemas.openxmlformats.org/officeDocument/2006/relationships" r:id="rId10" tooltip="Data"/>
              <a:extLst>
                <a:ext uri="{FF2B5EF4-FFF2-40B4-BE49-F238E27FC236}">
                  <a16:creationId xmlns:a16="http://schemas.microsoft.com/office/drawing/2014/main" id="{7A710097-0F71-4606-818C-3202B2C19816}"/>
                </a:ext>
              </a:extLst>
            </xdr:cNvPr>
            <xdr:cNvSpPr txBox="1"/>
          </xdr:nvSpPr>
          <xdr:spPr>
            <a:xfrm>
              <a:off x="466725" y="6473429"/>
              <a:ext cx="1714394" cy="334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1500" baseline="0">
                  <a:solidFill>
                    <a:schemeClr val="bg1"/>
                  </a:solidFill>
                  <a:latin typeface="+mn-lt"/>
                  <a:ea typeface="+mn-ea"/>
                  <a:cs typeface="+mn-cs"/>
                </a:rPr>
                <a:t> Data</a:t>
              </a:r>
            </a:p>
          </xdr:txBody>
        </xdr:sp>
        <xdr:pic>
          <xdr:nvPicPr>
            <xdr:cNvPr id="109" name="Graphic 108" descr="Database with solid fill">
              <a:extLst>
                <a:ext uri="{FF2B5EF4-FFF2-40B4-BE49-F238E27FC236}">
                  <a16:creationId xmlns:a16="http://schemas.microsoft.com/office/drawing/2014/main" id="{104C5F34-B7FE-4C0B-BF08-F67F15D075B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92463" y="6495029"/>
              <a:ext cx="314324" cy="314324"/>
            </a:xfrm>
            <a:prstGeom prst="rect">
              <a:avLst/>
            </a:prstGeom>
          </xdr:spPr>
        </xdr:pic>
      </xdr:grpSp>
      <xdr:pic>
        <xdr:nvPicPr>
          <xdr:cNvPr id="110" name="Graphic 109" descr="Dollar with solid fill">
            <a:extLst>
              <a:ext uri="{FF2B5EF4-FFF2-40B4-BE49-F238E27FC236}">
                <a16:creationId xmlns:a16="http://schemas.microsoft.com/office/drawing/2014/main" id="{151E3C5A-244C-47FA-A48F-B3C565121D3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16625" y="5674350"/>
            <a:ext cx="287644" cy="194583"/>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0</xdr:colOff>
      <xdr:row>25</xdr:row>
      <xdr:rowOff>137295</xdr:rowOff>
    </xdr:from>
    <xdr:to>
      <xdr:col>15</xdr:col>
      <xdr:colOff>292440</xdr:colOff>
      <xdr:row>34</xdr:row>
      <xdr:rowOff>0</xdr:rowOff>
    </xdr:to>
    <xdr:sp macro="" textlink="">
      <xdr:nvSpPr>
        <xdr:cNvPr id="95" name="Rectangle: Rounded Corners 94">
          <a:extLst>
            <a:ext uri="{FF2B5EF4-FFF2-40B4-BE49-F238E27FC236}">
              <a16:creationId xmlns:a16="http://schemas.microsoft.com/office/drawing/2014/main" id="{F790F27F-43E7-4508-AE28-7488B3F534BD}"/>
            </a:ext>
          </a:extLst>
        </xdr:cNvPr>
        <xdr:cNvSpPr/>
      </xdr:nvSpPr>
      <xdr:spPr>
        <a:xfrm>
          <a:off x="6705600" y="4899795"/>
          <a:ext cx="2730840" cy="1577205"/>
        </a:xfrm>
        <a:prstGeom prst="roundRect">
          <a:avLst>
            <a:gd name="adj" fmla="val 10024"/>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xdr:col>
      <xdr:colOff>180736</xdr:colOff>
      <xdr:row>27</xdr:row>
      <xdr:rowOff>96950</xdr:rowOff>
    </xdr:from>
    <xdr:to>
      <xdr:col>1</xdr:col>
      <xdr:colOff>468380</xdr:colOff>
      <xdr:row>28</xdr:row>
      <xdr:rowOff>101033</xdr:rowOff>
    </xdr:to>
    <xdr:pic>
      <xdr:nvPicPr>
        <xdr:cNvPr id="183" name="Graphic 182" descr="Dollar with solid fill">
          <a:extLst>
            <a:ext uri="{FF2B5EF4-FFF2-40B4-BE49-F238E27FC236}">
              <a16:creationId xmlns:a16="http://schemas.microsoft.com/office/drawing/2014/main" id="{CD30E8A6-47BA-49AC-AE8D-E9613C3E7B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0336" y="5240450"/>
          <a:ext cx="287644" cy="194583"/>
        </a:xfrm>
        <a:prstGeom prst="rect">
          <a:avLst/>
        </a:prstGeom>
      </xdr:spPr>
    </xdr:pic>
    <xdr:clientData/>
  </xdr:twoCellAnchor>
  <xdr:twoCellAnchor editAs="absolute">
    <xdr:from>
      <xdr:col>0</xdr:col>
      <xdr:colOff>141893</xdr:colOff>
      <xdr:row>0</xdr:row>
      <xdr:rowOff>114300</xdr:rowOff>
    </xdr:from>
    <xdr:to>
      <xdr:col>30</xdr:col>
      <xdr:colOff>117878</xdr:colOff>
      <xdr:row>54</xdr:row>
      <xdr:rowOff>123300</xdr:rowOff>
    </xdr:to>
    <xdr:grpSp>
      <xdr:nvGrpSpPr>
        <xdr:cNvPr id="194" name="Group 193">
          <a:extLst>
            <a:ext uri="{FF2B5EF4-FFF2-40B4-BE49-F238E27FC236}">
              <a16:creationId xmlns:a16="http://schemas.microsoft.com/office/drawing/2014/main" id="{0B40E84E-2A1A-A9BC-4FF3-CCC7B7F2C9F1}"/>
            </a:ext>
          </a:extLst>
        </xdr:cNvPr>
        <xdr:cNvGrpSpPr>
          <a:grpSpLocks noChangeAspect="1"/>
        </xdr:cNvGrpSpPr>
      </xdr:nvGrpSpPr>
      <xdr:grpSpPr>
        <a:xfrm>
          <a:off x="141893" y="114300"/>
          <a:ext cx="18378285" cy="10296000"/>
          <a:chOff x="141893" y="114300"/>
          <a:chExt cx="18378285" cy="10296000"/>
        </a:xfrm>
      </xdr:grpSpPr>
      <xdr:sp macro="" textlink="">
        <xdr:nvSpPr>
          <xdr:cNvPr id="141" name="Rectangle: Rounded Corners 140">
            <a:extLst>
              <a:ext uri="{FF2B5EF4-FFF2-40B4-BE49-F238E27FC236}">
                <a16:creationId xmlns:a16="http://schemas.microsoft.com/office/drawing/2014/main" id="{1330391C-AA88-48DC-9BDA-FC69E9373FEE}"/>
              </a:ext>
            </a:extLst>
          </xdr:cNvPr>
          <xdr:cNvSpPr/>
        </xdr:nvSpPr>
        <xdr:spPr>
          <a:xfrm>
            <a:off x="10420350" y="8140441"/>
            <a:ext cx="2130676" cy="1488553"/>
          </a:xfrm>
          <a:prstGeom prst="roundRect">
            <a:avLst>
              <a:gd name="adj" fmla="val 10131"/>
            </a:avLst>
          </a:prstGeom>
          <a:solidFill>
            <a:srgbClr val="54823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142" name="TextBox 141">
            <a:extLst>
              <a:ext uri="{FF2B5EF4-FFF2-40B4-BE49-F238E27FC236}">
                <a16:creationId xmlns:a16="http://schemas.microsoft.com/office/drawing/2014/main" id="{93E55FC9-5711-457C-8B38-95B61EF7A6C2}"/>
              </a:ext>
            </a:extLst>
          </xdr:cNvPr>
          <xdr:cNvSpPr txBox="1"/>
        </xdr:nvSpPr>
        <xdr:spPr>
          <a:xfrm>
            <a:off x="10897078" y="8516827"/>
            <a:ext cx="1692865"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400" b="1" i="0" u="none" strike="noStrike">
                <a:solidFill>
                  <a:schemeClr val="bg1"/>
                </a:solidFill>
                <a:latin typeface="Abadi"/>
                <a:ea typeface="+mn-ea"/>
                <a:cs typeface="+mn-cs"/>
              </a:rPr>
              <a:t>Saving</a:t>
            </a:r>
          </a:p>
        </xdr:txBody>
      </xdr:sp>
      <xdr:sp macro="" textlink="'Pivot Calculation'!AH8">
        <xdr:nvSpPr>
          <xdr:cNvPr id="143" name="TextBox 142">
            <a:extLst>
              <a:ext uri="{FF2B5EF4-FFF2-40B4-BE49-F238E27FC236}">
                <a16:creationId xmlns:a16="http://schemas.microsoft.com/office/drawing/2014/main" id="{7F409D5F-9C95-4B1D-9F8C-506BD39F93AB}"/>
              </a:ext>
            </a:extLst>
          </xdr:cNvPr>
          <xdr:cNvSpPr txBox="1"/>
        </xdr:nvSpPr>
        <xdr:spPr>
          <a:xfrm>
            <a:off x="10858161" y="8925450"/>
            <a:ext cx="1692865"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707593E8-3859-4ADF-8015-77772CC1ECF3}" type="TxLink">
              <a:rPr lang="en-US" sz="1400" b="1" i="0" u="none" strike="noStrike">
                <a:solidFill>
                  <a:schemeClr val="bg1"/>
                </a:solidFill>
                <a:latin typeface="Abadi"/>
                <a:ea typeface="+mn-ea"/>
                <a:cs typeface="+mn-cs"/>
              </a:rPr>
              <a:pPr marL="0" indent="0" algn="ctr"/>
              <a:t> $-   </a:t>
            </a:fld>
            <a:endParaRPr lang="en-US" sz="1400" b="1" i="0" u="none" strike="noStrike">
              <a:solidFill>
                <a:schemeClr val="bg1"/>
              </a:solidFill>
              <a:latin typeface="Abadi"/>
              <a:ea typeface="+mn-ea"/>
              <a:cs typeface="+mn-cs"/>
            </a:endParaRPr>
          </a:p>
        </xdr:txBody>
      </xdr:sp>
      <xdr:pic>
        <xdr:nvPicPr>
          <xdr:cNvPr id="146" name="Graphic 145" descr="Piggy Bank with solid fill">
            <a:extLst>
              <a:ext uri="{FF2B5EF4-FFF2-40B4-BE49-F238E27FC236}">
                <a16:creationId xmlns:a16="http://schemas.microsoft.com/office/drawing/2014/main" id="{FD93EB95-B384-945A-FB33-B943FA879D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630381" y="8594023"/>
            <a:ext cx="615561" cy="615561"/>
          </a:xfrm>
          <a:prstGeom prst="rect">
            <a:avLst/>
          </a:prstGeom>
        </xdr:spPr>
      </xdr:pic>
      <xdr:grpSp>
        <xdr:nvGrpSpPr>
          <xdr:cNvPr id="193" name="Group 192">
            <a:extLst>
              <a:ext uri="{FF2B5EF4-FFF2-40B4-BE49-F238E27FC236}">
                <a16:creationId xmlns:a16="http://schemas.microsoft.com/office/drawing/2014/main" id="{2446F47B-8B0C-0FD0-BF1D-CE98798A1E21}"/>
              </a:ext>
            </a:extLst>
          </xdr:cNvPr>
          <xdr:cNvGrpSpPr/>
        </xdr:nvGrpSpPr>
        <xdr:grpSpPr>
          <a:xfrm>
            <a:off x="141893" y="114300"/>
            <a:ext cx="18378285" cy="10296000"/>
            <a:chOff x="141893" y="114300"/>
            <a:chExt cx="18378285" cy="10296000"/>
          </a:xfrm>
        </xdr:grpSpPr>
        <xdr:grpSp>
          <xdr:nvGrpSpPr>
            <xdr:cNvPr id="192" name="Group 191">
              <a:extLst>
                <a:ext uri="{FF2B5EF4-FFF2-40B4-BE49-F238E27FC236}">
                  <a16:creationId xmlns:a16="http://schemas.microsoft.com/office/drawing/2014/main" id="{D0FC2D0F-0F8A-32A0-C770-DDAD49E05112}"/>
                </a:ext>
              </a:extLst>
            </xdr:cNvPr>
            <xdr:cNvGrpSpPr/>
          </xdr:nvGrpSpPr>
          <xdr:grpSpPr>
            <a:xfrm>
              <a:off x="141893" y="114300"/>
              <a:ext cx="18378285" cy="10296000"/>
              <a:chOff x="141893" y="114300"/>
              <a:chExt cx="18378285" cy="10296000"/>
            </a:xfrm>
          </xdr:grpSpPr>
          <xdr:grpSp>
            <xdr:nvGrpSpPr>
              <xdr:cNvPr id="189" name="Group 188">
                <a:extLst>
                  <a:ext uri="{FF2B5EF4-FFF2-40B4-BE49-F238E27FC236}">
                    <a16:creationId xmlns:a16="http://schemas.microsoft.com/office/drawing/2014/main" id="{D6D0A1AB-9542-1D5F-877F-DCB84832A7D3}"/>
                  </a:ext>
                </a:extLst>
              </xdr:cNvPr>
              <xdr:cNvGrpSpPr/>
            </xdr:nvGrpSpPr>
            <xdr:grpSpPr>
              <a:xfrm>
                <a:off x="141893" y="114300"/>
                <a:ext cx="18378285" cy="10296000"/>
                <a:chOff x="141893" y="114300"/>
                <a:chExt cx="18378285" cy="10296000"/>
              </a:xfrm>
            </xdr:grpSpPr>
            <xdr:grpSp>
              <xdr:nvGrpSpPr>
                <xdr:cNvPr id="140" name="Group 139">
                  <a:extLst>
                    <a:ext uri="{FF2B5EF4-FFF2-40B4-BE49-F238E27FC236}">
                      <a16:creationId xmlns:a16="http://schemas.microsoft.com/office/drawing/2014/main" id="{8A338DD3-C51D-D137-DEE9-55679E2DCE94}"/>
                    </a:ext>
                  </a:extLst>
                </xdr:cNvPr>
                <xdr:cNvGrpSpPr/>
              </xdr:nvGrpSpPr>
              <xdr:grpSpPr>
                <a:xfrm>
                  <a:off x="141893" y="114300"/>
                  <a:ext cx="18378285" cy="10296000"/>
                  <a:chOff x="170468" y="171450"/>
                  <a:chExt cx="18378285" cy="10296000"/>
                </a:xfrm>
              </xdr:grpSpPr>
              <xdr:grpSp>
                <xdr:nvGrpSpPr>
                  <xdr:cNvPr id="124" name="Group 123">
                    <a:extLst>
                      <a:ext uri="{FF2B5EF4-FFF2-40B4-BE49-F238E27FC236}">
                        <a16:creationId xmlns:a16="http://schemas.microsoft.com/office/drawing/2014/main" id="{0154AE45-2B76-EFC6-3741-D7FA10017D25}"/>
                      </a:ext>
                    </a:extLst>
                  </xdr:cNvPr>
                  <xdr:cNvGrpSpPr/>
                </xdr:nvGrpSpPr>
                <xdr:grpSpPr>
                  <a:xfrm>
                    <a:off x="170468" y="171450"/>
                    <a:ext cx="18378285" cy="10296000"/>
                    <a:chOff x="170468" y="171450"/>
                    <a:chExt cx="18378285" cy="10296000"/>
                  </a:xfrm>
                </xdr:grpSpPr>
                <mc:AlternateContent xmlns:mc="http://schemas.openxmlformats.org/markup-compatibility/2006" xmlns:a14="http://schemas.microsoft.com/office/drawing/2010/main">
                  <mc:Choice Requires="a14">
                    <xdr:pic>
                      <xdr:nvPicPr>
                        <xdr:cNvPr id="8" name="CalendarPicture'">
                          <a:extLst>
                            <a:ext uri="{FF2B5EF4-FFF2-40B4-BE49-F238E27FC236}">
                              <a16:creationId xmlns:a16="http://schemas.microsoft.com/office/drawing/2014/main" id="{5A2C2765-7670-4630-D8C5-067C3088D7EB}"/>
                            </a:ext>
                          </a:extLst>
                        </xdr:cNvPr>
                        <xdr:cNvPicPr>
                          <a:picLocks noChangeAspect="1" noChangeArrowheads="1"/>
                          <a:extLst>
                            <a:ext uri="{84589F7E-364E-4C9E-8A38-B11213B215E9}">
                              <a14:cameraTool cellRange="'Calender Calculation'!$Z$7:$AF$13" spid="_x0000_s6281"/>
                            </a:ext>
                          </a:extLst>
                        </xdr:cNvPicPr>
                      </xdr:nvPicPr>
                      <xdr:blipFill>
                        <a:blip xmlns:r="http://schemas.openxmlformats.org/officeDocument/2006/relationships" r:embed="rId5"/>
                        <a:srcRect/>
                        <a:stretch>
                          <a:fillRect/>
                        </a:stretch>
                      </xdr:blipFill>
                      <xdr:spPr bwMode="auto">
                        <a:xfrm>
                          <a:off x="10416609" y="1228723"/>
                          <a:ext cx="7867921" cy="6200777"/>
                        </a:xfrm>
                        <a:prstGeom prst="rect">
                          <a:avLst/>
                        </a:prstGeom>
                        <a:noFill/>
                        <a:extLst>
                          <a:ext uri="{909E8E84-426E-40DD-AFC4-6F175D3DCCD1}">
                            <a14:hiddenFill>
                              <a:solidFill>
                                <a:srgbClr val="FFFFFF"/>
                              </a:solidFill>
                            </a14:hiddenFill>
                          </a:ext>
                        </a:extLst>
                      </xdr:spPr>
                    </xdr:pic>
                  </mc:Choice>
                  <mc:Fallback xmlns=""/>
                </mc:AlternateContent>
                <xdr:sp macro="" textlink="'Pivot Calculation'!G11">
                  <xdr:nvSpPr>
                    <xdr:cNvPr id="97" name="TextBox 96">
                      <a:extLst>
                        <a:ext uri="{FF2B5EF4-FFF2-40B4-BE49-F238E27FC236}">
                          <a16:creationId xmlns:a16="http://schemas.microsoft.com/office/drawing/2014/main" id="{C08AFB5B-E83C-4D81-87A2-893CD74521F4}"/>
                        </a:ext>
                      </a:extLst>
                    </xdr:cNvPr>
                    <xdr:cNvSpPr txBox="1"/>
                  </xdr:nvSpPr>
                  <xdr:spPr>
                    <a:xfrm>
                      <a:off x="6410902" y="8527002"/>
                      <a:ext cx="915892"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302F1F85-C7C0-428D-9675-3570C1B48DBB}" type="TxLink">
                        <a:rPr lang="en-US" sz="1400" b="0" i="0" u="none" strike="noStrike">
                          <a:solidFill>
                            <a:schemeClr val="tx1">
                              <a:lumMod val="85000"/>
                              <a:lumOff val="15000"/>
                            </a:schemeClr>
                          </a:solidFill>
                          <a:latin typeface="Abadi" panose="020B0604020104020204" pitchFamily="34" charset="0"/>
                          <a:ea typeface="Calibri"/>
                          <a:cs typeface="Calibri"/>
                        </a:rPr>
                        <a:pPr marL="0" indent="0"/>
                        <a:t>Shopping</a:t>
                      </a:fld>
                      <a:endParaRPr lang="en-CA" sz="1400" b="0" i="0" u="none" strike="noStrike">
                        <a:solidFill>
                          <a:schemeClr val="tx1">
                            <a:lumMod val="85000"/>
                            <a:lumOff val="15000"/>
                          </a:schemeClr>
                        </a:solidFill>
                        <a:latin typeface="Abadi" panose="020B0604020104020204" pitchFamily="34" charset="0"/>
                        <a:ea typeface="Calibri"/>
                        <a:cs typeface="Calibri"/>
                      </a:endParaRPr>
                    </a:p>
                  </xdr:txBody>
                </xdr:sp>
                <xdr:sp macro="" textlink="'Pivot Calculation'!H11">
                  <xdr:nvSpPr>
                    <xdr:cNvPr id="98" name="TextBox 97">
                      <a:extLst>
                        <a:ext uri="{FF2B5EF4-FFF2-40B4-BE49-F238E27FC236}">
                          <a16:creationId xmlns:a16="http://schemas.microsoft.com/office/drawing/2014/main" id="{9BF2B235-DBB0-4499-989B-30EA3859944A}"/>
                        </a:ext>
                      </a:extLst>
                    </xdr:cNvPr>
                    <xdr:cNvSpPr txBox="1"/>
                  </xdr:nvSpPr>
                  <xdr:spPr>
                    <a:xfrm>
                      <a:off x="6364292" y="8857791"/>
                      <a:ext cx="962502" cy="2862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DDD8242-5753-4951-BF34-4E2B815BD8AE}" type="TxLink">
                        <a:rPr lang="en-US" sz="1200" b="0" i="0" u="none" strike="noStrike">
                          <a:solidFill>
                            <a:schemeClr val="tx1">
                              <a:lumMod val="85000"/>
                              <a:lumOff val="15000"/>
                            </a:schemeClr>
                          </a:solidFill>
                          <a:latin typeface="Calibri"/>
                          <a:ea typeface="Calibri"/>
                          <a:cs typeface="Calibri"/>
                        </a:rPr>
                        <a:pPr marL="0" indent="0"/>
                        <a:t>#N/A</a:t>
                      </a:fld>
                      <a:endParaRPr lang="en-CA" sz="1200" b="0" i="0" u="none" strike="noStrike">
                        <a:solidFill>
                          <a:schemeClr val="tx1">
                            <a:lumMod val="85000"/>
                            <a:lumOff val="15000"/>
                          </a:schemeClr>
                        </a:solidFill>
                        <a:latin typeface="Calibri"/>
                        <a:ea typeface="Calibri"/>
                        <a:cs typeface="Calibri"/>
                      </a:endParaRPr>
                    </a:p>
                  </xdr:txBody>
                </xdr:sp>
                <xdr:cxnSp macro="">
                  <xdr:nvCxnSpPr>
                    <xdr:cNvPr id="105" name="Straight Connector 104">
                      <a:extLst>
                        <a:ext uri="{FF2B5EF4-FFF2-40B4-BE49-F238E27FC236}">
                          <a16:creationId xmlns:a16="http://schemas.microsoft.com/office/drawing/2014/main" id="{CE407422-B953-4C92-88E5-EC620ADD2422}"/>
                        </a:ext>
                      </a:extLst>
                    </xdr:cNvPr>
                    <xdr:cNvCxnSpPr/>
                  </xdr:nvCxnSpPr>
                  <xdr:spPr>
                    <a:xfrm>
                      <a:off x="7287885" y="1651796"/>
                      <a:ext cx="367714" cy="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nvGrpSpPr>
                    <xdr:cNvPr id="123" name="Group 122">
                      <a:extLst>
                        <a:ext uri="{FF2B5EF4-FFF2-40B4-BE49-F238E27FC236}">
                          <a16:creationId xmlns:a16="http://schemas.microsoft.com/office/drawing/2014/main" id="{96B9BD38-CE5C-61F8-EC40-F3EC37B485D9}"/>
                        </a:ext>
                      </a:extLst>
                    </xdr:cNvPr>
                    <xdr:cNvGrpSpPr/>
                  </xdr:nvGrpSpPr>
                  <xdr:grpSpPr>
                    <a:xfrm>
                      <a:off x="170468" y="171450"/>
                      <a:ext cx="18378285" cy="10296000"/>
                      <a:chOff x="170468" y="171450"/>
                      <a:chExt cx="18378285" cy="10296000"/>
                    </a:xfrm>
                  </xdr:grpSpPr>
                  <xdr:sp macro="" textlink="">
                    <xdr:nvSpPr>
                      <xdr:cNvPr id="96" name="Rectangle: Rounded Corners 95">
                        <a:extLst>
                          <a:ext uri="{FF2B5EF4-FFF2-40B4-BE49-F238E27FC236}">
                            <a16:creationId xmlns:a16="http://schemas.microsoft.com/office/drawing/2014/main" id="{17A4D89F-94D1-493A-A777-3A72EB5126FB}"/>
                          </a:ext>
                        </a:extLst>
                      </xdr:cNvPr>
                      <xdr:cNvSpPr/>
                    </xdr:nvSpPr>
                    <xdr:spPr>
                      <a:xfrm>
                        <a:off x="6691465" y="4902232"/>
                        <a:ext cx="2730840" cy="1577205"/>
                      </a:xfrm>
                      <a:prstGeom prst="roundRect">
                        <a:avLst>
                          <a:gd name="adj" fmla="val 1002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94" name="Rectangle: Rounded Corners 93">
                        <a:extLst>
                          <a:ext uri="{FF2B5EF4-FFF2-40B4-BE49-F238E27FC236}">
                            <a16:creationId xmlns:a16="http://schemas.microsoft.com/office/drawing/2014/main" id="{8400B690-E324-9258-0E41-09891BB2EDA6}"/>
                          </a:ext>
                        </a:extLst>
                      </xdr:cNvPr>
                      <xdr:cNvSpPr/>
                    </xdr:nvSpPr>
                    <xdr:spPr>
                      <a:xfrm>
                        <a:off x="3156298" y="4899795"/>
                        <a:ext cx="2730840" cy="1577205"/>
                      </a:xfrm>
                      <a:prstGeom prst="roundRect">
                        <a:avLst>
                          <a:gd name="adj" fmla="val 1002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nvGrpSpPr>
                      <xdr:cNvPr id="2" name="Group 1">
                        <a:extLst>
                          <a:ext uri="{FF2B5EF4-FFF2-40B4-BE49-F238E27FC236}">
                            <a16:creationId xmlns:a16="http://schemas.microsoft.com/office/drawing/2014/main" id="{A37F9553-896D-44CE-AD56-E6310E879750}"/>
                          </a:ext>
                        </a:extLst>
                      </xdr:cNvPr>
                      <xdr:cNvGrpSpPr>
                        <a:grpSpLocks noChangeAspect="1"/>
                      </xdr:cNvGrpSpPr>
                    </xdr:nvGrpSpPr>
                    <xdr:grpSpPr>
                      <a:xfrm>
                        <a:off x="170468" y="171450"/>
                        <a:ext cx="18378285" cy="10296000"/>
                        <a:chOff x="161925" y="152402"/>
                        <a:chExt cx="17992725" cy="10080000"/>
                      </a:xfrm>
                    </xdr:grpSpPr>
                    <xdr:sp macro="" textlink="">
                      <xdr:nvSpPr>
                        <xdr:cNvPr id="3" name="TextBox 2">
                          <a:hlinkClick xmlns:r="http://schemas.openxmlformats.org/officeDocument/2006/relationships" r:id="rId6" tooltip="View All"/>
                          <a:extLst>
                            <a:ext uri="{FF2B5EF4-FFF2-40B4-BE49-F238E27FC236}">
                              <a16:creationId xmlns:a16="http://schemas.microsoft.com/office/drawing/2014/main" id="{3A21C8BC-4219-3DE8-8F9D-C84AC84F2F62}"/>
                            </a:ext>
                          </a:extLst>
                        </xdr:cNvPr>
                        <xdr:cNvSpPr txBox="1"/>
                      </xdr:nvSpPr>
                      <xdr:spPr>
                        <a:xfrm>
                          <a:off x="9067769" y="6751533"/>
                          <a:ext cx="806118"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0">
                              <a:solidFill>
                                <a:schemeClr val="tx1">
                                  <a:lumMod val="75000"/>
                                  <a:lumOff val="25000"/>
                                </a:schemeClr>
                              </a:solidFill>
                              <a:latin typeface="Abadi" panose="020B0604020104020204" pitchFamily="34" charset="0"/>
                            </a:rPr>
                            <a:t>View All</a:t>
                          </a:r>
                        </a:p>
                      </xdr:txBody>
                    </xdr:sp>
                    <xdr:grpSp>
                      <xdr:nvGrpSpPr>
                        <xdr:cNvPr id="4" name="Group 3">
                          <a:extLst>
                            <a:ext uri="{FF2B5EF4-FFF2-40B4-BE49-F238E27FC236}">
                              <a16:creationId xmlns:a16="http://schemas.microsoft.com/office/drawing/2014/main" id="{FA5BEFE8-11DB-098A-29AA-4BB10F7A46E3}"/>
                            </a:ext>
                          </a:extLst>
                        </xdr:cNvPr>
                        <xdr:cNvGrpSpPr/>
                      </xdr:nvGrpSpPr>
                      <xdr:grpSpPr>
                        <a:xfrm>
                          <a:off x="161925" y="152402"/>
                          <a:ext cx="17992725" cy="10080000"/>
                          <a:chOff x="161925" y="152402"/>
                          <a:chExt cx="17992725" cy="10080000"/>
                        </a:xfrm>
                      </xdr:grpSpPr>
                      <xdr:grpSp>
                        <xdr:nvGrpSpPr>
                          <xdr:cNvPr id="5" name="Group 4">
                            <a:extLst>
                              <a:ext uri="{FF2B5EF4-FFF2-40B4-BE49-F238E27FC236}">
                                <a16:creationId xmlns:a16="http://schemas.microsoft.com/office/drawing/2014/main" id="{F0805484-1029-A576-A552-F27208A68A96}"/>
                              </a:ext>
                            </a:extLst>
                          </xdr:cNvPr>
                          <xdr:cNvGrpSpPr>
                            <a:grpSpLocks noChangeAspect="1"/>
                          </xdr:cNvGrpSpPr>
                        </xdr:nvGrpSpPr>
                        <xdr:grpSpPr>
                          <a:xfrm>
                            <a:off x="161925" y="152402"/>
                            <a:ext cx="17992725" cy="10080000"/>
                            <a:chOff x="161925" y="152402"/>
                            <a:chExt cx="18000000" cy="10080000"/>
                          </a:xfrm>
                        </xdr:grpSpPr>
                        <xdr:grpSp>
                          <xdr:nvGrpSpPr>
                            <xdr:cNvPr id="72" name="Group 71">
                              <a:extLst>
                                <a:ext uri="{FF2B5EF4-FFF2-40B4-BE49-F238E27FC236}">
                                  <a16:creationId xmlns:a16="http://schemas.microsoft.com/office/drawing/2014/main" id="{812863F4-17EC-4F25-0A95-284B761275D1}"/>
                                </a:ext>
                              </a:extLst>
                            </xdr:cNvPr>
                            <xdr:cNvGrpSpPr/>
                          </xdr:nvGrpSpPr>
                          <xdr:grpSpPr>
                            <a:xfrm>
                              <a:off x="161925" y="152402"/>
                              <a:ext cx="18000000" cy="10080000"/>
                              <a:chOff x="161925" y="152402"/>
                              <a:chExt cx="18000000" cy="10080000"/>
                            </a:xfrm>
                          </xdr:grpSpPr>
                          <xdr:grpSp>
                            <xdr:nvGrpSpPr>
                              <xdr:cNvPr id="80" name="Group 79">
                                <a:extLst>
                                  <a:ext uri="{FF2B5EF4-FFF2-40B4-BE49-F238E27FC236}">
                                    <a16:creationId xmlns:a16="http://schemas.microsoft.com/office/drawing/2014/main" id="{601E5B22-5F10-608D-D24E-25B619092E16}"/>
                                  </a:ext>
                                </a:extLst>
                              </xdr:cNvPr>
                              <xdr:cNvGrpSpPr/>
                            </xdr:nvGrpSpPr>
                            <xdr:grpSpPr>
                              <a:xfrm>
                                <a:off x="161925" y="152402"/>
                                <a:ext cx="18000000" cy="10080000"/>
                                <a:chOff x="171450" y="171452"/>
                                <a:chExt cx="18000000" cy="10080000"/>
                              </a:xfrm>
                            </xdr:grpSpPr>
                            <xdr:grpSp>
                              <xdr:nvGrpSpPr>
                                <xdr:cNvPr id="81" name="Group 80">
                                  <a:extLst>
                                    <a:ext uri="{FF2B5EF4-FFF2-40B4-BE49-F238E27FC236}">
                                      <a16:creationId xmlns:a16="http://schemas.microsoft.com/office/drawing/2014/main" id="{AD7A57E0-F522-17FC-B216-46CAC5455679}"/>
                                    </a:ext>
                                  </a:extLst>
                                </xdr:cNvPr>
                                <xdr:cNvGrpSpPr/>
                              </xdr:nvGrpSpPr>
                              <xdr:grpSpPr>
                                <a:xfrm>
                                  <a:off x="171450" y="171452"/>
                                  <a:ext cx="18000000" cy="10080000"/>
                                  <a:chOff x="171450" y="152402"/>
                                  <a:chExt cx="18000000" cy="10080000"/>
                                </a:xfrm>
                              </xdr:grpSpPr>
                              <xdr:grpSp>
                                <xdr:nvGrpSpPr>
                                  <xdr:cNvPr id="83" name="Group 82">
                                    <a:extLst>
                                      <a:ext uri="{FF2B5EF4-FFF2-40B4-BE49-F238E27FC236}">
                                        <a16:creationId xmlns:a16="http://schemas.microsoft.com/office/drawing/2014/main" id="{B230636D-8595-DBAB-45ED-8A96262FB21D}"/>
                                      </a:ext>
                                    </a:extLst>
                                  </xdr:cNvPr>
                                  <xdr:cNvGrpSpPr/>
                                </xdr:nvGrpSpPr>
                                <xdr:grpSpPr>
                                  <a:xfrm>
                                    <a:off x="171450" y="152402"/>
                                    <a:ext cx="18000000" cy="10080000"/>
                                    <a:chOff x="114300" y="161927"/>
                                    <a:chExt cx="18000000" cy="10080000"/>
                                  </a:xfrm>
                                </xdr:grpSpPr>
                                <xdr:sp macro="" textlink="">
                                  <xdr:nvSpPr>
                                    <xdr:cNvPr id="86" name="Rectangle 85">
                                      <a:extLst>
                                        <a:ext uri="{FF2B5EF4-FFF2-40B4-BE49-F238E27FC236}">
                                          <a16:creationId xmlns:a16="http://schemas.microsoft.com/office/drawing/2014/main" id="{54140448-39AB-8E77-26AD-6F62CFADA7CF}"/>
                                        </a:ext>
                                      </a:extLst>
                                    </xdr:cNvPr>
                                    <xdr:cNvSpPr/>
                                  </xdr:nvSpPr>
                                  <xdr:spPr>
                                    <a:xfrm>
                                      <a:off x="247649" y="303531"/>
                                      <a:ext cx="17830801" cy="764540"/>
                                    </a:xfrm>
                                    <a:prstGeom prst="rect">
                                      <a:avLst/>
                                    </a:prstGeom>
                                    <a:solidFill>
                                      <a:srgbClr val="F89634"/>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CA" sz="1100"/>
                                    </a:p>
                                  </xdr:txBody>
                                </xdr:sp>
                                <xdr:sp macro="" textlink="">
                                  <xdr:nvSpPr>
                                    <xdr:cNvPr id="87" name="Rectangle: Rounded Corners 86">
                                      <a:extLst>
                                        <a:ext uri="{FF2B5EF4-FFF2-40B4-BE49-F238E27FC236}">
                                          <a16:creationId xmlns:a16="http://schemas.microsoft.com/office/drawing/2014/main" id="{8F66CE4D-286E-8D3B-8DE8-CB490FC32738}"/>
                                        </a:ext>
                                      </a:extLst>
                                    </xdr:cNvPr>
                                    <xdr:cNvSpPr/>
                                  </xdr:nvSpPr>
                                  <xdr:spPr>
                                    <a:xfrm>
                                      <a:off x="114300" y="161927"/>
                                      <a:ext cx="18000000" cy="10080000"/>
                                    </a:xfrm>
                                    <a:prstGeom prst="roundRect">
                                      <a:avLst>
                                        <a:gd name="adj" fmla="val 0"/>
                                      </a:avLst>
                                    </a:prstGeom>
                                    <a:noFill/>
                                    <a:ln w="330200">
                                      <a:solidFill>
                                        <a:srgbClr val="7F778A"/>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CA" sz="1100">
                                        <a:ln>
                                          <a:solidFill>
                                            <a:sysClr val="windowText" lastClr="000000"/>
                                          </a:solidFill>
                                        </a:ln>
                                      </a:endParaRPr>
                                    </a:p>
                                  </xdr:txBody>
                                </xdr:sp>
                              </xdr:grpSp>
                              <xdr:pic>
                                <xdr:nvPicPr>
                                  <xdr:cNvPr id="84" name="Picture 83">
                                    <a:extLst>
                                      <a:ext uri="{FF2B5EF4-FFF2-40B4-BE49-F238E27FC236}">
                                        <a16:creationId xmlns:a16="http://schemas.microsoft.com/office/drawing/2014/main" id="{B5DCCDDC-0684-A98C-44F9-FAA7B72CE32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364075" y="419100"/>
                                    <a:ext cx="581024" cy="581024"/>
                                  </a:xfrm>
                                  <a:prstGeom prst="rect">
                                    <a:avLst/>
                                  </a:prstGeom>
                                  <a:noFill/>
                                </xdr:spPr>
                              </xdr:pic>
                              <xdr:sp macro="" textlink="">
                                <xdr:nvSpPr>
                                  <xdr:cNvPr id="85" name="TextBox 84">
                                    <a:extLst>
                                      <a:ext uri="{FF2B5EF4-FFF2-40B4-BE49-F238E27FC236}">
                                        <a16:creationId xmlns:a16="http://schemas.microsoft.com/office/drawing/2014/main" id="{FC9887E2-199E-0C01-CADF-3880582C4EA2}"/>
                                      </a:ext>
                                    </a:extLst>
                                  </xdr:cNvPr>
                                  <xdr:cNvSpPr txBox="1"/>
                                </xdr:nvSpPr>
                                <xdr:spPr>
                                  <a:xfrm>
                                    <a:off x="15849600" y="400050"/>
                                    <a:ext cx="1476375" cy="590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CA" sz="1400" b="1"/>
                                      <a:t>Samrat Thapa</a:t>
                                    </a:r>
                                  </a:p>
                                  <a:p>
                                    <a:pPr algn="r"/>
                                    <a:r>
                                      <a:rPr lang="en-CA" sz="1400" b="1"/>
                                      <a:t>Data Analyst</a:t>
                                    </a:r>
                                  </a:p>
                                </xdr:txBody>
                              </xdr:sp>
                            </xdr:grpSp>
                            <xdr:sp macro="" textlink="">
                              <xdr:nvSpPr>
                                <xdr:cNvPr id="82" name="Rectangle: Rounded Corners 81">
                                  <a:extLst>
                                    <a:ext uri="{FF2B5EF4-FFF2-40B4-BE49-F238E27FC236}">
                                      <a16:creationId xmlns:a16="http://schemas.microsoft.com/office/drawing/2014/main" id="{6DB47CC1-34B9-6A7B-366D-58E5410AEE21}"/>
                                    </a:ext>
                                  </a:extLst>
                                </xdr:cNvPr>
                                <xdr:cNvSpPr/>
                              </xdr:nvSpPr>
                              <xdr:spPr>
                                <a:xfrm>
                                  <a:off x="514350" y="666749"/>
                                  <a:ext cx="2362200" cy="9315451"/>
                                </a:xfrm>
                                <a:prstGeom prst="roundRect">
                                  <a:avLst>
                                    <a:gd name="adj" fmla="val 8841"/>
                                  </a:avLst>
                                </a:prstGeom>
                                <a:solidFill>
                                  <a:schemeClr val="tx1">
                                    <a:lumMod val="75000"/>
                                    <a:lumOff val="2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CA" sz="1100"/>
                                    <a:t> </a:t>
                                  </a:r>
                                </a:p>
                              </xdr:txBody>
                            </xdr:sp>
                          </xdr:grpSp>
                        </xdr:grpSp>
                        <xdr:sp macro="" textlink="">
                          <xdr:nvSpPr>
                            <xdr:cNvPr id="71" name="TextBox 70">
                              <a:extLst>
                                <a:ext uri="{FF2B5EF4-FFF2-40B4-BE49-F238E27FC236}">
                                  <a16:creationId xmlns:a16="http://schemas.microsoft.com/office/drawing/2014/main" id="{DE0B1670-4816-B140-BC65-998282A8E90A}"/>
                                </a:ext>
                              </a:extLst>
                            </xdr:cNvPr>
                            <xdr:cNvSpPr txBox="1"/>
                          </xdr:nvSpPr>
                          <xdr:spPr>
                            <a:xfrm>
                              <a:off x="3019425" y="457199"/>
                              <a:ext cx="12934950"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2800" b="1"/>
                                <a:t>Personal</a:t>
                              </a:r>
                              <a:r>
                                <a:rPr lang="en-CA" sz="2800" b="1" baseline="0"/>
                                <a:t> Finance Tracker 2024</a:t>
                              </a:r>
                              <a:endParaRPr lang="en-CA" sz="2800" b="1"/>
                            </a:p>
                          </xdr:txBody>
                        </xdr:sp>
                      </xdr:grpSp>
                      <xdr:sp macro="" textlink="">
                        <xdr:nvSpPr>
                          <xdr:cNvPr id="6" name="Rectangle: Rounded Corners 5">
                            <a:extLst>
                              <a:ext uri="{FF2B5EF4-FFF2-40B4-BE49-F238E27FC236}">
                                <a16:creationId xmlns:a16="http://schemas.microsoft.com/office/drawing/2014/main" id="{DC896FCB-4994-FB61-B84D-50D4434B19B0}"/>
                              </a:ext>
                            </a:extLst>
                          </xdr:cNvPr>
                          <xdr:cNvSpPr/>
                        </xdr:nvSpPr>
                        <xdr:spPr>
                          <a:xfrm>
                            <a:off x="3102805" y="1290869"/>
                            <a:ext cx="3887999" cy="1920240"/>
                          </a:xfrm>
                          <a:prstGeom prst="roundRect">
                            <a:avLst>
                              <a:gd name="adj" fmla="val 7242"/>
                            </a:avLst>
                          </a:prstGeom>
                          <a:solidFill>
                            <a:sysClr val="window" lastClr="FFFFFF"/>
                          </a:solidFill>
                          <a:ln>
                            <a:noFill/>
                          </a:ln>
                          <a:effectLst>
                            <a:outerShdw blurRad="76200" dist="38100" dir="3000000" algn="l" rotWithShape="0">
                              <a:prstClr val="black">
                                <a:alpha val="3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7" name="Flowchart: Connector 6">
                            <a:extLst>
                              <a:ext uri="{FF2B5EF4-FFF2-40B4-BE49-F238E27FC236}">
                                <a16:creationId xmlns:a16="http://schemas.microsoft.com/office/drawing/2014/main" id="{BDD04F9F-801E-25E8-3384-138B4C89D976}"/>
                              </a:ext>
                            </a:extLst>
                          </xdr:cNvPr>
                          <xdr:cNvSpPr/>
                        </xdr:nvSpPr>
                        <xdr:spPr>
                          <a:xfrm>
                            <a:off x="6228027" y="2671065"/>
                            <a:ext cx="365760" cy="365760"/>
                          </a:xfrm>
                          <a:prstGeom prst="flowChartConnector">
                            <a:avLst/>
                          </a:prstGeom>
                          <a:solidFill>
                            <a:srgbClr val="F0446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9" name="Flowchart: Connector 8">
                            <a:extLst>
                              <a:ext uri="{FF2B5EF4-FFF2-40B4-BE49-F238E27FC236}">
                                <a16:creationId xmlns:a16="http://schemas.microsoft.com/office/drawing/2014/main" id="{98E0D3F7-E0B3-E2D0-37ED-D741386A18F4}"/>
                              </a:ext>
                            </a:extLst>
                          </xdr:cNvPr>
                          <xdr:cNvSpPr/>
                        </xdr:nvSpPr>
                        <xdr:spPr>
                          <a:xfrm>
                            <a:off x="6380427" y="2671065"/>
                            <a:ext cx="365760" cy="365760"/>
                          </a:xfrm>
                          <a:prstGeom prst="flowChartConnector">
                            <a:avLst/>
                          </a:prstGeom>
                          <a:solidFill>
                            <a:srgbClr val="F18E1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10" name="TextBox 9">
                            <a:extLst>
                              <a:ext uri="{FF2B5EF4-FFF2-40B4-BE49-F238E27FC236}">
                                <a16:creationId xmlns:a16="http://schemas.microsoft.com/office/drawing/2014/main" id="{802D83F2-450A-9160-E2F0-5993923D410E}"/>
                              </a:ext>
                            </a:extLst>
                          </xdr:cNvPr>
                          <xdr:cNvSpPr txBox="1"/>
                        </xdr:nvSpPr>
                        <xdr:spPr>
                          <a:xfrm>
                            <a:off x="3225294" y="2738555"/>
                            <a:ext cx="2295525" cy="295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****9116</a:t>
                            </a:r>
                            <a:r>
                              <a:rPr lang="en-CA" sz="1100" baseline="0"/>
                              <a:t> / ****2018</a:t>
                            </a:r>
                            <a:endParaRPr lang="en-CA" sz="1100"/>
                          </a:p>
                        </xdr:txBody>
                      </xdr:sp>
                      <xdr:sp macro="" textlink="">
                        <xdr:nvSpPr>
                          <xdr:cNvPr id="11" name="TextBox 10">
                            <a:extLst>
                              <a:ext uri="{FF2B5EF4-FFF2-40B4-BE49-F238E27FC236}">
                                <a16:creationId xmlns:a16="http://schemas.microsoft.com/office/drawing/2014/main" id="{CD10DCCD-A01A-7925-4937-2522C00F6A2D}"/>
                              </a:ext>
                            </a:extLst>
                          </xdr:cNvPr>
                          <xdr:cNvSpPr txBox="1"/>
                        </xdr:nvSpPr>
                        <xdr:spPr>
                          <a:xfrm>
                            <a:off x="3206244" y="1424106"/>
                            <a:ext cx="2295525" cy="590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ysClr val="windowText" lastClr="000000"/>
                                </a:solidFill>
                                <a:latin typeface="Abadi" panose="020B0604020104020204" pitchFamily="34" charset="0"/>
                              </a:rPr>
                              <a:t>MasterCard / AmEx</a:t>
                            </a:r>
                          </a:p>
                          <a:p>
                            <a:endParaRPr lang="en-CA" sz="1100">
                              <a:solidFill>
                                <a:sysClr val="windowText" lastClr="000000"/>
                              </a:solidFill>
                              <a:latin typeface="Abadi" panose="020B0604020104020204" pitchFamily="34" charset="0"/>
                            </a:endParaRPr>
                          </a:p>
                          <a:p>
                            <a:r>
                              <a:rPr lang="en-CA" sz="1100">
                                <a:solidFill>
                                  <a:sysClr val="windowText" lastClr="000000"/>
                                </a:solidFill>
                                <a:latin typeface="Abadi" panose="020B0604020104020204" pitchFamily="34" charset="0"/>
                              </a:rPr>
                              <a:t>Available Balance</a:t>
                            </a:r>
                          </a:p>
                        </xdr:txBody>
                      </xdr:sp>
                      <xdr:sp macro="" textlink="'Pivot Calculation'!R9">
                        <xdr:nvSpPr>
                          <xdr:cNvPr id="12" name="TextBox 11">
                            <a:extLst>
                              <a:ext uri="{FF2B5EF4-FFF2-40B4-BE49-F238E27FC236}">
                                <a16:creationId xmlns:a16="http://schemas.microsoft.com/office/drawing/2014/main" id="{290FC037-B3A9-5405-136E-2DFAACA80A01}"/>
                              </a:ext>
                            </a:extLst>
                          </xdr:cNvPr>
                          <xdr:cNvSpPr txBox="1"/>
                        </xdr:nvSpPr>
                        <xdr:spPr>
                          <a:xfrm>
                            <a:off x="5661773" y="1652706"/>
                            <a:ext cx="14115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C63C78B-314C-47F0-8030-340353023781}" type="TxLink">
                              <a:rPr lang="en-US" sz="1600" b="1" i="0" u="none" strike="noStrike">
                                <a:solidFill>
                                  <a:srgbClr val="FF0000"/>
                                </a:solidFill>
                                <a:latin typeface="Calibri"/>
                                <a:ea typeface="Calibri"/>
                                <a:cs typeface="Calibri"/>
                              </a:rPr>
                              <a:pPr/>
                              <a:t>#REF!</a:t>
                            </a:fld>
                            <a:endParaRPr lang="en-CA" sz="1100"/>
                          </a:p>
                        </xdr:txBody>
                      </xdr:sp>
                      <xdr:sp macro="" textlink="">
                        <xdr:nvSpPr>
                          <xdr:cNvPr id="13" name="TextBox 12">
                            <a:extLst>
                              <a:ext uri="{FF2B5EF4-FFF2-40B4-BE49-F238E27FC236}">
                                <a16:creationId xmlns:a16="http://schemas.microsoft.com/office/drawing/2014/main" id="{9AF78E04-FBB0-6F10-A74E-AF9913684287}"/>
                              </a:ext>
                            </a:extLst>
                          </xdr:cNvPr>
                          <xdr:cNvSpPr txBox="1"/>
                        </xdr:nvSpPr>
                        <xdr:spPr>
                          <a:xfrm>
                            <a:off x="10389217" y="7428122"/>
                            <a:ext cx="1018933" cy="441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a:latin typeface="Abadi" panose="020B0604020104020204" pitchFamily="34" charset="0"/>
                              </a:rPr>
                              <a:t>Assets</a:t>
                            </a:r>
                          </a:p>
                        </xdr:txBody>
                      </xdr:sp>
                      <xdr:cxnSp macro="">
                        <xdr:nvCxnSpPr>
                          <xdr:cNvPr id="21" name="Straight Connector 20">
                            <a:extLst>
                              <a:ext uri="{FF2B5EF4-FFF2-40B4-BE49-F238E27FC236}">
                                <a16:creationId xmlns:a16="http://schemas.microsoft.com/office/drawing/2014/main" id="{C0BFA899-3FE4-3FA8-354E-A0F9EC6CE316}"/>
                              </a:ext>
                            </a:extLst>
                          </xdr:cNvPr>
                          <xdr:cNvCxnSpPr/>
                        </xdr:nvCxnSpPr>
                        <xdr:spPr>
                          <a:xfrm>
                            <a:off x="10465417" y="7809122"/>
                            <a:ext cx="360000" cy="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Rectangle: Rounded Corners 22">
                            <a:extLst>
                              <a:ext uri="{FF2B5EF4-FFF2-40B4-BE49-F238E27FC236}">
                                <a16:creationId xmlns:a16="http://schemas.microsoft.com/office/drawing/2014/main" id="{90FE7C09-BC08-D6EF-F753-29850B62F66C}"/>
                              </a:ext>
                            </a:extLst>
                          </xdr:cNvPr>
                          <xdr:cNvSpPr/>
                        </xdr:nvSpPr>
                        <xdr:spPr>
                          <a:xfrm>
                            <a:off x="13120890" y="8027360"/>
                            <a:ext cx="2085976" cy="1457325"/>
                          </a:xfrm>
                          <a:prstGeom prst="roundRect">
                            <a:avLst>
                              <a:gd name="adj" fmla="val 10131"/>
                            </a:avLst>
                          </a:prstGeom>
                          <a:solidFill>
                            <a:srgbClr val="F18E1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24" name="Rectangle: Rounded Corners 23">
                            <a:extLst>
                              <a:ext uri="{FF2B5EF4-FFF2-40B4-BE49-F238E27FC236}">
                                <a16:creationId xmlns:a16="http://schemas.microsoft.com/office/drawing/2014/main" id="{8E4CF4A0-BC18-FB10-4FA7-454D60A507C5}"/>
                              </a:ext>
                            </a:extLst>
                          </xdr:cNvPr>
                          <xdr:cNvSpPr/>
                        </xdr:nvSpPr>
                        <xdr:spPr>
                          <a:xfrm>
                            <a:off x="7344476" y="1753785"/>
                            <a:ext cx="2314576" cy="1457325"/>
                          </a:xfrm>
                          <a:prstGeom prst="roundRect">
                            <a:avLst>
                              <a:gd name="adj" fmla="val 10131"/>
                            </a:avLst>
                          </a:prstGeom>
                          <a:solidFill>
                            <a:srgbClr val="163B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25" name="Rectangle: Rounded Corners 24">
                            <a:extLst>
                              <a:ext uri="{FF2B5EF4-FFF2-40B4-BE49-F238E27FC236}">
                                <a16:creationId xmlns:a16="http://schemas.microsoft.com/office/drawing/2014/main" id="{73DFE1BA-0467-E16F-F25A-7BD6FE0D383E}"/>
                              </a:ext>
                            </a:extLst>
                          </xdr:cNvPr>
                          <xdr:cNvSpPr/>
                        </xdr:nvSpPr>
                        <xdr:spPr>
                          <a:xfrm>
                            <a:off x="15882969" y="8042026"/>
                            <a:ext cx="1933575" cy="1457325"/>
                          </a:xfrm>
                          <a:prstGeom prst="roundRect">
                            <a:avLst>
                              <a:gd name="adj" fmla="val 12092"/>
                            </a:avLst>
                          </a:prstGeom>
                          <a:solidFill>
                            <a:srgbClr val="F2617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Assets &amp; Goals'!M22">
                        <xdr:nvSpPr>
                          <xdr:cNvPr id="26" name="TextBox 25">
                            <a:extLst>
                              <a:ext uri="{FF2B5EF4-FFF2-40B4-BE49-F238E27FC236}">
                                <a16:creationId xmlns:a16="http://schemas.microsoft.com/office/drawing/2014/main" id="{E23B5423-2E0B-6BBB-D06E-428EA3AC1BD8}"/>
                              </a:ext>
                            </a:extLst>
                          </xdr:cNvPr>
                          <xdr:cNvSpPr txBox="1"/>
                        </xdr:nvSpPr>
                        <xdr:spPr>
                          <a:xfrm>
                            <a:off x="13587616" y="8395850"/>
                            <a:ext cx="1657350"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06C9E0C9-24CC-4F3A-B958-BA9E7BD204E7}" type="TxLink">
                              <a:rPr lang="en-US" sz="1400" b="1" i="0" u="none" strike="noStrike">
                                <a:solidFill>
                                  <a:schemeClr val="bg1"/>
                                </a:solidFill>
                                <a:latin typeface="Abadi"/>
                                <a:ea typeface="+mn-ea"/>
                                <a:cs typeface="+mn-cs"/>
                              </a:rPr>
                              <a:pPr marL="0" indent="0" algn="ctr"/>
                              <a:t>Stocks (TFSA)</a:t>
                            </a:fld>
                            <a:endParaRPr lang="en-US" sz="1400" b="1" i="0" u="none" strike="noStrike">
                              <a:solidFill>
                                <a:schemeClr val="bg1"/>
                              </a:solidFill>
                              <a:latin typeface="Abadi"/>
                              <a:ea typeface="+mn-ea"/>
                              <a:cs typeface="+mn-cs"/>
                            </a:endParaRPr>
                          </a:p>
                        </xdr:txBody>
                      </xdr:sp>
                      <xdr:sp macro="" textlink="">
                        <xdr:nvSpPr>
                          <xdr:cNvPr id="27" name="TextBox 26">
                            <a:extLst>
                              <a:ext uri="{FF2B5EF4-FFF2-40B4-BE49-F238E27FC236}">
                                <a16:creationId xmlns:a16="http://schemas.microsoft.com/office/drawing/2014/main" id="{B7C44F0C-3650-BBE4-F7A4-BCC8579D9E1D}"/>
                              </a:ext>
                            </a:extLst>
                          </xdr:cNvPr>
                          <xdr:cNvSpPr txBox="1"/>
                        </xdr:nvSpPr>
                        <xdr:spPr>
                          <a:xfrm>
                            <a:off x="8073745" y="2107449"/>
                            <a:ext cx="1657350"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1" i="0" u="none" strike="noStrike">
                                <a:solidFill>
                                  <a:schemeClr val="bg1"/>
                                </a:solidFill>
                                <a:latin typeface="Abadi"/>
                              </a:rPr>
                              <a:t>Pay</a:t>
                            </a:r>
                          </a:p>
                        </xdr:txBody>
                      </xdr:sp>
                      <xdr:sp macro="" textlink="'Assets &amp; Goals'!M23">
                        <xdr:nvSpPr>
                          <xdr:cNvPr id="28" name="TextBox 27">
                            <a:extLst>
                              <a:ext uri="{FF2B5EF4-FFF2-40B4-BE49-F238E27FC236}">
                                <a16:creationId xmlns:a16="http://schemas.microsoft.com/office/drawing/2014/main" id="{BC9298DF-E0D0-E653-CA14-6334521D6F3B}"/>
                              </a:ext>
                            </a:extLst>
                          </xdr:cNvPr>
                          <xdr:cNvSpPr txBox="1"/>
                        </xdr:nvSpPr>
                        <xdr:spPr>
                          <a:xfrm>
                            <a:off x="16330645" y="8410516"/>
                            <a:ext cx="1657350"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3A8223C-40E9-40D8-9667-DA3826606C28}" type="TxLink">
                              <a:rPr lang="en-US" sz="1400" b="1" i="0" u="none" strike="noStrike">
                                <a:solidFill>
                                  <a:schemeClr val="bg1"/>
                                </a:solidFill>
                                <a:latin typeface="Abadi"/>
                                <a:ea typeface="+mn-ea"/>
                                <a:cs typeface="+mn-cs"/>
                              </a:rPr>
                              <a:pPr marL="0" indent="0" algn="ctr"/>
                              <a:t>Crypto</a:t>
                            </a:fld>
                            <a:endParaRPr lang="en-US" sz="1400" b="1" i="0" u="none" strike="noStrike">
                              <a:solidFill>
                                <a:schemeClr val="bg1"/>
                              </a:solidFill>
                              <a:latin typeface="Abadi"/>
                              <a:ea typeface="+mn-ea"/>
                              <a:cs typeface="+mn-cs"/>
                            </a:endParaRPr>
                          </a:p>
                        </xdr:txBody>
                      </xdr:sp>
                      <xdr:sp macro="" textlink="'Assets &amp; Goals'!L22">
                        <xdr:nvSpPr>
                          <xdr:cNvPr id="29" name="TextBox 28">
                            <a:extLst>
                              <a:ext uri="{FF2B5EF4-FFF2-40B4-BE49-F238E27FC236}">
                                <a16:creationId xmlns:a16="http://schemas.microsoft.com/office/drawing/2014/main" id="{C68501B9-BB0C-AE89-AB8B-307ED707CC62}"/>
                              </a:ext>
                            </a:extLst>
                          </xdr:cNvPr>
                          <xdr:cNvSpPr txBox="1"/>
                        </xdr:nvSpPr>
                        <xdr:spPr>
                          <a:xfrm>
                            <a:off x="13549516" y="8795900"/>
                            <a:ext cx="1657350"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D627815E-0A48-496D-A841-A22300A970FF}" type="TxLink">
                              <a:rPr lang="en-US" sz="1400" b="1" i="0" u="none" strike="noStrike">
                                <a:solidFill>
                                  <a:schemeClr val="bg1"/>
                                </a:solidFill>
                                <a:latin typeface="Abadi"/>
                                <a:ea typeface="+mn-ea"/>
                                <a:cs typeface="+mn-cs"/>
                              </a:rPr>
                              <a:pPr marL="0" indent="0" algn="ctr"/>
                              <a:t> </a:t>
                            </a:fld>
                            <a:endParaRPr lang="en-US" sz="1400" b="1" i="0" u="none" strike="noStrike">
                              <a:solidFill>
                                <a:schemeClr val="bg1"/>
                              </a:solidFill>
                              <a:latin typeface="Abadi"/>
                              <a:ea typeface="+mn-ea"/>
                              <a:cs typeface="+mn-cs"/>
                            </a:endParaRPr>
                          </a:p>
                        </xdr:txBody>
                      </xdr:sp>
                      <xdr:sp macro="" textlink="'Pivot Calculation'!N9">
                        <xdr:nvSpPr>
                          <xdr:cNvPr id="30" name="TextBox 29">
                            <a:extLst>
                              <a:ext uri="{FF2B5EF4-FFF2-40B4-BE49-F238E27FC236}">
                                <a16:creationId xmlns:a16="http://schemas.microsoft.com/office/drawing/2014/main" id="{3DF79DF1-2818-BF23-0DEB-A56F602F20E9}"/>
                              </a:ext>
                            </a:extLst>
                          </xdr:cNvPr>
                          <xdr:cNvSpPr txBox="1"/>
                        </xdr:nvSpPr>
                        <xdr:spPr>
                          <a:xfrm>
                            <a:off x="8054695" y="2520127"/>
                            <a:ext cx="1657350"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FBA68144-528C-4DA6-8B72-ED66D3DCFE91}" type="TxLink">
                              <a:rPr lang="en-US" sz="1400" b="1" i="0" u="none" strike="noStrike">
                                <a:solidFill>
                                  <a:schemeClr val="bg1"/>
                                </a:solidFill>
                                <a:latin typeface="Abadi"/>
                                <a:ea typeface="+mn-ea"/>
                                <a:cs typeface="+mn-cs"/>
                              </a:rPr>
                              <a:pPr marL="0" indent="0" algn="ctr"/>
                              <a:t>#REF!</a:t>
                            </a:fld>
                            <a:endParaRPr lang="en-US" sz="1400" b="1" i="0" u="none" strike="noStrike">
                              <a:solidFill>
                                <a:schemeClr val="bg1"/>
                              </a:solidFill>
                              <a:latin typeface="Abadi"/>
                              <a:ea typeface="+mn-ea"/>
                              <a:cs typeface="+mn-cs"/>
                            </a:endParaRPr>
                          </a:p>
                        </xdr:txBody>
                      </xdr:sp>
                      <xdr:sp macro="" textlink="'Assets &amp; Goals'!L23">
                        <xdr:nvSpPr>
                          <xdr:cNvPr id="31" name="TextBox 30">
                            <a:extLst>
                              <a:ext uri="{FF2B5EF4-FFF2-40B4-BE49-F238E27FC236}">
                                <a16:creationId xmlns:a16="http://schemas.microsoft.com/office/drawing/2014/main" id="{60546D15-2FFC-80CB-9393-FC3EEC052B61}"/>
                              </a:ext>
                            </a:extLst>
                          </xdr:cNvPr>
                          <xdr:cNvSpPr txBox="1"/>
                        </xdr:nvSpPr>
                        <xdr:spPr>
                          <a:xfrm>
                            <a:off x="16311595" y="8820092"/>
                            <a:ext cx="1657350"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7A337C4B-76C7-4F70-94BB-9D7E9C370E86}" type="TxLink">
                              <a:rPr lang="en-US" sz="1400" b="1" i="0" u="none" strike="noStrike">
                                <a:solidFill>
                                  <a:schemeClr val="bg1"/>
                                </a:solidFill>
                                <a:latin typeface="Abadi"/>
                                <a:ea typeface="+mn-ea"/>
                                <a:cs typeface="+mn-cs"/>
                              </a:rPr>
                              <a:pPr marL="0" indent="0" algn="ctr"/>
                              <a:t> </a:t>
                            </a:fld>
                            <a:endParaRPr lang="en-US" sz="1400" b="1" i="0" u="none" strike="noStrike">
                              <a:solidFill>
                                <a:schemeClr val="bg1"/>
                              </a:solidFill>
                              <a:latin typeface="Abadi"/>
                              <a:ea typeface="+mn-ea"/>
                              <a:cs typeface="+mn-cs"/>
                            </a:endParaRPr>
                          </a:p>
                        </xdr:txBody>
                      </xdr:sp>
                      <xdr:sp macro="" textlink="">
                        <xdr:nvSpPr>
                          <xdr:cNvPr id="35" name="TextBox 34">
                            <a:extLst>
                              <a:ext uri="{FF2B5EF4-FFF2-40B4-BE49-F238E27FC236}">
                                <a16:creationId xmlns:a16="http://schemas.microsoft.com/office/drawing/2014/main" id="{E708BF3F-B8D6-38BA-9423-81549B5F1E48}"/>
                              </a:ext>
                            </a:extLst>
                          </xdr:cNvPr>
                          <xdr:cNvSpPr txBox="1"/>
                        </xdr:nvSpPr>
                        <xdr:spPr>
                          <a:xfrm>
                            <a:off x="3092224" y="6698806"/>
                            <a:ext cx="1082476"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600" b="1">
                                <a:latin typeface="Abadi" panose="020B0604020104020204" pitchFamily="34" charset="0"/>
                              </a:rPr>
                              <a:t>Spendings</a:t>
                            </a:r>
                          </a:p>
                        </xdr:txBody>
                      </xdr:sp>
                      <xdr:grpSp>
                        <xdr:nvGrpSpPr>
                          <xdr:cNvPr id="36" name="Group 35">
                            <a:extLst>
                              <a:ext uri="{FF2B5EF4-FFF2-40B4-BE49-F238E27FC236}">
                                <a16:creationId xmlns:a16="http://schemas.microsoft.com/office/drawing/2014/main" id="{1D0E134C-5477-52A2-1D0F-406916D4506E}"/>
                              </a:ext>
                            </a:extLst>
                          </xdr:cNvPr>
                          <xdr:cNvGrpSpPr/>
                        </xdr:nvGrpSpPr>
                        <xdr:grpSpPr>
                          <a:xfrm>
                            <a:off x="3140426" y="1283611"/>
                            <a:ext cx="6829519" cy="8290165"/>
                            <a:chOff x="3136556" y="1283611"/>
                            <a:chExt cx="7128000" cy="8290165"/>
                          </a:xfrm>
                        </xdr:grpSpPr>
                        <xdr:sp macro="" textlink="">
                          <xdr:nvSpPr>
                            <xdr:cNvPr id="52" name="TextBox 51">
                              <a:extLst>
                                <a:ext uri="{FF2B5EF4-FFF2-40B4-BE49-F238E27FC236}">
                                  <a16:creationId xmlns:a16="http://schemas.microsoft.com/office/drawing/2014/main" id="{A64580AF-0664-AD70-C38A-B0A8FEBEEBB5}"/>
                                </a:ext>
                              </a:extLst>
                            </xdr:cNvPr>
                            <xdr:cNvSpPr txBox="1"/>
                          </xdr:nvSpPr>
                          <xdr:spPr>
                            <a:xfrm>
                              <a:off x="7219395" y="1283611"/>
                              <a:ext cx="812234" cy="3180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600" b="1">
                                  <a:latin typeface="Abadi" panose="020B0604020104020204" pitchFamily="34" charset="0"/>
                                </a:rPr>
                                <a:t>Income</a:t>
                              </a:r>
                            </a:p>
                          </xdr:txBody>
                        </xdr:sp>
                        <xdr:cxnSp macro="">
                          <xdr:nvCxnSpPr>
                            <xdr:cNvPr id="53" name="Straight Connector 52">
                              <a:extLst>
                                <a:ext uri="{FF2B5EF4-FFF2-40B4-BE49-F238E27FC236}">
                                  <a16:creationId xmlns:a16="http://schemas.microsoft.com/office/drawing/2014/main" id="{62F4FAFD-6261-AF6B-50F4-B3590FE466C0}"/>
                                </a:ext>
                              </a:extLst>
                            </xdr:cNvPr>
                            <xdr:cNvCxnSpPr/>
                          </xdr:nvCxnSpPr>
                          <xdr:spPr>
                            <a:xfrm flipV="1">
                              <a:off x="3136556" y="7066370"/>
                              <a:ext cx="7128000" cy="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sp macro="" textlink="'Pivot Calculation'!G9">
                          <xdr:nvSpPr>
                            <xdr:cNvPr id="54" name="TextBox 53">
                              <a:extLst>
                                <a:ext uri="{FF2B5EF4-FFF2-40B4-BE49-F238E27FC236}">
                                  <a16:creationId xmlns:a16="http://schemas.microsoft.com/office/drawing/2014/main" id="{D5C62DC0-36D5-7593-DCBD-7C879E160564}"/>
                                </a:ext>
                              </a:extLst>
                            </xdr:cNvPr>
                            <xdr:cNvSpPr txBox="1"/>
                          </xdr:nvSpPr>
                          <xdr:spPr>
                            <a:xfrm>
                              <a:off x="3778604" y="7607310"/>
                              <a:ext cx="591763"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730D9BA3-114F-4FD3-80EB-C62D2A45ED75}" type="TxLink">
                                <a:rPr lang="en-US" sz="1400" b="0" i="0" u="none" strike="noStrike">
                                  <a:solidFill>
                                    <a:schemeClr val="tx1">
                                      <a:lumMod val="85000"/>
                                      <a:lumOff val="15000"/>
                                    </a:schemeClr>
                                  </a:solidFill>
                                  <a:latin typeface="Abadi" panose="020B0604020104020204" pitchFamily="34" charset="0"/>
                                  <a:ea typeface="Calibri"/>
                                  <a:cs typeface="Calibri"/>
                                </a:rPr>
                                <a:pPr marL="0" indent="0"/>
                                <a:t>Food</a:t>
                              </a:fld>
                              <a:endParaRPr lang="en-US" sz="1400" b="0" i="0" u="none" strike="noStrike">
                                <a:solidFill>
                                  <a:schemeClr val="tx1">
                                    <a:lumMod val="85000"/>
                                    <a:lumOff val="15000"/>
                                  </a:schemeClr>
                                </a:solidFill>
                                <a:latin typeface="Abadi" panose="020B0604020104020204" pitchFamily="34" charset="0"/>
                                <a:ea typeface="Calibri"/>
                                <a:cs typeface="Calibri"/>
                              </a:endParaRPr>
                            </a:p>
                          </xdr:txBody>
                        </xdr:sp>
                        <xdr:sp macro="" textlink="'Pivot Calculation'!H9">
                          <xdr:nvSpPr>
                            <xdr:cNvPr id="55" name="TextBox 54">
                              <a:extLst>
                                <a:ext uri="{FF2B5EF4-FFF2-40B4-BE49-F238E27FC236}">
                                  <a16:creationId xmlns:a16="http://schemas.microsoft.com/office/drawing/2014/main" id="{7DF94393-A656-C190-1473-35A9155AF874}"/>
                                </a:ext>
                              </a:extLst>
                            </xdr:cNvPr>
                            <xdr:cNvSpPr txBox="1"/>
                          </xdr:nvSpPr>
                          <xdr:spPr>
                            <a:xfrm>
                              <a:off x="3721455" y="7940685"/>
                              <a:ext cx="1133860" cy="274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EBF8886-6B20-44BB-BAC7-E5B1250866B6}" type="TxLink">
                                <a:rPr lang="en-US" sz="1200" b="0" i="0" u="none" strike="noStrike">
                                  <a:solidFill>
                                    <a:schemeClr val="tx1">
                                      <a:lumMod val="85000"/>
                                      <a:lumOff val="15000"/>
                                    </a:schemeClr>
                                  </a:solidFill>
                                  <a:latin typeface="Calibri"/>
                                  <a:ea typeface="Calibri"/>
                                  <a:cs typeface="Calibri"/>
                                </a:rPr>
                                <a:pPr marL="0" indent="0"/>
                                <a:t>#N/A</a:t>
                              </a:fld>
                              <a:endParaRPr lang="en-CA" sz="1200" b="0" i="0" u="none" strike="noStrike">
                                <a:solidFill>
                                  <a:schemeClr val="tx1">
                                    <a:lumMod val="85000"/>
                                    <a:lumOff val="15000"/>
                                  </a:schemeClr>
                                </a:solidFill>
                                <a:latin typeface="Calibri"/>
                                <a:ea typeface="Calibri"/>
                                <a:cs typeface="Calibri"/>
                              </a:endParaRPr>
                            </a:p>
                          </xdr:txBody>
                        </xdr:sp>
                        <xdr:sp macro="" textlink="'Pivot Calculation'!G10">
                          <xdr:nvSpPr>
                            <xdr:cNvPr id="56" name="TextBox 55">
                              <a:extLst>
                                <a:ext uri="{FF2B5EF4-FFF2-40B4-BE49-F238E27FC236}">
                                  <a16:creationId xmlns:a16="http://schemas.microsoft.com/office/drawing/2014/main" id="{7669D748-5F2D-FF17-F71F-7F1BD110BE91}"/>
                                </a:ext>
                              </a:extLst>
                            </xdr:cNvPr>
                            <xdr:cNvSpPr txBox="1"/>
                          </xdr:nvSpPr>
                          <xdr:spPr>
                            <a:xfrm>
                              <a:off x="3809619" y="8975600"/>
                              <a:ext cx="578659"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21798F8D-11FC-4EB4-B2E1-9925D6EB8BA3}" type="TxLink">
                                <a:rPr lang="en-US" sz="1400" b="0" i="0" u="none" strike="noStrike">
                                  <a:solidFill>
                                    <a:schemeClr val="tx1">
                                      <a:lumMod val="85000"/>
                                      <a:lumOff val="15000"/>
                                    </a:schemeClr>
                                  </a:solidFill>
                                  <a:latin typeface="Abadi" panose="020B0604020104020204" pitchFamily="34" charset="0"/>
                                  <a:ea typeface="Calibri"/>
                                  <a:cs typeface="Calibri"/>
                                </a:rPr>
                                <a:pPr marL="0" indent="0"/>
                                <a:t>Misc.</a:t>
                              </a:fld>
                              <a:endParaRPr lang="en-CA" sz="1400" b="0" i="0" u="none" strike="noStrike">
                                <a:solidFill>
                                  <a:schemeClr val="tx1">
                                    <a:lumMod val="85000"/>
                                    <a:lumOff val="15000"/>
                                  </a:schemeClr>
                                </a:solidFill>
                                <a:latin typeface="Abadi" panose="020B0604020104020204" pitchFamily="34" charset="0"/>
                                <a:ea typeface="Calibri"/>
                                <a:cs typeface="Calibri"/>
                              </a:endParaRPr>
                            </a:p>
                          </xdr:txBody>
                        </xdr:sp>
                        <xdr:sp macro="" textlink="'Pivot Calculation'!H10">
                          <xdr:nvSpPr>
                            <xdr:cNvPr id="57" name="TextBox 56">
                              <a:extLst>
                                <a:ext uri="{FF2B5EF4-FFF2-40B4-BE49-F238E27FC236}">
                                  <a16:creationId xmlns:a16="http://schemas.microsoft.com/office/drawing/2014/main" id="{8BA91DB5-4133-F2D2-A51A-04D3407F464F}"/>
                                </a:ext>
                              </a:extLst>
                            </xdr:cNvPr>
                            <xdr:cNvSpPr txBox="1"/>
                          </xdr:nvSpPr>
                          <xdr:spPr>
                            <a:xfrm>
                              <a:off x="3761994" y="9299449"/>
                              <a:ext cx="1093321" cy="274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532DA85-C15F-42B3-B407-CC23AFBE8870}" type="TxLink">
                                <a:rPr lang="en-US" sz="1200" b="0" i="0" u="none" strike="noStrike">
                                  <a:solidFill>
                                    <a:schemeClr val="tx1">
                                      <a:lumMod val="85000"/>
                                      <a:lumOff val="15000"/>
                                    </a:schemeClr>
                                  </a:solidFill>
                                  <a:latin typeface="Calibri"/>
                                  <a:ea typeface="Calibri"/>
                                  <a:cs typeface="Calibri"/>
                                </a:rPr>
                                <a:pPr marL="0" indent="0"/>
                                <a:t> $-   </a:t>
                              </a:fld>
                              <a:endParaRPr lang="en-CA" sz="1200" b="0" i="0" u="none" strike="noStrike">
                                <a:solidFill>
                                  <a:schemeClr val="tx1">
                                    <a:lumMod val="85000"/>
                                    <a:lumOff val="15000"/>
                                  </a:schemeClr>
                                </a:solidFill>
                                <a:latin typeface="Calibri"/>
                                <a:ea typeface="Calibri"/>
                                <a:cs typeface="Calibri"/>
                              </a:endParaRPr>
                            </a:p>
                          </xdr:txBody>
                        </xdr:sp>
                        <xdr:sp macro="" textlink="'Pivot Calculation'!G12">
                          <xdr:nvSpPr>
                            <xdr:cNvPr id="58" name="TextBox 57">
                              <a:extLst>
                                <a:ext uri="{FF2B5EF4-FFF2-40B4-BE49-F238E27FC236}">
                                  <a16:creationId xmlns:a16="http://schemas.microsoft.com/office/drawing/2014/main" id="{F55FC492-BB85-91A7-B0B7-1E5F91EE2DD3}"/>
                                </a:ext>
                              </a:extLst>
                            </xdr:cNvPr>
                            <xdr:cNvSpPr txBox="1"/>
                          </xdr:nvSpPr>
                          <xdr:spPr>
                            <a:xfrm>
                              <a:off x="8870194" y="7607310"/>
                              <a:ext cx="655447"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3FF19D43-0FB9-48F9-9F79-ED904FA5C755}" type="TxLink">
                                <a:rPr lang="en-US" sz="1400" b="0" i="0" u="none" strike="noStrike">
                                  <a:solidFill>
                                    <a:schemeClr val="tx1">
                                      <a:lumMod val="85000"/>
                                      <a:lumOff val="15000"/>
                                    </a:schemeClr>
                                  </a:solidFill>
                                  <a:latin typeface="Abadi" panose="020B0604020104020204" pitchFamily="34" charset="0"/>
                                  <a:ea typeface="Calibri"/>
                                  <a:cs typeface="Calibri"/>
                                </a:rPr>
                                <a:pPr marL="0" indent="0"/>
                                <a:t>Travel</a:t>
                              </a:fld>
                              <a:endParaRPr lang="en-CA" sz="1400" b="0" i="0" u="none" strike="noStrike">
                                <a:solidFill>
                                  <a:schemeClr val="tx1">
                                    <a:lumMod val="85000"/>
                                    <a:lumOff val="15000"/>
                                  </a:schemeClr>
                                </a:solidFill>
                                <a:latin typeface="Abadi" panose="020B0604020104020204" pitchFamily="34" charset="0"/>
                                <a:ea typeface="Calibri"/>
                                <a:cs typeface="Calibri"/>
                              </a:endParaRPr>
                            </a:p>
                          </xdr:txBody>
                        </xdr:sp>
                        <xdr:sp macro="" textlink="'Pivot Calculation'!H12">
                          <xdr:nvSpPr>
                            <xdr:cNvPr id="59" name="TextBox 58">
                              <a:extLst>
                                <a:ext uri="{FF2B5EF4-FFF2-40B4-BE49-F238E27FC236}">
                                  <a16:creationId xmlns:a16="http://schemas.microsoft.com/office/drawing/2014/main" id="{54A6B6D0-4B61-0114-FEB1-50403E4E0951}"/>
                                </a:ext>
                              </a:extLst>
                            </xdr:cNvPr>
                            <xdr:cNvSpPr txBox="1"/>
                          </xdr:nvSpPr>
                          <xdr:spPr>
                            <a:xfrm>
                              <a:off x="8841619" y="7931160"/>
                              <a:ext cx="996851" cy="274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3B81CBF-1695-4C12-BF71-ABB63A6D0142}" type="TxLink">
                                <a:rPr lang="en-US" sz="1200" b="0" i="0" u="none" strike="noStrike">
                                  <a:solidFill>
                                    <a:schemeClr val="tx1">
                                      <a:lumMod val="85000"/>
                                      <a:lumOff val="15000"/>
                                    </a:schemeClr>
                                  </a:solidFill>
                                  <a:latin typeface="Calibri"/>
                                  <a:ea typeface="Calibri"/>
                                  <a:cs typeface="Calibri"/>
                                </a:rPr>
                                <a:pPr marL="0" indent="0"/>
                                <a:t>#N/A</a:t>
                              </a:fld>
                              <a:endParaRPr lang="en-CA" sz="1200" b="0" i="0" u="none" strike="noStrike">
                                <a:solidFill>
                                  <a:schemeClr val="tx1">
                                    <a:lumMod val="85000"/>
                                    <a:lumOff val="15000"/>
                                  </a:schemeClr>
                                </a:solidFill>
                                <a:latin typeface="Calibri"/>
                                <a:ea typeface="Calibri"/>
                                <a:cs typeface="Calibri"/>
                              </a:endParaRPr>
                            </a:p>
                          </xdr:txBody>
                        </xdr:sp>
                        <xdr:sp macro="" textlink="'Pivot Calculation'!G13">
                          <xdr:nvSpPr>
                            <xdr:cNvPr id="60" name="TextBox 59">
                              <a:extLst>
                                <a:ext uri="{FF2B5EF4-FFF2-40B4-BE49-F238E27FC236}">
                                  <a16:creationId xmlns:a16="http://schemas.microsoft.com/office/drawing/2014/main" id="{FA787A45-F58F-1506-5F3A-4A8D682BB572}"/>
                                </a:ext>
                              </a:extLst>
                            </xdr:cNvPr>
                            <xdr:cNvSpPr txBox="1"/>
                          </xdr:nvSpPr>
                          <xdr:spPr>
                            <a:xfrm>
                              <a:off x="8924924" y="8961864"/>
                              <a:ext cx="766502"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FF28A7BB-B18E-4C12-87AF-A1A619A543A0}" type="TxLink">
                                <a:rPr lang="en-US" sz="1400" b="0" i="0" u="none" strike="noStrike">
                                  <a:solidFill>
                                    <a:schemeClr val="tx1">
                                      <a:lumMod val="85000"/>
                                      <a:lumOff val="15000"/>
                                    </a:schemeClr>
                                  </a:solidFill>
                                  <a:latin typeface="Abadi" panose="020B0604020104020204" pitchFamily="34" charset="0"/>
                                  <a:ea typeface="Calibri"/>
                                  <a:cs typeface="Calibri"/>
                                </a:rPr>
                                <a:pPr marL="0" indent="0"/>
                                <a:t>Utilities</a:t>
                              </a:fld>
                              <a:endParaRPr lang="en-CA" sz="1400" b="0" i="0" u="none" strike="noStrike">
                                <a:solidFill>
                                  <a:schemeClr val="tx1">
                                    <a:lumMod val="85000"/>
                                    <a:lumOff val="15000"/>
                                  </a:schemeClr>
                                </a:solidFill>
                                <a:latin typeface="Abadi" panose="020B0604020104020204" pitchFamily="34" charset="0"/>
                                <a:ea typeface="Calibri"/>
                                <a:cs typeface="Calibri"/>
                              </a:endParaRPr>
                            </a:p>
                          </xdr:txBody>
                        </xdr:sp>
                        <xdr:sp macro="" textlink="'Pivot Calculation'!H13">
                          <xdr:nvSpPr>
                            <xdr:cNvPr id="61" name="TextBox 60">
                              <a:extLst>
                                <a:ext uri="{FF2B5EF4-FFF2-40B4-BE49-F238E27FC236}">
                                  <a16:creationId xmlns:a16="http://schemas.microsoft.com/office/drawing/2014/main" id="{9AAC2538-7268-15A1-497F-25BDA48C716D}"/>
                                </a:ext>
                              </a:extLst>
                            </xdr:cNvPr>
                            <xdr:cNvSpPr txBox="1"/>
                          </xdr:nvSpPr>
                          <xdr:spPr>
                            <a:xfrm>
                              <a:off x="8877297" y="9285714"/>
                              <a:ext cx="961174" cy="274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9995329-7432-40C0-A642-DE8A0AA13FAE}" type="TxLink">
                                <a:rPr lang="en-US" sz="1200" b="0" i="0" u="none" strike="noStrike">
                                  <a:solidFill>
                                    <a:schemeClr val="tx1">
                                      <a:lumMod val="85000"/>
                                      <a:lumOff val="15000"/>
                                    </a:schemeClr>
                                  </a:solidFill>
                                  <a:latin typeface="Calibri"/>
                                  <a:ea typeface="Calibri"/>
                                  <a:cs typeface="Calibri"/>
                                </a:rPr>
                                <a:pPr marL="0" indent="0"/>
                                <a:t>#N/A</a:t>
                              </a:fld>
                              <a:endParaRPr lang="en-CA" sz="1200" b="0" i="0" u="none" strike="noStrike">
                                <a:solidFill>
                                  <a:schemeClr val="tx1">
                                    <a:lumMod val="85000"/>
                                    <a:lumOff val="15000"/>
                                  </a:schemeClr>
                                </a:solidFill>
                                <a:latin typeface="Calibri"/>
                                <a:ea typeface="Calibri"/>
                                <a:cs typeface="Calibri"/>
                              </a:endParaRPr>
                            </a:p>
                          </xdr:txBody>
                        </xdr:sp>
                        <xdr:sp macro="" textlink="">
                          <xdr:nvSpPr>
                            <xdr:cNvPr id="65" name="Rectangle: Rounded Corners 64">
                              <a:extLst>
                                <a:ext uri="{FF2B5EF4-FFF2-40B4-BE49-F238E27FC236}">
                                  <a16:creationId xmlns:a16="http://schemas.microsoft.com/office/drawing/2014/main" id="{215B0935-A863-E48E-EE0A-B449D85E656F}"/>
                                </a:ext>
                              </a:extLst>
                            </xdr:cNvPr>
                            <xdr:cNvSpPr/>
                          </xdr:nvSpPr>
                          <xdr:spPr>
                            <a:xfrm>
                              <a:off x="8324848" y="9047589"/>
                              <a:ext cx="514349" cy="457199"/>
                            </a:xfrm>
                            <a:prstGeom prst="roundRect">
                              <a:avLst>
                                <a:gd name="adj" fmla="val 1013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grpSp>
                        <xdr:nvGrpSpPr>
                          <xdr:cNvPr id="37" name="Group 36">
                            <a:extLst>
                              <a:ext uri="{FF2B5EF4-FFF2-40B4-BE49-F238E27FC236}">
                                <a16:creationId xmlns:a16="http://schemas.microsoft.com/office/drawing/2014/main" id="{D01793E7-70DF-BFF3-EE25-45993575E1E7}"/>
                              </a:ext>
                            </a:extLst>
                          </xdr:cNvPr>
                          <xdr:cNvGrpSpPr/>
                        </xdr:nvGrpSpPr>
                        <xdr:grpSpPr>
                          <a:xfrm>
                            <a:off x="5748551" y="5288317"/>
                            <a:ext cx="4442055" cy="594283"/>
                            <a:chOff x="5796221" y="5354992"/>
                            <a:chExt cx="4565274" cy="594283"/>
                          </a:xfrm>
                        </xdr:grpSpPr>
                        <xdr:sp macro="" textlink="">
                          <xdr:nvSpPr>
                            <xdr:cNvPr id="46" name="TextBox 45">
                              <a:extLst>
                                <a:ext uri="{FF2B5EF4-FFF2-40B4-BE49-F238E27FC236}">
                                  <a16:creationId xmlns:a16="http://schemas.microsoft.com/office/drawing/2014/main" id="{3ECCBBA3-7E3C-CC29-813C-5B561705DBD6}"/>
                                </a:ext>
                              </a:extLst>
                            </xdr:cNvPr>
                            <xdr:cNvSpPr txBox="1"/>
                          </xdr:nvSpPr>
                          <xdr:spPr>
                            <a:xfrm>
                              <a:off x="5824795" y="5373794"/>
                              <a:ext cx="794898"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600" b="1">
                                  <a:solidFill>
                                    <a:schemeClr val="bg1">
                                      <a:lumMod val="65000"/>
                                    </a:schemeClr>
                                  </a:solidFill>
                                  <a:latin typeface="Abadi" panose="020B0604020104020204" pitchFamily="34" charset="0"/>
                                </a:rPr>
                                <a:t>Income</a:t>
                              </a:r>
                            </a:p>
                          </xdr:txBody>
                        </xdr:sp>
                        <xdr:sp macro="" textlink="'Pivot Calculation'!$N$9">
                          <xdr:nvSpPr>
                            <xdr:cNvPr id="47" name="TextBox 46">
                              <a:extLst>
                                <a:ext uri="{FF2B5EF4-FFF2-40B4-BE49-F238E27FC236}">
                                  <a16:creationId xmlns:a16="http://schemas.microsoft.com/office/drawing/2014/main" id="{EAD093A0-6EEC-59CE-BAFD-CA8ED5AC19BE}"/>
                                </a:ext>
                              </a:extLst>
                            </xdr:cNvPr>
                            <xdr:cNvSpPr txBox="1"/>
                          </xdr:nvSpPr>
                          <xdr:spPr>
                            <a:xfrm>
                              <a:off x="5796221" y="5669070"/>
                              <a:ext cx="8763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92FE44F-FFC6-4909-9B06-B95E1A07EC80}" type="TxLink">
                                <a:rPr lang="en-US" sz="1200" b="1" i="0" u="none" strike="noStrike">
                                  <a:solidFill>
                                    <a:srgbClr val="375623"/>
                                  </a:solidFill>
                                  <a:latin typeface="Calibri"/>
                                  <a:ea typeface="Calibri"/>
                                  <a:cs typeface="Calibri"/>
                                </a:rPr>
                                <a:pPr/>
                                <a:t>#REF!</a:t>
                              </a:fld>
                              <a:endParaRPr lang="en-CA" sz="1800" b="1">
                                <a:solidFill>
                                  <a:schemeClr val="tx1"/>
                                </a:solidFill>
                                <a:latin typeface="Abadi" panose="020B0604020104020204" pitchFamily="34" charset="0"/>
                              </a:endParaRPr>
                            </a:p>
                          </xdr:txBody>
                        </xdr:sp>
                        <xdr:sp macro="" textlink="">
                          <xdr:nvSpPr>
                            <xdr:cNvPr id="48" name="TextBox 47">
                              <a:extLst>
                                <a:ext uri="{FF2B5EF4-FFF2-40B4-BE49-F238E27FC236}">
                                  <a16:creationId xmlns:a16="http://schemas.microsoft.com/office/drawing/2014/main" id="{0CCAC951-32D9-7E82-4397-29212C5245A0}"/>
                                </a:ext>
                              </a:extLst>
                            </xdr:cNvPr>
                            <xdr:cNvSpPr txBox="1"/>
                          </xdr:nvSpPr>
                          <xdr:spPr>
                            <a:xfrm>
                              <a:off x="9381803" y="5354992"/>
                              <a:ext cx="979692"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600" b="1">
                                  <a:solidFill>
                                    <a:schemeClr val="bg1">
                                      <a:lumMod val="65000"/>
                                    </a:schemeClr>
                                  </a:solidFill>
                                  <a:latin typeface="Abadi" panose="020B0604020104020204" pitchFamily="34" charset="0"/>
                                </a:rPr>
                                <a:t>Expenses</a:t>
                              </a:r>
                            </a:p>
                          </xdr:txBody>
                        </xdr:sp>
                        <xdr:sp macro="" textlink="'Pivot Calculation'!H16">
                          <xdr:nvSpPr>
                            <xdr:cNvPr id="49" name="TextBox 48">
                              <a:extLst>
                                <a:ext uri="{FF2B5EF4-FFF2-40B4-BE49-F238E27FC236}">
                                  <a16:creationId xmlns:a16="http://schemas.microsoft.com/office/drawing/2014/main" id="{E433F767-F970-2564-1487-F2CBCA1D2E0D}"/>
                                </a:ext>
                              </a:extLst>
                            </xdr:cNvPr>
                            <xdr:cNvSpPr txBox="1"/>
                          </xdr:nvSpPr>
                          <xdr:spPr>
                            <a:xfrm>
                              <a:off x="9381802" y="5659792"/>
                              <a:ext cx="876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43EEFCE-260E-483A-90F7-440E4A1E5656}" type="TxLink">
                                <a:rPr lang="en-US" sz="1100" b="1" i="0" u="none" strike="noStrike">
                                  <a:solidFill>
                                    <a:srgbClr val="F2617B"/>
                                  </a:solidFill>
                                  <a:latin typeface="Calibri"/>
                                  <a:ea typeface="Calibri"/>
                                  <a:cs typeface="Calibri"/>
                                </a:rPr>
                                <a:pPr/>
                                <a:t> $-   </a:t>
                              </a:fld>
                              <a:endParaRPr lang="en-CA" sz="1200" b="1">
                                <a:solidFill>
                                  <a:schemeClr val="tx1"/>
                                </a:solidFill>
                                <a:latin typeface="Abadi" panose="020B0604020104020204" pitchFamily="34" charset="0"/>
                              </a:endParaRPr>
                            </a:p>
                          </xdr:txBody>
                        </xdr:sp>
                      </xdr:grpSp>
                      <xdr:sp macro="" textlink="">
                        <xdr:nvSpPr>
                          <xdr:cNvPr id="38" name="TextBox 37">
                            <a:extLst>
                              <a:ext uri="{FF2B5EF4-FFF2-40B4-BE49-F238E27FC236}">
                                <a16:creationId xmlns:a16="http://schemas.microsoft.com/office/drawing/2014/main" id="{D692F6E9-C2E6-A68E-1A0E-C35593CFF0BC}"/>
                              </a:ext>
                            </a:extLst>
                          </xdr:cNvPr>
                          <xdr:cNvSpPr txBox="1"/>
                        </xdr:nvSpPr>
                        <xdr:spPr>
                          <a:xfrm>
                            <a:off x="3054235" y="3389722"/>
                            <a:ext cx="2334077"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CA" sz="1600" b="1">
                                <a:solidFill>
                                  <a:schemeClr val="tx1">
                                    <a:lumMod val="75000"/>
                                    <a:lumOff val="25000"/>
                                  </a:schemeClr>
                                </a:solidFill>
                                <a:latin typeface="Abadi" panose="020B0604020104020204" pitchFamily="34" charset="0"/>
                              </a:rPr>
                              <a:t>Saving</a:t>
                            </a:r>
                            <a:r>
                              <a:rPr lang="en-CA" sz="1600" b="1" baseline="0">
                                <a:solidFill>
                                  <a:schemeClr val="tx1">
                                    <a:lumMod val="75000"/>
                                    <a:lumOff val="25000"/>
                                  </a:schemeClr>
                                </a:solidFill>
                                <a:latin typeface="Abadi" panose="020B0604020104020204" pitchFamily="34" charset="0"/>
                              </a:rPr>
                              <a:t> Goal</a:t>
                            </a:r>
                            <a:endParaRPr lang="en-CA" sz="1600" b="1">
                              <a:solidFill>
                                <a:schemeClr val="tx1">
                                  <a:lumMod val="75000"/>
                                  <a:lumOff val="25000"/>
                                </a:schemeClr>
                              </a:solidFill>
                              <a:latin typeface="Abadi" panose="020B0604020104020204" pitchFamily="34" charset="0"/>
                            </a:endParaRPr>
                          </a:p>
                        </xdr:txBody>
                      </xdr:sp>
                      <xdr:sp macro="" textlink="">
                        <xdr:nvSpPr>
                          <xdr:cNvPr id="39" name="TextBox 38">
                            <a:extLst>
                              <a:ext uri="{FF2B5EF4-FFF2-40B4-BE49-F238E27FC236}">
                                <a16:creationId xmlns:a16="http://schemas.microsoft.com/office/drawing/2014/main" id="{4EF50487-FE67-5E8E-BA3A-F764C0DAE790}"/>
                              </a:ext>
                            </a:extLst>
                          </xdr:cNvPr>
                          <xdr:cNvSpPr txBox="1"/>
                        </xdr:nvSpPr>
                        <xdr:spPr>
                          <a:xfrm>
                            <a:off x="3072885" y="3769414"/>
                            <a:ext cx="4343852"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CA" sz="1400" b="0">
                                <a:solidFill>
                                  <a:schemeClr val="bg1">
                                    <a:lumMod val="65000"/>
                                  </a:schemeClr>
                                </a:solidFill>
                                <a:latin typeface="Abadi" panose="020B0604020104020204" pitchFamily="34" charset="0"/>
                              </a:rPr>
                              <a:t>Progress</a:t>
                            </a:r>
                          </a:p>
                        </xdr:txBody>
                      </xdr:sp>
                      <xdr:sp macro="" textlink="'Pivot Calculation'!AH8">
                        <xdr:nvSpPr>
                          <xdr:cNvPr id="41" name="TextBox 40">
                            <a:extLst>
                              <a:ext uri="{FF2B5EF4-FFF2-40B4-BE49-F238E27FC236}">
                                <a16:creationId xmlns:a16="http://schemas.microsoft.com/office/drawing/2014/main" id="{B0A5ED7D-9788-BD42-1965-38108E58F46A}"/>
                              </a:ext>
                            </a:extLst>
                          </xdr:cNvPr>
                          <xdr:cNvSpPr txBox="1"/>
                        </xdr:nvSpPr>
                        <xdr:spPr>
                          <a:xfrm>
                            <a:off x="7726162" y="3778543"/>
                            <a:ext cx="1219200" cy="3714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D45661F5-0D55-4256-99E9-96A23BAD8391}" type="TxLink">
                              <a:rPr lang="en-US" sz="1300" b="0" i="0" u="none" strike="noStrike">
                                <a:solidFill>
                                  <a:srgbClr val="000000"/>
                                </a:solidFill>
                                <a:latin typeface="Abadi"/>
                                <a:ea typeface="Calibri"/>
                                <a:cs typeface="Calibri"/>
                              </a:rPr>
                              <a:pPr marL="0" indent="0" algn="ctr"/>
                              <a:t> $-   </a:t>
                            </a:fld>
                            <a:endParaRPr lang="en-CA" sz="1300" b="0" i="0" u="none" strike="noStrike">
                              <a:solidFill>
                                <a:srgbClr val="000000"/>
                              </a:solidFill>
                              <a:latin typeface="Abadi"/>
                              <a:ea typeface="Calibri"/>
                              <a:cs typeface="Calibri"/>
                            </a:endParaRPr>
                          </a:p>
                        </xdr:txBody>
                      </xdr:sp>
                      <xdr:sp macro="" textlink="">
                        <xdr:nvSpPr>
                          <xdr:cNvPr id="42" name="TextBox 41">
                            <a:extLst>
                              <a:ext uri="{FF2B5EF4-FFF2-40B4-BE49-F238E27FC236}">
                                <a16:creationId xmlns:a16="http://schemas.microsoft.com/office/drawing/2014/main" id="{34D8BD38-9E67-90F1-04E4-A05EDF3458A2}"/>
                              </a:ext>
                            </a:extLst>
                          </xdr:cNvPr>
                          <xdr:cNvSpPr txBox="1"/>
                        </xdr:nvSpPr>
                        <xdr:spPr>
                          <a:xfrm>
                            <a:off x="8507212" y="3769015"/>
                            <a:ext cx="68580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b="1" i="0" u="none" strike="noStrike">
                                <a:solidFill>
                                  <a:srgbClr val="000000"/>
                                </a:solidFill>
                                <a:latin typeface="Calibri"/>
                                <a:ea typeface="Calibri"/>
                                <a:cs typeface="Calibri"/>
                              </a:rPr>
                              <a:t>/  </a:t>
                            </a:r>
                          </a:p>
                        </xdr:txBody>
                      </xdr:sp>
                      <xdr:sp macro="" textlink="'Assets &amp; Goals'!H28">
                        <xdr:nvSpPr>
                          <xdr:cNvPr id="43" name="TextBox 42">
                            <a:extLst>
                              <a:ext uri="{FF2B5EF4-FFF2-40B4-BE49-F238E27FC236}">
                                <a16:creationId xmlns:a16="http://schemas.microsoft.com/office/drawing/2014/main" id="{A0A80146-C3D2-A3B8-04A6-A25CAC78E80F}"/>
                              </a:ext>
                            </a:extLst>
                          </xdr:cNvPr>
                          <xdr:cNvSpPr txBox="1"/>
                        </xdr:nvSpPr>
                        <xdr:spPr>
                          <a:xfrm>
                            <a:off x="8792960" y="3778545"/>
                            <a:ext cx="1171575" cy="361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B63D39C4-EA2C-4323-AD55-ED5553ED1011}" type="TxLink">
                              <a:rPr lang="en-US" sz="1300" b="0" i="0" u="none" strike="noStrike">
                                <a:solidFill>
                                  <a:srgbClr val="000000"/>
                                </a:solidFill>
                                <a:latin typeface="Abadi"/>
                                <a:ea typeface="Calibri"/>
                                <a:cs typeface="Calibri"/>
                              </a:rPr>
                              <a:pPr algn="ctr"/>
                              <a:t> </a:t>
                            </a:fld>
                            <a:endParaRPr lang="en-US" sz="1200" b="1" i="0" u="none" strike="noStrike">
                              <a:solidFill>
                                <a:schemeClr val="bg1">
                                  <a:lumMod val="65000"/>
                                </a:schemeClr>
                              </a:solidFill>
                              <a:latin typeface="Calibri"/>
                              <a:ea typeface="Calibri"/>
                              <a:cs typeface="Calibri"/>
                            </a:endParaRPr>
                          </a:p>
                        </xdr:txBody>
                      </xdr:sp>
                    </xdr:grpSp>
                  </xdr:grpSp>
                  <mc:AlternateContent xmlns:mc="http://schemas.openxmlformats.org/markup-compatibility/2006" xmlns:a14="http://schemas.microsoft.com/office/drawing/2010/main">
                    <mc:Choice Requires="a14">
                      <xdr:graphicFrame macro="">
                        <xdr:nvGraphicFramePr>
                          <xdr:cNvPr id="88" name="Month_1">
                            <a:extLst>
                              <a:ext uri="{FF2B5EF4-FFF2-40B4-BE49-F238E27FC236}">
                                <a16:creationId xmlns:a16="http://schemas.microsoft.com/office/drawing/2014/main" id="{2D52966C-CAA9-4509-A0DA-58E4596A87BE}"/>
                              </a:ext>
                            </a:extLst>
                          </xdr:cNvPr>
                          <xdr:cNvGraphicFramePr/>
                        </xdr:nvGraphicFramePr>
                        <xdr:xfrm>
                          <a:off x="666750" y="7181851"/>
                          <a:ext cx="2105025" cy="1447800"/>
                        </xdr:xfrm>
                        <a:graphic>
                          <a:graphicData uri="http://schemas.microsoft.com/office/drawing/2010/slicer">
                            <sle:slicer xmlns:sle="http://schemas.microsoft.com/office/drawing/2010/slicer" name="Month_1"/>
                          </a:graphicData>
                        </a:graphic>
                      </xdr:graphicFrame>
                    </mc:Choice>
                    <mc:Fallback xmlns="">
                      <xdr:sp macro="" textlink="">
                        <xdr:nvSpPr>
                          <xdr:cNvPr id="0" name=""/>
                          <xdr:cNvSpPr>
                            <a:spLocks noTextEdit="1"/>
                          </xdr:cNvSpPr>
                        </xdr:nvSpPr>
                        <xdr:spPr>
                          <a:xfrm>
                            <a:off x="638175" y="7124701"/>
                            <a:ext cx="2105025" cy="14478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90" name="Chart 89">
                        <a:extLst>
                          <a:ext uri="{FF2B5EF4-FFF2-40B4-BE49-F238E27FC236}">
                            <a16:creationId xmlns:a16="http://schemas.microsoft.com/office/drawing/2014/main" id="{AE337D10-EBEF-4BA8-AD09-37EC21F5C344}"/>
                          </a:ext>
                        </a:extLst>
                      </xdr:cNvPr>
                      <xdr:cNvGraphicFramePr>
                        <a:graphicFrameLocks/>
                      </xdr:cNvGraphicFramePr>
                    </xdr:nvGraphicFramePr>
                    <xdr:xfrm>
                      <a:off x="3137036" y="4281490"/>
                      <a:ext cx="7130868" cy="48101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92" name="Chart 91">
                        <a:extLst>
                          <a:ext uri="{FF2B5EF4-FFF2-40B4-BE49-F238E27FC236}">
                            <a16:creationId xmlns:a16="http://schemas.microsoft.com/office/drawing/2014/main" id="{90954157-323D-4630-A2ED-D47FCEE75CA4}"/>
                          </a:ext>
                        </a:extLst>
                      </xdr:cNvPr>
                      <xdr:cNvGraphicFramePr>
                        <a:graphicFrameLocks/>
                      </xdr:cNvGraphicFramePr>
                    </xdr:nvGraphicFramePr>
                    <xdr:xfrm>
                      <a:off x="3156298" y="5071035"/>
                      <a:ext cx="2757703" cy="1381122"/>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93" name="Chart 92">
                        <a:extLst>
                          <a:ext uri="{FF2B5EF4-FFF2-40B4-BE49-F238E27FC236}">
                            <a16:creationId xmlns:a16="http://schemas.microsoft.com/office/drawing/2014/main" id="{9E174794-8473-44AF-8089-6649398A5E6D}"/>
                          </a:ext>
                        </a:extLst>
                      </xdr:cNvPr>
                      <xdr:cNvGraphicFramePr>
                        <a:graphicFrameLocks/>
                      </xdr:cNvGraphicFramePr>
                    </xdr:nvGraphicFramePr>
                    <xdr:xfrm>
                      <a:off x="6718744" y="5098315"/>
                      <a:ext cx="2703559" cy="1362072"/>
                    </xdr:xfrm>
                    <a:graphic>
                      <a:graphicData uri="http://schemas.openxmlformats.org/drawingml/2006/chart">
                        <c:chart xmlns:c="http://schemas.openxmlformats.org/drawingml/2006/chart" xmlns:r="http://schemas.openxmlformats.org/officeDocument/2006/relationships" r:id="rId10"/>
                      </a:graphicData>
                    </a:graphic>
                  </xdr:graphicFrame>
                  <xdr:pic>
                    <xdr:nvPicPr>
                      <xdr:cNvPr id="107" name="Graphic 106" descr="Blockchain with solid fill">
                        <a:extLst>
                          <a:ext uri="{FF2B5EF4-FFF2-40B4-BE49-F238E27FC236}">
                            <a16:creationId xmlns:a16="http://schemas.microsoft.com/office/drawing/2014/main" id="{1D4AB96C-8B7E-5BAE-E957-D0A23619BC9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9283" y="8689273"/>
                        <a:ext cx="480413" cy="480413"/>
                      </a:xfrm>
                      <a:prstGeom prst="rect">
                        <a:avLst/>
                      </a:prstGeom>
                    </xdr:spPr>
                  </xdr:pic>
                  <xdr:pic>
                    <xdr:nvPicPr>
                      <xdr:cNvPr id="109" name="Graphic 108" descr="Bar graph with upward trend with solid fill">
                        <a:extLst>
                          <a:ext uri="{FF2B5EF4-FFF2-40B4-BE49-F238E27FC236}">
                            <a16:creationId xmlns:a16="http://schemas.microsoft.com/office/drawing/2014/main" id="{426D5679-F6D0-D389-732A-854610BCCCB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3635832" y="8694283"/>
                        <a:ext cx="480413" cy="480413"/>
                      </a:xfrm>
                      <a:prstGeom prst="rect">
                        <a:avLst/>
                      </a:prstGeom>
                    </xdr:spPr>
                  </xdr:pic>
                  <xdr:pic>
                    <xdr:nvPicPr>
                      <xdr:cNvPr id="111" name="Graphic 110" descr="Document with solid fill">
                        <a:extLst>
                          <a:ext uri="{FF2B5EF4-FFF2-40B4-BE49-F238E27FC236}">
                            <a16:creationId xmlns:a16="http://schemas.microsoft.com/office/drawing/2014/main" id="{B7273C41-49DB-D65B-0458-1C086C3AC89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379138" y="9240085"/>
                        <a:ext cx="480413" cy="480413"/>
                      </a:xfrm>
                      <a:prstGeom prst="rect">
                        <a:avLst/>
                      </a:prstGeom>
                    </xdr:spPr>
                  </xdr:pic>
                  <xdr:pic>
                    <xdr:nvPicPr>
                      <xdr:cNvPr id="113" name="Graphic 112" descr="Car with solid fill">
                        <a:extLst>
                          <a:ext uri="{FF2B5EF4-FFF2-40B4-BE49-F238E27FC236}">
                            <a16:creationId xmlns:a16="http://schemas.microsoft.com/office/drawing/2014/main" id="{6FC56FCC-945F-2F25-5798-4255D25C9B3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51122" y="7815552"/>
                        <a:ext cx="480413" cy="480413"/>
                      </a:xfrm>
                      <a:prstGeom prst="rect">
                        <a:avLst/>
                      </a:prstGeom>
                    </xdr:spPr>
                  </xdr:pic>
                  <xdr:pic>
                    <xdr:nvPicPr>
                      <xdr:cNvPr id="115" name="Graphic 114" descr="Grocery bag with solid fill">
                        <a:extLst>
                          <a:ext uri="{FF2B5EF4-FFF2-40B4-BE49-F238E27FC236}">
                            <a16:creationId xmlns:a16="http://schemas.microsoft.com/office/drawing/2014/main" id="{CF8E0A67-F8B5-F6DE-EB44-68B624134E3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6008487" y="8568936"/>
                        <a:ext cx="480413" cy="480413"/>
                      </a:xfrm>
                      <a:prstGeom prst="rect">
                        <a:avLst/>
                      </a:prstGeom>
                    </xdr:spPr>
                  </xdr:pic>
                  <xdr:pic>
                    <xdr:nvPicPr>
                      <xdr:cNvPr id="117" name="Graphic 116" descr="Miscellaneous with solid fill">
                        <a:extLst>
                          <a:ext uri="{FF2B5EF4-FFF2-40B4-BE49-F238E27FC236}">
                            <a16:creationId xmlns:a16="http://schemas.microsoft.com/office/drawing/2014/main" id="{3D82F04E-E723-90EA-A3BA-03B0CDDD6FE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326401" y="9252182"/>
                        <a:ext cx="480413" cy="480413"/>
                      </a:xfrm>
                      <a:prstGeom prst="rect">
                        <a:avLst/>
                      </a:prstGeom>
                    </xdr:spPr>
                  </xdr:pic>
                  <xdr:pic>
                    <xdr:nvPicPr>
                      <xdr:cNvPr id="119" name="Graphic 118" descr="Bao with solid fill">
                        <a:extLst>
                          <a:ext uri="{FF2B5EF4-FFF2-40B4-BE49-F238E27FC236}">
                            <a16:creationId xmlns:a16="http://schemas.microsoft.com/office/drawing/2014/main" id="{BAFE4DB7-1250-B11B-3629-172E12AC68E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326401" y="7815552"/>
                        <a:ext cx="480413" cy="480413"/>
                      </a:xfrm>
                      <a:prstGeom prst="rect">
                        <a:avLst/>
                      </a:prstGeom>
                    </xdr:spPr>
                  </xdr:pic>
                  <xdr:pic>
                    <xdr:nvPicPr>
                      <xdr:cNvPr id="121" name="Graphic 120" descr="Flying Money with solid fill">
                        <a:extLst>
                          <a:ext uri="{FF2B5EF4-FFF2-40B4-BE49-F238E27FC236}">
                            <a16:creationId xmlns:a16="http://schemas.microsoft.com/office/drawing/2014/main" id="{E2C64E11-9A5F-8DDF-C024-AE3FDA42F64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7953444" y="2285948"/>
                        <a:ext cx="480413" cy="480413"/>
                      </a:xfrm>
                      <a:prstGeom prst="rect">
                        <a:avLst/>
                      </a:prstGeom>
                    </xdr:spPr>
                  </xdr:pic>
                </xdr:grpSp>
              </xdr:grpSp>
              <xdr:pic>
                <xdr:nvPicPr>
                  <xdr:cNvPr id="137" name="Picture 136">
                    <a:extLst>
                      <a:ext uri="{FF2B5EF4-FFF2-40B4-BE49-F238E27FC236}">
                        <a16:creationId xmlns:a16="http://schemas.microsoft.com/office/drawing/2014/main" id="{2229EDDF-D6DD-28A2-367D-A6C2378C14A6}"/>
                      </a:ext>
                    </a:extLst>
                  </xdr:cNvPr>
                  <xdr:cNvPicPr>
                    <a:picLocks noChangeAspect="1"/>
                  </xdr:cNvPicPr>
                </xdr:nvPicPr>
                <xdr:blipFill>
                  <a:blip xmlns:r="http://schemas.openxmlformats.org/officeDocument/2006/relationships" r:embed="rId27">
                    <a:clrChange>
                      <a:clrFrom>
                        <a:srgbClr val="221E26"/>
                      </a:clrFrom>
                      <a:clrTo>
                        <a:srgbClr val="221E26">
                          <a:alpha val="0"/>
                        </a:srgbClr>
                      </a:clrTo>
                    </a:clrChange>
                    <a:duotone>
                      <a:schemeClr val="accent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8"/>
                      </a:ext>
                    </a:extLst>
                  </a:blip>
                  <a:stretch>
                    <a:fillRect/>
                  </a:stretch>
                </xdr:blipFill>
                <xdr:spPr>
                  <a:xfrm>
                    <a:off x="306619" y="1065028"/>
                    <a:ext cx="2698394" cy="2744086"/>
                  </a:xfrm>
                  <a:prstGeom prst="rect">
                    <a:avLst/>
                  </a:prstGeom>
                </xdr:spPr>
              </xdr:pic>
              <xdr:sp macro="" textlink="">
                <xdr:nvSpPr>
                  <xdr:cNvPr id="138" name="TextBox 137">
                    <a:extLst>
                      <a:ext uri="{FF2B5EF4-FFF2-40B4-BE49-F238E27FC236}">
                        <a16:creationId xmlns:a16="http://schemas.microsoft.com/office/drawing/2014/main" id="{9612A54E-2A24-141B-2443-C9B46CB15E32}"/>
                      </a:ext>
                    </a:extLst>
                  </xdr:cNvPr>
                  <xdr:cNvSpPr txBox="1"/>
                </xdr:nvSpPr>
                <xdr:spPr>
                  <a:xfrm>
                    <a:off x="851230" y="2054033"/>
                    <a:ext cx="1620477" cy="438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CA" sz="1800" b="1">
                        <a:solidFill>
                          <a:schemeClr val="bg1"/>
                        </a:solidFill>
                        <a:latin typeface="Abadi" panose="020B0604020104020204" pitchFamily="34" charset="0"/>
                      </a:rPr>
                      <a:t>Total Net</a:t>
                    </a:r>
                    <a:r>
                      <a:rPr lang="en-CA" sz="1800" b="1" baseline="0">
                        <a:solidFill>
                          <a:schemeClr val="bg1"/>
                        </a:solidFill>
                        <a:latin typeface="Abadi" panose="020B0604020104020204" pitchFamily="34" charset="0"/>
                      </a:rPr>
                      <a:t> Worth</a:t>
                    </a:r>
                  </a:p>
                  <a:p>
                    <a:pPr algn="ctr"/>
                    <a:endParaRPr lang="en-CA" sz="1600" baseline="0">
                      <a:solidFill>
                        <a:schemeClr val="bg1"/>
                      </a:solidFill>
                    </a:endParaRPr>
                  </a:p>
                  <a:p>
                    <a:pPr algn="ctr"/>
                    <a:endParaRPr lang="en-CA" sz="1600">
                      <a:solidFill>
                        <a:schemeClr val="bg1"/>
                      </a:solidFill>
                    </a:endParaRPr>
                  </a:p>
                </xdr:txBody>
              </xdr:sp>
              <xdr:sp macro="" textlink="'Pivot Calculation'!AM7">
                <xdr:nvSpPr>
                  <xdr:cNvPr id="139" name="TextBox 138">
                    <a:extLst>
                      <a:ext uri="{FF2B5EF4-FFF2-40B4-BE49-F238E27FC236}">
                        <a16:creationId xmlns:a16="http://schemas.microsoft.com/office/drawing/2014/main" id="{93C97987-ABF9-070D-E3B1-E0A87458F473}"/>
                      </a:ext>
                    </a:extLst>
                  </xdr:cNvPr>
                  <xdr:cNvSpPr txBox="1"/>
                </xdr:nvSpPr>
                <xdr:spPr>
                  <a:xfrm>
                    <a:off x="385942" y="2500391"/>
                    <a:ext cx="2527426"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F134371-1AC7-49F2-B4EC-907E138BE216}" type="TxLink">
                      <a:rPr lang="en-US" sz="2000" b="1" i="0" u="none" strike="noStrike">
                        <a:solidFill>
                          <a:schemeClr val="bg1"/>
                        </a:solidFill>
                        <a:latin typeface="Calibri"/>
                        <a:ea typeface="Calibri"/>
                        <a:cs typeface="Calibri"/>
                      </a:rPr>
                      <a:pPr algn="ctr"/>
                      <a:t>#REF!</a:t>
                    </a:fld>
                    <a:endParaRPr lang="en-CA" sz="2000" b="1">
                      <a:solidFill>
                        <a:schemeClr val="bg1"/>
                      </a:solidFill>
                    </a:endParaRPr>
                  </a:p>
                </xdr:txBody>
              </xdr:sp>
            </xdr:grpSp>
            <xdr:pic>
              <xdr:nvPicPr>
                <xdr:cNvPr id="184" name="Graphic 183" descr="Target with solid fill">
                  <a:extLst>
                    <a:ext uri="{FF2B5EF4-FFF2-40B4-BE49-F238E27FC236}">
                      <a16:creationId xmlns:a16="http://schemas.microsoft.com/office/drawing/2014/main" id="{AC17DD7F-61F2-4AD5-AA1E-BA2B4C3A70DE}"/>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796450" y="5602469"/>
                  <a:ext cx="291873" cy="291873"/>
                </a:xfrm>
                <a:prstGeom prst="rect">
                  <a:avLst/>
                </a:prstGeom>
              </xdr:spPr>
            </xdr:pic>
          </xdr:grpSp>
          <xdr:sp macro="" textlink="">
            <xdr:nvSpPr>
              <xdr:cNvPr id="179" name="TextBox 178">
                <a:hlinkClick xmlns:r="http://schemas.openxmlformats.org/officeDocument/2006/relationships" r:id="rId31" tooltip="Dashboard"/>
                <a:extLst>
                  <a:ext uri="{FF2B5EF4-FFF2-40B4-BE49-F238E27FC236}">
                    <a16:creationId xmlns:a16="http://schemas.microsoft.com/office/drawing/2014/main" id="{3019C3AA-6F09-4062-A79C-D8A72368F11D}"/>
                  </a:ext>
                </a:extLst>
              </xdr:cNvPr>
              <xdr:cNvSpPr txBox="1"/>
            </xdr:nvSpPr>
            <xdr:spPr>
              <a:xfrm>
                <a:off x="847748" y="4740492"/>
                <a:ext cx="1617102" cy="334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1500" baseline="0">
                    <a:solidFill>
                      <a:schemeClr val="accent2">
                        <a:lumMod val="75000"/>
                      </a:schemeClr>
                    </a:solidFill>
                    <a:latin typeface="+mn-lt"/>
                    <a:ea typeface="+mn-ea"/>
                    <a:cs typeface="+mn-cs"/>
                  </a:rPr>
                  <a:t>Dashboard</a:t>
                </a:r>
              </a:p>
            </xdr:txBody>
          </xdr:sp>
          <xdr:sp macro="" textlink="">
            <xdr:nvSpPr>
              <xdr:cNvPr id="180" name="TextBox 179">
                <a:hlinkClick xmlns:r="http://schemas.openxmlformats.org/officeDocument/2006/relationships" r:id="rId6" tooltip="Income &amp; Expenses"/>
                <a:extLst>
                  <a:ext uri="{FF2B5EF4-FFF2-40B4-BE49-F238E27FC236}">
                    <a16:creationId xmlns:a16="http://schemas.microsoft.com/office/drawing/2014/main" id="{4177A483-2B17-42CC-A73A-D1676C7C4E4E}"/>
                  </a:ext>
                </a:extLst>
              </xdr:cNvPr>
              <xdr:cNvSpPr txBox="1"/>
            </xdr:nvSpPr>
            <xdr:spPr>
              <a:xfrm>
                <a:off x="827693" y="5132304"/>
                <a:ext cx="2047520" cy="334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1500">
                    <a:solidFill>
                      <a:schemeClr val="accent2">
                        <a:lumMod val="75000"/>
                      </a:schemeClr>
                    </a:solidFill>
                  </a:rPr>
                  <a:t>       </a:t>
                </a:r>
                <a:r>
                  <a:rPr lang="en-CA" sz="1500">
                    <a:solidFill>
                      <a:schemeClr val="bg1"/>
                    </a:solidFill>
                    <a:latin typeface="+mn-lt"/>
                    <a:ea typeface="+mn-ea"/>
                    <a:cs typeface="+mn-cs"/>
                  </a:rPr>
                  <a:t>Income &amp; Expenses</a:t>
                </a:r>
              </a:p>
            </xdr:txBody>
          </xdr:sp>
          <xdr:sp macro="" textlink="">
            <xdr:nvSpPr>
              <xdr:cNvPr id="181" name="TextBox 180">
                <a:hlinkClick xmlns:r="http://schemas.openxmlformats.org/officeDocument/2006/relationships" r:id="rId32" tooltip="Assets &amp; Goals"/>
                <a:extLst>
                  <a:ext uri="{FF2B5EF4-FFF2-40B4-BE49-F238E27FC236}">
                    <a16:creationId xmlns:a16="http://schemas.microsoft.com/office/drawing/2014/main" id="{F56EE8BA-1CD5-4C1F-8FFF-65C20F1AB5DA}"/>
                  </a:ext>
                </a:extLst>
              </xdr:cNvPr>
              <xdr:cNvSpPr txBox="1"/>
            </xdr:nvSpPr>
            <xdr:spPr>
              <a:xfrm>
                <a:off x="895350" y="5552085"/>
                <a:ext cx="1720881" cy="334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1500">
                    <a:solidFill>
                      <a:schemeClr val="bg1"/>
                    </a:solidFill>
                  </a:rPr>
                  <a:t>   Assets &amp; Goals</a:t>
                </a:r>
              </a:p>
            </xdr:txBody>
          </xdr:sp>
          <xdr:pic>
            <xdr:nvPicPr>
              <xdr:cNvPr id="182" name="Graphic 181" descr="Gauge with solid fill">
                <a:extLst>
                  <a:ext uri="{FF2B5EF4-FFF2-40B4-BE49-F238E27FC236}">
                    <a16:creationId xmlns:a16="http://schemas.microsoft.com/office/drawing/2014/main" id="{63354D47-299D-4F46-AA84-B67476495A7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780256" y="4724400"/>
                <a:ext cx="330790" cy="330790"/>
              </a:xfrm>
              <a:prstGeom prst="rect">
                <a:avLst/>
              </a:prstGeom>
            </xdr:spPr>
          </xdr:pic>
          <xdr:sp macro="" textlink="">
            <xdr:nvSpPr>
              <xdr:cNvPr id="185" name="TextBox 184">
                <a:hlinkClick xmlns:r="http://schemas.openxmlformats.org/officeDocument/2006/relationships" r:id="rId35" tooltip="Data"/>
                <a:extLst>
                  <a:ext uri="{FF2B5EF4-FFF2-40B4-BE49-F238E27FC236}">
                    <a16:creationId xmlns:a16="http://schemas.microsoft.com/office/drawing/2014/main" id="{EBF7A4BF-F99A-48D6-9DA9-F30D4704611A}"/>
                  </a:ext>
                </a:extLst>
              </xdr:cNvPr>
              <xdr:cNvSpPr txBox="1"/>
            </xdr:nvSpPr>
            <xdr:spPr>
              <a:xfrm>
                <a:off x="551468" y="6016229"/>
                <a:ext cx="1714394" cy="334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1500" baseline="0">
                    <a:solidFill>
                      <a:schemeClr val="bg1"/>
                    </a:solidFill>
                    <a:latin typeface="+mn-lt"/>
                    <a:ea typeface="+mn-ea"/>
                    <a:cs typeface="+mn-cs"/>
                  </a:rPr>
                  <a:t> Data</a:t>
                </a:r>
              </a:p>
            </xdr:txBody>
          </xdr:sp>
          <xdr:pic>
            <xdr:nvPicPr>
              <xdr:cNvPr id="186" name="Graphic 185" descr="Database with solid fill">
                <a:extLst>
                  <a:ext uri="{FF2B5EF4-FFF2-40B4-BE49-F238E27FC236}">
                    <a16:creationId xmlns:a16="http://schemas.microsoft.com/office/drawing/2014/main" id="{C5A3F804-5DF6-464C-9322-8D2D5A6C2854}"/>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777206" y="6037829"/>
                <a:ext cx="314324" cy="314324"/>
              </a:xfrm>
              <a:prstGeom prst="rect">
                <a:avLst/>
              </a:prstGeom>
            </xdr:spPr>
          </xdr:pic>
        </xdr:grpSp>
        <xdr:pic>
          <xdr:nvPicPr>
            <xdr:cNvPr id="190" name="Graphic 189" descr="Dollar with solid fill">
              <a:extLst>
                <a:ext uri="{FF2B5EF4-FFF2-40B4-BE49-F238E27FC236}">
                  <a16:creationId xmlns:a16="http://schemas.microsoft.com/office/drawing/2014/main" id="{78F74E9D-BA12-4CB2-8CD9-6CFBF4BCCF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780068" y="5248275"/>
              <a:ext cx="287644" cy="194583"/>
            </a:xfrm>
            <a:prstGeom prst="rect">
              <a:avLst/>
            </a:prstGeom>
          </xdr:spPr>
        </xdr:pic>
      </xdr:grpSp>
    </xdr:grp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581025</xdr:colOff>
      <xdr:row>1</xdr:row>
      <xdr:rowOff>9525</xdr:rowOff>
    </xdr:from>
    <xdr:to>
      <xdr:col>4</xdr:col>
      <xdr:colOff>581025</xdr:colOff>
      <xdr:row>53</xdr:row>
      <xdr:rowOff>19050</xdr:rowOff>
    </xdr:to>
    <xdr:cxnSp macro="">
      <xdr:nvCxnSpPr>
        <xdr:cNvPr id="8" name="Straight Connector 7">
          <a:extLst>
            <a:ext uri="{FF2B5EF4-FFF2-40B4-BE49-F238E27FC236}">
              <a16:creationId xmlns:a16="http://schemas.microsoft.com/office/drawing/2014/main" id="{67EF120B-1AE5-4B72-A917-5D4C2E065861}"/>
            </a:ext>
          </a:extLst>
        </xdr:cNvPr>
        <xdr:cNvCxnSpPr/>
      </xdr:nvCxnSpPr>
      <xdr:spPr>
        <a:xfrm flipH="1">
          <a:off x="6010275" y="200025"/>
          <a:ext cx="0" cy="99155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0</xdr:row>
      <xdr:rowOff>142875</xdr:rowOff>
    </xdr:from>
    <xdr:to>
      <xdr:col>10</xdr:col>
      <xdr:colOff>114300</xdr:colOff>
      <xdr:row>52</xdr:row>
      <xdr:rowOff>152400</xdr:rowOff>
    </xdr:to>
    <xdr:cxnSp macro="">
      <xdr:nvCxnSpPr>
        <xdr:cNvPr id="10" name="Straight Connector 9">
          <a:extLst>
            <a:ext uri="{FF2B5EF4-FFF2-40B4-BE49-F238E27FC236}">
              <a16:creationId xmlns:a16="http://schemas.microsoft.com/office/drawing/2014/main" id="{D7751C7E-E68F-4D73-B512-3E7E0C3755B6}"/>
            </a:ext>
          </a:extLst>
        </xdr:cNvPr>
        <xdr:cNvCxnSpPr/>
      </xdr:nvCxnSpPr>
      <xdr:spPr>
        <a:xfrm flipH="1">
          <a:off x="10296525" y="142875"/>
          <a:ext cx="0" cy="99155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180975</xdr:colOff>
      <xdr:row>1</xdr:row>
      <xdr:rowOff>19050</xdr:rowOff>
    </xdr:from>
    <xdr:to>
      <xdr:col>15</xdr:col>
      <xdr:colOff>180975</xdr:colOff>
      <xdr:row>53</xdr:row>
      <xdr:rowOff>28575</xdr:rowOff>
    </xdr:to>
    <xdr:cxnSp macro="">
      <xdr:nvCxnSpPr>
        <xdr:cNvPr id="11" name="Straight Connector 10">
          <a:extLst>
            <a:ext uri="{FF2B5EF4-FFF2-40B4-BE49-F238E27FC236}">
              <a16:creationId xmlns:a16="http://schemas.microsoft.com/office/drawing/2014/main" id="{1F9D4844-4E79-46D9-8E80-1ECE95906B9D}"/>
            </a:ext>
          </a:extLst>
        </xdr:cNvPr>
        <xdr:cNvCxnSpPr/>
      </xdr:nvCxnSpPr>
      <xdr:spPr>
        <a:xfrm flipH="1">
          <a:off x="14058900" y="209550"/>
          <a:ext cx="0" cy="99155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285750</xdr:colOff>
      <xdr:row>1</xdr:row>
      <xdr:rowOff>19050</xdr:rowOff>
    </xdr:from>
    <xdr:to>
      <xdr:col>19</xdr:col>
      <xdr:colOff>285750</xdr:colOff>
      <xdr:row>53</xdr:row>
      <xdr:rowOff>28575</xdr:rowOff>
    </xdr:to>
    <xdr:cxnSp macro="">
      <xdr:nvCxnSpPr>
        <xdr:cNvPr id="12" name="Straight Connector 11">
          <a:extLst>
            <a:ext uri="{FF2B5EF4-FFF2-40B4-BE49-F238E27FC236}">
              <a16:creationId xmlns:a16="http://schemas.microsoft.com/office/drawing/2014/main" id="{79FD0AC7-D9CA-4713-8CFA-759B82127615}"/>
            </a:ext>
          </a:extLst>
        </xdr:cNvPr>
        <xdr:cNvCxnSpPr/>
      </xdr:nvCxnSpPr>
      <xdr:spPr>
        <a:xfrm flipH="1">
          <a:off x="17249775" y="209550"/>
          <a:ext cx="0" cy="100679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66676</xdr:colOff>
      <xdr:row>22</xdr:row>
      <xdr:rowOff>138112</xdr:rowOff>
    </xdr:from>
    <xdr:to>
      <xdr:col>24</xdr:col>
      <xdr:colOff>104776</xdr:colOff>
      <xdr:row>28</xdr:row>
      <xdr:rowOff>114299</xdr:rowOff>
    </xdr:to>
    <xdr:graphicFrame macro="">
      <xdr:nvGraphicFramePr>
        <xdr:cNvPr id="13" name="Chart 12">
          <a:extLst>
            <a:ext uri="{FF2B5EF4-FFF2-40B4-BE49-F238E27FC236}">
              <a16:creationId xmlns:a16="http://schemas.microsoft.com/office/drawing/2014/main" id="{A9847BF4-3DCC-539B-37BA-435FAFEFE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142875</xdr:colOff>
      <xdr:row>1</xdr:row>
      <xdr:rowOff>19050</xdr:rowOff>
    </xdr:from>
    <xdr:to>
      <xdr:col>25</xdr:col>
      <xdr:colOff>142875</xdr:colOff>
      <xdr:row>53</xdr:row>
      <xdr:rowOff>28575</xdr:rowOff>
    </xdr:to>
    <xdr:cxnSp macro="">
      <xdr:nvCxnSpPr>
        <xdr:cNvPr id="14" name="Straight Connector 13">
          <a:extLst>
            <a:ext uri="{FF2B5EF4-FFF2-40B4-BE49-F238E27FC236}">
              <a16:creationId xmlns:a16="http://schemas.microsoft.com/office/drawing/2014/main" id="{2796A788-F0A1-4D90-9E3F-93EF89E4ECE8}"/>
            </a:ext>
          </a:extLst>
        </xdr:cNvPr>
        <xdr:cNvCxnSpPr/>
      </xdr:nvCxnSpPr>
      <xdr:spPr>
        <a:xfrm flipH="1">
          <a:off x="21412200" y="209550"/>
          <a:ext cx="0" cy="100679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28575</xdr:colOff>
      <xdr:row>23</xdr:row>
      <xdr:rowOff>85724</xdr:rowOff>
    </xdr:from>
    <xdr:to>
      <xdr:col>29</xdr:col>
      <xdr:colOff>590550</xdr:colOff>
      <xdr:row>30</xdr:row>
      <xdr:rowOff>9525</xdr:rowOff>
    </xdr:to>
    <xdr:graphicFrame macro="">
      <xdr:nvGraphicFramePr>
        <xdr:cNvPr id="15" name="Chart 14">
          <a:extLst>
            <a:ext uri="{FF2B5EF4-FFF2-40B4-BE49-F238E27FC236}">
              <a16:creationId xmlns:a16="http://schemas.microsoft.com/office/drawing/2014/main" id="{3C1FA2E7-4822-FA63-6C78-DDE8F25441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514350</xdr:colOff>
      <xdr:row>1</xdr:row>
      <xdr:rowOff>66675</xdr:rowOff>
    </xdr:from>
    <xdr:to>
      <xdr:col>30</xdr:col>
      <xdr:colOff>514350</xdr:colOff>
      <xdr:row>53</xdr:row>
      <xdr:rowOff>76200</xdr:rowOff>
    </xdr:to>
    <xdr:cxnSp macro="">
      <xdr:nvCxnSpPr>
        <xdr:cNvPr id="16" name="Straight Connector 15">
          <a:extLst>
            <a:ext uri="{FF2B5EF4-FFF2-40B4-BE49-F238E27FC236}">
              <a16:creationId xmlns:a16="http://schemas.microsoft.com/office/drawing/2014/main" id="{1C51AACB-47D6-4280-87BA-D92A8CB80AA6}"/>
            </a:ext>
          </a:extLst>
        </xdr:cNvPr>
        <xdr:cNvCxnSpPr/>
      </xdr:nvCxnSpPr>
      <xdr:spPr>
        <a:xfrm flipH="1">
          <a:off x="25717500" y="257175"/>
          <a:ext cx="0" cy="100679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304801</xdr:colOff>
      <xdr:row>15</xdr:row>
      <xdr:rowOff>123825</xdr:rowOff>
    </xdr:from>
    <xdr:to>
      <xdr:col>36</xdr:col>
      <xdr:colOff>0</xdr:colOff>
      <xdr:row>18</xdr:row>
      <xdr:rowOff>33335</xdr:rowOff>
    </xdr:to>
    <xdr:graphicFrame macro="">
      <xdr:nvGraphicFramePr>
        <xdr:cNvPr id="17" name="Chart 16">
          <a:extLst>
            <a:ext uri="{FF2B5EF4-FFF2-40B4-BE49-F238E27FC236}">
              <a16:creationId xmlns:a16="http://schemas.microsoft.com/office/drawing/2014/main" id="{F5BC17FA-E31E-5E51-0B4D-2808FF195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0</xdr:colOff>
      <xdr:row>0</xdr:row>
      <xdr:rowOff>142875</xdr:rowOff>
    </xdr:from>
    <xdr:to>
      <xdr:col>37</xdr:col>
      <xdr:colOff>0</xdr:colOff>
      <xdr:row>52</xdr:row>
      <xdr:rowOff>152400</xdr:rowOff>
    </xdr:to>
    <xdr:cxnSp macro="">
      <xdr:nvCxnSpPr>
        <xdr:cNvPr id="5" name="Straight Connector 4">
          <a:extLst>
            <a:ext uri="{FF2B5EF4-FFF2-40B4-BE49-F238E27FC236}">
              <a16:creationId xmlns:a16="http://schemas.microsoft.com/office/drawing/2014/main" id="{D219A9E6-B4E2-4481-90BB-35622E7C9091}"/>
            </a:ext>
          </a:extLst>
        </xdr:cNvPr>
        <xdr:cNvCxnSpPr/>
      </xdr:nvCxnSpPr>
      <xdr:spPr>
        <a:xfrm flipH="1">
          <a:off x="30556200" y="142875"/>
          <a:ext cx="0" cy="102203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rat Thapa" refreshedDate="45324.870033912041" backgroundQuery="1" createdVersion="8" refreshedVersion="8" minRefreshableVersion="3" recordCount="0" supportSubquery="1" supportAdvancedDrill="1" xr:uid="{D18C8A8C-26A4-405E-975F-B6104822E2AA}">
  <cacheSource type="external" connectionId="1"/>
  <cacheFields count="3">
    <cacheField name="[Table1].[Main Type].[Main Type]" caption="Main Type" numFmtId="0" hierarchy="7" level="1">
      <sharedItems containsSemiMixedTypes="0" containsNonDate="0" containsString="0"/>
    </cacheField>
    <cacheField name="[Measures].[Sum of Amount]" caption="Sum of Amount" numFmtId="0" hierarchy="23" level="32767"/>
    <cacheField name="[Table1].[Bill Paid Date (Month)].[Bill Paid Date (Month)]" caption="Bill Paid Date (Month)" numFmtId="0" hierarchy="13" level="1">
      <sharedItems count="6">
        <s v="Feb"/>
        <s v="Apr"/>
        <s v="Jun"/>
        <s v="Aug"/>
        <s v="Oct"/>
        <s v="Dec"/>
      </sharedItems>
      <extLst>
        <ext xmlns:x15="http://schemas.microsoft.com/office/spreadsheetml/2010/11/main" uri="{4F2E5C28-24EA-4eb8-9CBF-B6C8F9C3D259}">
          <x15:cachedUniqueNames>
            <x15:cachedUniqueName index="0" name="[Table1].[Bill Paid Date (Month)].&amp;[Feb]"/>
            <x15:cachedUniqueName index="1" name="[Table1].[Bill Paid Date (Month)].&amp;[Apr]"/>
            <x15:cachedUniqueName index="2" name="[Table1].[Bill Paid Date (Month)].&amp;[Jun]"/>
            <x15:cachedUniqueName index="3" name="[Table1].[Bill Paid Date (Month)].&amp;[Aug]"/>
            <x15:cachedUniqueName index="4" name="[Table1].[Bill Paid Date (Month)].&amp;[Oct]"/>
            <x15:cachedUniqueName index="5" name="[Table1].[Bill Paid Date (Month)].&amp;[Dec]"/>
          </x15:cachedUniqueNames>
        </ext>
      </extLst>
    </cacheField>
  </cacheFields>
  <cacheHierarchies count="28">
    <cacheHierarchy uniqueName="[Range].[Month]" caption="Month" attribute="1" defaultMemberUniqueName="[Range].[Month].[All]" allUniqueName="[Range].[Month].[All]" dimensionUniqueName="[Range]" displayFolder="" count="0" memberValueDatatype="130" unbalanced="0"/>
    <cacheHierarchy uniqueName="[Range].[Actual]" caption="Actual" attribute="1" defaultMemberUniqueName="[Range].[Actual].[All]" allUniqueName="[Range].[Actual].[All]" dimensionUniqueName="[Range]" displayFolder="" count="0" memberValueDatatype="130" unbalanced="0"/>
    <cacheHierarchy uniqueName="[Range].[Target]" caption="Target" attribute="1" defaultMemberUniqueName="[Range].[Target].[All]" allUniqueName="[Range].[Target].[All]" dimensionUniqueName="[Range]"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Actual]" caption="Actual" attribute="1" defaultMemberUniqueName="[Range 1].[Actual].[All]" allUniqueName="[Range 1].[Actual].[All]" dimensionUniqueName="[Range 1]" displayFolder="" count="0" memberValueDatatype="130" unbalanced="0"/>
    <cacheHierarchy uniqueName="[Range 1].[Target]" caption="Target" attribute="1" defaultMemberUniqueName="[Range 1].[Target].[All]" allUniqueName="[Range 1].[Target].[All]" dimensionUniqueName="[Range 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Main Type]" caption="Main Type" attribute="1" defaultMemberUniqueName="[Table1].[Main Type].[All]" allUniqueName="[Table1].[Main Type].[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20" unbalanced="0"/>
    <cacheHierarchy uniqueName="[Table1].[Bill Paid Date]" caption="Bill Paid Date" attribute="1" time="1" defaultMemberUniqueName="[Table1].[Bill Paid Date].[All]" allUniqueName="[Table1].[Bill Paid Date].[All]" dimensionUniqueName="[Table1]" displayFolder="" count="0" memberValueDatatype="7" unbalanced="0"/>
    <cacheHierarchy uniqueName="[Table1].[Notes]" caption="Notes" attribute="1" defaultMemberUniqueName="[Table1].[Notes].[All]" allUniqueName="[Table1].[Notes].[All]" dimensionUniqueName="[Table1]" displayFolder="" count="0" memberValueDatatype="130" unbalanced="0"/>
    <cacheHierarchy uniqueName="[Table1].[Bill Paid Date (Month)]" caption="Bill Paid Date (Month)" attribute="1" defaultMemberUniqueName="[Table1].[Bill Paid Date (Month)].[All]" allUniqueName="[Table1].[Bill Paid Date (Month)].[All]" dimensionUniqueName="[Table1]" displayFolder="" count="2" memberValueDatatype="130" unbalanced="0">
      <fieldsUsage count="2">
        <fieldUsage x="-1"/>
        <fieldUsage x="2"/>
      </fieldsUsage>
    </cacheHierarchy>
    <cacheHierarchy uniqueName="[Table1].[Bill Paid Date (Month Index)]" caption="Bill Paid Date (Month Index)" attribute="1" defaultMemberUniqueName="[Table1].[Bill Paid Date (Month Index)].[All]" allUniqueName="[Table1].[Bill Paid Date (Month Index)].[All]" dimensionUniqueName="[Table1]" displayFolder="" count="0" memberValueDatatype="20" unbalanced="0" hidden="1"/>
    <cacheHierarchy uniqueName="[Measures].[Events]" caption="Events" measure="1" displayFolder="" measureGroup="Table1" count="0"/>
    <cacheHierarchy uniqueName="[Measures].[Remaining]" caption="Remaining" measure="1" displayFolder="" measureGroup="Range 1" count="0"/>
    <cacheHierarchy uniqueName="[Measures].[Remaining Goal]" caption="Remaining Goal" measure="1" displayFolder="" measureGroup="Range" count="0"/>
    <cacheHierarchy uniqueName="[Measures].[__XL_Count Table1]" caption="__XL_Count Table1" measure="1" displayFolder="" measureGroup="Table1"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9"/>
        </ext>
      </extLst>
    </cacheHierarchy>
    <cacheHierarchy uniqueName="[Measures].[Sum of Amount]" caption="Sum of Amoun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Distinct Count of Actual]" caption="Distinct Count of Actual" measure="1" displayFolder="" measureGroup="Range 1" count="0" hidden="1">
      <extLst>
        <ext xmlns:x15="http://schemas.microsoft.com/office/spreadsheetml/2010/11/main" uri="{B97F6D7D-B522-45F9-BDA1-12C45D357490}">
          <x15:cacheHierarchy aggregatedColumn="4"/>
        </ext>
      </extLst>
    </cacheHierarchy>
    <cacheHierarchy uniqueName="[Measures].[Count of Actual]" caption="Count of Actual" measure="1" displayFolder="" measureGroup="Range 1" count="0" hidden="1">
      <extLst>
        <ext xmlns:x15="http://schemas.microsoft.com/office/spreadsheetml/2010/11/main" uri="{B97F6D7D-B522-45F9-BDA1-12C45D357490}">
          <x15:cacheHierarchy aggregatedColumn="4"/>
        </ext>
      </extLst>
    </cacheHierarchy>
    <cacheHierarchy uniqueName="[Measures].[Count of Actual 2]" caption="Count of Actual 2" measure="1" displayFolder="" measureGroup="Range" count="0" hidden="1">
      <extLst>
        <ext xmlns:x15="http://schemas.microsoft.com/office/spreadsheetml/2010/11/main" uri="{B97F6D7D-B522-45F9-BDA1-12C45D357490}">
          <x15:cacheHierarchy aggregatedColumn="1"/>
        </ext>
      </extLst>
    </cacheHierarchy>
    <cacheHierarchy uniqueName="[Measures].[Distinct Count of Actual 2]" caption="Distinct Count of Actual 2" measure="1" displayFolder="" measureGroup="Range"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rat Thapa" refreshedDate="45324.870702546294" backgroundQuery="1" createdVersion="8" refreshedVersion="8" minRefreshableVersion="3" recordCount="0" supportSubquery="1" supportAdvancedDrill="1" xr:uid="{F30AA925-A732-4955-9F70-0CECEC3D5816}">
  <cacheSource type="external" connectionId="1"/>
  <cacheFields count="3">
    <cacheField name="[Table1].[Main Type].[Main Type]" caption="Main Type" numFmtId="0" hierarchy="7" level="1">
      <sharedItems containsSemiMixedTypes="0" containsNonDate="0" containsString="0"/>
    </cacheField>
    <cacheField name="[Measures].[Sum of Amount]" caption="Sum of Amount" numFmtId="0" hierarchy="23" level="32767"/>
    <cacheField name="[Table1].[Bill Paid Date (Month)].[Bill Paid Date (Month)]" caption="Bill Paid Date (Month)" numFmtId="0" hierarchy="13" level="1">
      <sharedItems count="6">
        <s v="Jan"/>
        <s v="Mar"/>
        <s v="May"/>
        <s v="Jul"/>
        <s v="Sep"/>
        <s v="Nov"/>
      </sharedItems>
      <extLst>
        <ext xmlns:x15="http://schemas.microsoft.com/office/spreadsheetml/2010/11/main" uri="{4F2E5C28-24EA-4eb8-9CBF-B6C8F9C3D259}">
          <x15:cachedUniqueNames>
            <x15:cachedUniqueName index="0" name="[Table1].[Bill Paid Date (Month)].&amp;[Jan]"/>
            <x15:cachedUniqueName index="1" name="[Table1].[Bill Paid Date (Month)].&amp;[Mar]"/>
            <x15:cachedUniqueName index="2" name="[Table1].[Bill Paid Date (Month)].&amp;[May]"/>
            <x15:cachedUniqueName index="3" name="[Table1].[Bill Paid Date (Month)].&amp;[Jul]"/>
            <x15:cachedUniqueName index="4" name="[Table1].[Bill Paid Date (Month)].&amp;[Sep]"/>
            <x15:cachedUniqueName index="5" name="[Table1].[Bill Paid Date (Month)].&amp;[Nov]"/>
          </x15:cachedUniqueNames>
        </ext>
      </extLst>
    </cacheField>
  </cacheFields>
  <cacheHierarchies count="28">
    <cacheHierarchy uniqueName="[Range].[Month]" caption="Month" attribute="1" defaultMemberUniqueName="[Range].[Month].[All]" allUniqueName="[Range].[Month].[All]" dimensionUniqueName="[Range]" displayFolder="" count="0" memberValueDatatype="130" unbalanced="0"/>
    <cacheHierarchy uniqueName="[Range].[Actual]" caption="Actual" attribute="1" defaultMemberUniqueName="[Range].[Actual].[All]" allUniqueName="[Range].[Actual].[All]" dimensionUniqueName="[Range]" displayFolder="" count="0" memberValueDatatype="130" unbalanced="0"/>
    <cacheHierarchy uniqueName="[Range].[Target]" caption="Target" attribute="1" defaultMemberUniqueName="[Range].[Target].[All]" allUniqueName="[Range].[Target].[All]" dimensionUniqueName="[Range]"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Actual]" caption="Actual" attribute="1" defaultMemberUniqueName="[Range 1].[Actual].[All]" allUniqueName="[Range 1].[Actual].[All]" dimensionUniqueName="[Range 1]" displayFolder="" count="0" memberValueDatatype="130" unbalanced="0"/>
    <cacheHierarchy uniqueName="[Range 1].[Target]" caption="Target" attribute="1" defaultMemberUniqueName="[Range 1].[Target].[All]" allUniqueName="[Range 1].[Target].[All]" dimensionUniqueName="[Range 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Main Type]" caption="Main Type" attribute="1" defaultMemberUniqueName="[Table1].[Main Type].[All]" allUniqueName="[Table1].[Main Type].[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20" unbalanced="0"/>
    <cacheHierarchy uniqueName="[Table1].[Bill Paid Date]" caption="Bill Paid Date" attribute="1" time="1" defaultMemberUniqueName="[Table1].[Bill Paid Date].[All]" allUniqueName="[Table1].[Bill Paid Date].[All]" dimensionUniqueName="[Table1]" displayFolder="" count="0" memberValueDatatype="7" unbalanced="0"/>
    <cacheHierarchy uniqueName="[Table1].[Notes]" caption="Notes" attribute="1" defaultMemberUniqueName="[Table1].[Notes].[All]" allUniqueName="[Table1].[Notes].[All]" dimensionUniqueName="[Table1]" displayFolder="" count="0" memberValueDatatype="130" unbalanced="0"/>
    <cacheHierarchy uniqueName="[Table1].[Bill Paid Date (Month)]" caption="Bill Paid Date (Month)" attribute="1" defaultMemberUniqueName="[Table1].[Bill Paid Date (Month)].[All]" allUniqueName="[Table1].[Bill Paid Date (Month)].[All]" dimensionUniqueName="[Table1]" displayFolder="" count="2" memberValueDatatype="130" unbalanced="0">
      <fieldsUsage count="2">
        <fieldUsage x="-1"/>
        <fieldUsage x="2"/>
      </fieldsUsage>
    </cacheHierarchy>
    <cacheHierarchy uniqueName="[Table1].[Bill Paid Date (Month Index)]" caption="Bill Paid Date (Month Index)" attribute="1" defaultMemberUniqueName="[Table1].[Bill Paid Date (Month Index)].[All]" allUniqueName="[Table1].[Bill Paid Date (Month Index)].[All]" dimensionUniqueName="[Table1]" displayFolder="" count="0" memberValueDatatype="20" unbalanced="0" hidden="1"/>
    <cacheHierarchy uniqueName="[Measures].[Events]" caption="Events" measure="1" displayFolder="" measureGroup="Table1" count="0"/>
    <cacheHierarchy uniqueName="[Measures].[Remaining]" caption="Remaining" measure="1" displayFolder="" measureGroup="Range 1" count="0"/>
    <cacheHierarchy uniqueName="[Measures].[Remaining Goal]" caption="Remaining Goal" measure="1" displayFolder="" measureGroup="Range" count="0"/>
    <cacheHierarchy uniqueName="[Measures].[__XL_Count Table1]" caption="__XL_Count Table1" measure="1" displayFolder="" measureGroup="Table1"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9"/>
        </ext>
      </extLst>
    </cacheHierarchy>
    <cacheHierarchy uniqueName="[Measures].[Sum of Amount]" caption="Sum of Amoun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Distinct Count of Actual]" caption="Distinct Count of Actual" measure="1" displayFolder="" measureGroup="Range 1" count="0" hidden="1">
      <extLst>
        <ext xmlns:x15="http://schemas.microsoft.com/office/spreadsheetml/2010/11/main" uri="{B97F6D7D-B522-45F9-BDA1-12C45D357490}">
          <x15:cacheHierarchy aggregatedColumn="4"/>
        </ext>
      </extLst>
    </cacheHierarchy>
    <cacheHierarchy uniqueName="[Measures].[Count of Actual]" caption="Count of Actual" measure="1" displayFolder="" measureGroup="Range 1" count="0" hidden="1">
      <extLst>
        <ext xmlns:x15="http://schemas.microsoft.com/office/spreadsheetml/2010/11/main" uri="{B97F6D7D-B522-45F9-BDA1-12C45D357490}">
          <x15:cacheHierarchy aggregatedColumn="4"/>
        </ext>
      </extLst>
    </cacheHierarchy>
    <cacheHierarchy uniqueName="[Measures].[Count of Actual 2]" caption="Count of Actual 2" measure="1" displayFolder="" measureGroup="Range" count="0" hidden="1">
      <extLst>
        <ext xmlns:x15="http://schemas.microsoft.com/office/spreadsheetml/2010/11/main" uri="{B97F6D7D-B522-45F9-BDA1-12C45D357490}">
          <x15:cacheHierarchy aggregatedColumn="1"/>
        </ext>
      </extLst>
    </cacheHierarchy>
    <cacheHierarchy uniqueName="[Measures].[Distinct Count of Actual 2]" caption="Distinct Count of Actual 2" measure="1" displayFolder="" measureGroup="Range"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rat Thapa" refreshedDate="45326.674019791666" backgroundQuery="1" createdVersion="8" refreshedVersion="8" minRefreshableVersion="3" recordCount="0" supportSubquery="1" supportAdvancedDrill="1" xr:uid="{D4124016-2B0B-4DBB-B0EA-AC69CA6FD956}">
  <cacheSource type="external" connectionId="1"/>
  <cacheFields count="4">
    <cacheField name="[Table1].[Bill Paid Date].[Bill Paid Date]" caption="Bill Paid Date" numFmtId="0" hierarchy="11" level="1">
      <sharedItems containsSemiMixedTypes="0" containsNonDate="0" containsDate="1" containsString="0" minDate="2024-02-01T00:00:00" maxDate="2024-02-02T00:00:00" count="1">
        <d v="2024-02-01T00:00:00"/>
      </sharedItems>
      <extLst>
        <ext xmlns:x15="http://schemas.microsoft.com/office/spreadsheetml/2010/11/main" uri="{4F2E5C28-24EA-4eb8-9CBF-B6C8F9C3D259}">
          <x15:cachedUniqueNames>
            <x15:cachedUniqueName index="0" name="[Table1].[Bill Paid Date].&amp;[2024-02-01T00:00:00]"/>
          </x15:cachedUniqueNames>
        </ext>
      </extLst>
    </cacheField>
    <cacheField name="[Measures].[Events]" caption="Events" numFmtId="0" hierarchy="15" level="32767"/>
    <cacheField name="[Measures].[Sum of Amount]" caption="Sum of Amount" numFmtId="0" hierarchy="23" level="32767"/>
    <cacheField name="[Table1].[Bill Paid Date (Month)].[Bill Paid Date (Month)]" caption="Bill Paid Date (Month)" numFmtId="0" hierarchy="13" level="1">
      <sharedItems containsSemiMixedTypes="0" containsNonDate="0" containsString="0"/>
    </cacheField>
  </cacheFields>
  <cacheHierarchies count="28">
    <cacheHierarchy uniqueName="[Range].[Month]" caption="Month" attribute="1" defaultMemberUniqueName="[Range].[Month].[All]" allUniqueName="[Range].[Month].[All]" dimensionUniqueName="[Range]" displayFolder="" count="0" memberValueDatatype="130" unbalanced="0"/>
    <cacheHierarchy uniqueName="[Range].[Actual]" caption="Actual" attribute="1" defaultMemberUniqueName="[Range].[Actual].[All]" allUniqueName="[Range].[Actual].[All]" dimensionUniqueName="[Range]" displayFolder="" count="0" memberValueDatatype="130" unbalanced="0"/>
    <cacheHierarchy uniqueName="[Range].[Target]" caption="Target" attribute="1" defaultMemberUniqueName="[Range].[Target].[All]" allUniqueName="[Range].[Target].[All]" dimensionUniqueName="[Range]"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Actual]" caption="Actual" attribute="1" defaultMemberUniqueName="[Range 1].[Actual].[All]" allUniqueName="[Range 1].[Actual].[All]" dimensionUniqueName="[Range 1]" displayFolder="" count="0" memberValueDatatype="130" unbalanced="0"/>
    <cacheHierarchy uniqueName="[Range 1].[Target]" caption="Target" attribute="1" defaultMemberUniqueName="[Range 1].[Target].[All]" allUniqueName="[Range 1].[Target].[All]" dimensionUniqueName="[Range 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Main Type]" caption="Main Type" attribute="1" defaultMemberUniqueName="[Table1].[Main Type].[All]" allUniqueName="[Table1].[Main Typ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20" unbalanced="0"/>
    <cacheHierarchy uniqueName="[Table1].[Bill Paid Date]" caption="Bill Paid Date" attribute="1" time="1" defaultMemberUniqueName="[Table1].[Bill Paid Date].[All]" allUniqueName="[Table1].[Bill Paid Date].[All]" dimensionUniqueName="[Table1]" displayFolder="" count="2" memberValueDatatype="7" unbalanced="0">
      <fieldsUsage count="2">
        <fieldUsage x="-1"/>
        <fieldUsage x="0"/>
      </fieldsUsage>
    </cacheHierarchy>
    <cacheHierarchy uniqueName="[Table1].[Notes]" caption="Notes" attribute="1" defaultMemberUniqueName="[Table1].[Notes].[All]" allUniqueName="[Table1].[Notes].[All]" dimensionUniqueName="[Table1]" displayFolder="" count="0" memberValueDatatype="130" unbalanced="0"/>
    <cacheHierarchy uniqueName="[Table1].[Bill Paid Date (Month)]" caption="Bill Paid Date (Month)" attribute="1" defaultMemberUniqueName="[Table1].[Bill Paid Date (Month)].[All]" allUniqueName="[Table1].[Bill Paid Date (Month)].[All]" dimensionUniqueName="[Table1]" displayFolder="" count="2" memberValueDatatype="130" unbalanced="0">
      <fieldsUsage count="2">
        <fieldUsage x="-1"/>
        <fieldUsage x="3"/>
      </fieldsUsage>
    </cacheHierarchy>
    <cacheHierarchy uniqueName="[Table1].[Bill Paid Date (Month Index)]" caption="Bill Paid Date (Month Index)" attribute="1" defaultMemberUniqueName="[Table1].[Bill Paid Date (Month Index)].[All]" allUniqueName="[Table1].[Bill Paid Date (Month Index)].[All]" dimensionUniqueName="[Table1]" displayFolder="" count="0" memberValueDatatype="20" unbalanced="0" hidden="1"/>
    <cacheHierarchy uniqueName="[Measures].[Events]" caption="Events" measure="1" displayFolder="" measureGroup="Table1" count="0" oneField="1">
      <fieldsUsage count="1">
        <fieldUsage x="1"/>
      </fieldsUsage>
    </cacheHierarchy>
    <cacheHierarchy uniqueName="[Measures].[Remaining]" caption="Remaining" measure="1" displayFolder="" measureGroup="Range 1" count="0"/>
    <cacheHierarchy uniqueName="[Measures].[Remaining Goal]" caption="Remaining Goal" measure="1" displayFolder="" measureGroup="Range" count="0"/>
    <cacheHierarchy uniqueName="[Measures].[__XL_Count Table1]" caption="__XL_Count Table1" measure="1" displayFolder="" measureGroup="Table1"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9"/>
        </ext>
      </extLst>
    </cacheHierarchy>
    <cacheHierarchy uniqueName="[Measures].[Sum of Amount]" caption="Sum of Amount" measure="1" displayFolder="" measureGroup="Table1" count="0" oneField="1" hidden="1">
      <fieldsUsage count="1">
        <fieldUsage x="2"/>
      </fieldsUsage>
      <extLst>
        <ext xmlns:x15="http://schemas.microsoft.com/office/spreadsheetml/2010/11/main" uri="{B97F6D7D-B522-45F9-BDA1-12C45D357490}">
          <x15:cacheHierarchy aggregatedColumn="10"/>
        </ext>
      </extLst>
    </cacheHierarchy>
    <cacheHierarchy uniqueName="[Measures].[Distinct Count of Actual]" caption="Distinct Count of Actual" measure="1" displayFolder="" measureGroup="Range 1" count="0" hidden="1">
      <extLst>
        <ext xmlns:x15="http://schemas.microsoft.com/office/spreadsheetml/2010/11/main" uri="{B97F6D7D-B522-45F9-BDA1-12C45D357490}">
          <x15:cacheHierarchy aggregatedColumn="4"/>
        </ext>
      </extLst>
    </cacheHierarchy>
    <cacheHierarchy uniqueName="[Measures].[Count of Actual]" caption="Count of Actual" measure="1" displayFolder="" measureGroup="Range 1" count="0" hidden="1">
      <extLst>
        <ext xmlns:x15="http://schemas.microsoft.com/office/spreadsheetml/2010/11/main" uri="{B97F6D7D-B522-45F9-BDA1-12C45D357490}">
          <x15:cacheHierarchy aggregatedColumn="4"/>
        </ext>
      </extLst>
    </cacheHierarchy>
    <cacheHierarchy uniqueName="[Measures].[Count of Actual 2]" caption="Count of Actual 2" measure="1" displayFolder="" measureGroup="Range" count="0" hidden="1">
      <extLst>
        <ext xmlns:x15="http://schemas.microsoft.com/office/spreadsheetml/2010/11/main" uri="{B97F6D7D-B522-45F9-BDA1-12C45D357490}">
          <x15:cacheHierarchy aggregatedColumn="1"/>
        </ext>
      </extLst>
    </cacheHierarchy>
    <cacheHierarchy uniqueName="[Measures].[Distinct Count of Actual 2]" caption="Distinct Count of Actual 2" measure="1" displayFolder="" measureGroup="Range"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rat Thapa" refreshedDate="45326.674021643521" backgroundQuery="1" createdVersion="8" refreshedVersion="8" minRefreshableVersion="3" recordCount="0" supportSubquery="1" supportAdvancedDrill="1" xr:uid="{00C098D9-741B-4B90-8A72-E52B9FAE0569}">
  <cacheSource type="external" connectionId="1"/>
  <cacheFields count="4">
    <cacheField name="[Table1].[Main Type].[Main Type]" caption="Main Type" numFmtId="0" hierarchy="7" level="1">
      <sharedItems containsSemiMixedTypes="0" containsNonDate="0" containsString="0"/>
    </cacheField>
    <cacheField name="[Table1].[Category].[Category]" caption="Category" numFmtId="0" hierarchy="8" level="1">
      <sharedItems count="1">
        <s v="Misc."/>
      </sharedItems>
      <extLst>
        <ext xmlns:x15="http://schemas.microsoft.com/office/spreadsheetml/2010/11/main" uri="{4F2E5C28-24EA-4eb8-9CBF-B6C8F9C3D259}">
          <x15:cachedUniqueNames>
            <x15:cachedUniqueName index="0" name="[Table1].[Category].&amp;[Misc.]"/>
          </x15:cachedUniqueNames>
        </ext>
      </extLst>
    </cacheField>
    <cacheField name="[Measures].[Sum of Amount]" caption="Sum of Amount" numFmtId="0" hierarchy="23" level="32767"/>
    <cacheField name="[Table1].[Bill Paid Date (Month)].[Bill Paid Date (Month)]" caption="Bill Paid Date (Month)" numFmtId="0" hierarchy="13" level="1">
      <sharedItems containsSemiMixedTypes="0" containsNonDate="0" containsString="0"/>
    </cacheField>
  </cacheFields>
  <cacheHierarchies count="28">
    <cacheHierarchy uniqueName="[Range].[Month]" caption="Month" attribute="1" defaultMemberUniqueName="[Range].[Month].[All]" allUniqueName="[Range].[Month].[All]" dimensionUniqueName="[Range]" displayFolder="" count="0" memberValueDatatype="130" unbalanced="0"/>
    <cacheHierarchy uniqueName="[Range].[Actual]" caption="Actual" attribute="1" defaultMemberUniqueName="[Range].[Actual].[All]" allUniqueName="[Range].[Actual].[All]" dimensionUniqueName="[Range]" displayFolder="" count="0" memberValueDatatype="130" unbalanced="0"/>
    <cacheHierarchy uniqueName="[Range].[Target]" caption="Target" attribute="1" defaultMemberUniqueName="[Range].[Target].[All]" allUniqueName="[Range].[Target].[All]" dimensionUniqueName="[Range]"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Actual]" caption="Actual" attribute="1" defaultMemberUniqueName="[Range 1].[Actual].[All]" allUniqueName="[Range 1].[Actual].[All]" dimensionUniqueName="[Range 1]" displayFolder="" count="0" memberValueDatatype="130" unbalanced="0"/>
    <cacheHierarchy uniqueName="[Range 1].[Target]" caption="Target" attribute="1" defaultMemberUniqueName="[Range 1].[Target].[All]" allUniqueName="[Range 1].[Target].[All]" dimensionUniqueName="[Range 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Main Type]" caption="Main Type" attribute="1" defaultMemberUniqueName="[Table1].[Main Type].[All]" allUniqueName="[Table1].[Main Type].[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20" unbalanced="0"/>
    <cacheHierarchy uniqueName="[Table1].[Bill Paid Date]" caption="Bill Paid Date" attribute="1" time="1" defaultMemberUniqueName="[Table1].[Bill Paid Date].[All]" allUniqueName="[Table1].[Bill Paid Date].[All]" dimensionUniqueName="[Table1]" displayFolder="" count="0" memberValueDatatype="7" unbalanced="0"/>
    <cacheHierarchy uniqueName="[Table1].[Notes]" caption="Notes" attribute="1" defaultMemberUniqueName="[Table1].[Notes].[All]" allUniqueName="[Table1].[Notes].[All]" dimensionUniqueName="[Table1]" displayFolder="" count="0" memberValueDatatype="130" unbalanced="0"/>
    <cacheHierarchy uniqueName="[Table1].[Bill Paid Date (Month)]" caption="Bill Paid Date (Month)" attribute="1" defaultMemberUniqueName="[Table1].[Bill Paid Date (Month)].[All]" allUniqueName="[Table1].[Bill Paid Date (Month)].[All]" dimensionUniqueName="[Table1]" displayFolder="" count="2" memberValueDatatype="130" unbalanced="0">
      <fieldsUsage count="2">
        <fieldUsage x="-1"/>
        <fieldUsage x="3"/>
      </fieldsUsage>
    </cacheHierarchy>
    <cacheHierarchy uniqueName="[Table1].[Bill Paid Date (Month Index)]" caption="Bill Paid Date (Month Index)" attribute="1" defaultMemberUniqueName="[Table1].[Bill Paid Date (Month Index)].[All]" allUniqueName="[Table1].[Bill Paid Date (Month Index)].[All]" dimensionUniqueName="[Table1]" displayFolder="" count="0" memberValueDatatype="20" unbalanced="0" hidden="1"/>
    <cacheHierarchy uniqueName="[Measures].[Events]" caption="Events" measure="1" displayFolder="" measureGroup="Table1" count="0"/>
    <cacheHierarchy uniqueName="[Measures].[Remaining]" caption="Remaining" measure="1" displayFolder="" measureGroup="Range 1" count="0"/>
    <cacheHierarchy uniqueName="[Measures].[Remaining Goal]" caption="Remaining Goal" measure="1" displayFolder="" measureGroup="Range" count="0"/>
    <cacheHierarchy uniqueName="[Measures].[__XL_Count Table1]" caption="__XL_Count Table1" measure="1" displayFolder="" measureGroup="Table1"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9"/>
        </ext>
      </extLst>
    </cacheHierarchy>
    <cacheHierarchy uniqueName="[Measures].[Sum of Amount]" caption="Sum of Amount" measure="1" displayFolder="" measureGroup="Table1" count="0" oneField="1" hidden="1">
      <fieldsUsage count="1">
        <fieldUsage x="2"/>
      </fieldsUsage>
      <extLst>
        <ext xmlns:x15="http://schemas.microsoft.com/office/spreadsheetml/2010/11/main" uri="{B97F6D7D-B522-45F9-BDA1-12C45D357490}">
          <x15:cacheHierarchy aggregatedColumn="10"/>
        </ext>
      </extLst>
    </cacheHierarchy>
    <cacheHierarchy uniqueName="[Measures].[Distinct Count of Actual]" caption="Distinct Count of Actual" measure="1" displayFolder="" measureGroup="Range 1" count="0" hidden="1">
      <extLst>
        <ext xmlns:x15="http://schemas.microsoft.com/office/spreadsheetml/2010/11/main" uri="{B97F6D7D-B522-45F9-BDA1-12C45D357490}">
          <x15:cacheHierarchy aggregatedColumn="4"/>
        </ext>
      </extLst>
    </cacheHierarchy>
    <cacheHierarchy uniqueName="[Measures].[Count of Actual]" caption="Count of Actual" measure="1" displayFolder="" measureGroup="Range 1" count="0" hidden="1">
      <extLst>
        <ext xmlns:x15="http://schemas.microsoft.com/office/spreadsheetml/2010/11/main" uri="{B97F6D7D-B522-45F9-BDA1-12C45D357490}">
          <x15:cacheHierarchy aggregatedColumn="4"/>
        </ext>
      </extLst>
    </cacheHierarchy>
    <cacheHierarchy uniqueName="[Measures].[Count of Actual 2]" caption="Count of Actual 2" measure="1" displayFolder="" measureGroup="Range" count="0" hidden="1">
      <extLst>
        <ext xmlns:x15="http://schemas.microsoft.com/office/spreadsheetml/2010/11/main" uri="{B97F6D7D-B522-45F9-BDA1-12C45D357490}">
          <x15:cacheHierarchy aggregatedColumn="1"/>
        </ext>
      </extLst>
    </cacheHierarchy>
    <cacheHierarchy uniqueName="[Measures].[Distinct Count of Actual 2]" caption="Distinct Count of Actual 2" measure="1" displayFolder="" measureGroup="Range"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rat Thapa" refreshedDate="45326.674023611115" backgroundQuery="1" createdVersion="8" refreshedVersion="8" minRefreshableVersion="3" recordCount="0" supportSubquery="1" supportAdvancedDrill="1" xr:uid="{4DEAB07A-F7DB-4812-A4C7-8F5B587B5175}">
  <cacheSource type="external" connectionId="1"/>
  <cacheFields count="4">
    <cacheField name="[Table1].[Main Type].[Main Type]" caption="Main Type" numFmtId="0" hierarchy="7" level="1">
      <sharedItems containsSemiMixedTypes="0" containsNonDate="0" containsString="0"/>
    </cacheField>
    <cacheField name="[Table1].[Category].[Category]" caption="Category" numFmtId="0" hierarchy="8" level="1">
      <sharedItems count="1">
        <s v="Food"/>
      </sharedItems>
      <extLst>
        <ext xmlns:x15="http://schemas.microsoft.com/office/spreadsheetml/2010/11/main" uri="{4F2E5C28-24EA-4eb8-9CBF-B6C8F9C3D259}">
          <x15:cachedUniqueNames>
            <x15:cachedUniqueName index="0" name="[Table1].[Category].&amp;[Food]"/>
          </x15:cachedUniqueNames>
        </ext>
      </extLst>
    </cacheField>
    <cacheField name="[Measures].[Sum of Amount]" caption="Sum of Amount" numFmtId="0" hierarchy="23" level="32767"/>
    <cacheField name="[Table1].[Bill Paid Date (Month)].[Bill Paid Date (Month)]" caption="Bill Paid Date (Month)" numFmtId="0" hierarchy="13" level="1">
      <sharedItems containsSemiMixedTypes="0" containsNonDate="0" containsString="0"/>
    </cacheField>
  </cacheFields>
  <cacheHierarchies count="28">
    <cacheHierarchy uniqueName="[Range].[Month]" caption="Month" attribute="1" defaultMemberUniqueName="[Range].[Month].[All]" allUniqueName="[Range].[Month].[All]" dimensionUniqueName="[Range]" displayFolder="" count="0" memberValueDatatype="130" unbalanced="0"/>
    <cacheHierarchy uniqueName="[Range].[Actual]" caption="Actual" attribute="1" defaultMemberUniqueName="[Range].[Actual].[All]" allUniqueName="[Range].[Actual].[All]" dimensionUniqueName="[Range]" displayFolder="" count="0" memberValueDatatype="130" unbalanced="0"/>
    <cacheHierarchy uniqueName="[Range].[Target]" caption="Target" attribute="1" defaultMemberUniqueName="[Range].[Target].[All]" allUniqueName="[Range].[Target].[All]" dimensionUniqueName="[Range]"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Actual]" caption="Actual" attribute="1" defaultMemberUniqueName="[Range 1].[Actual].[All]" allUniqueName="[Range 1].[Actual].[All]" dimensionUniqueName="[Range 1]" displayFolder="" count="0" memberValueDatatype="130" unbalanced="0"/>
    <cacheHierarchy uniqueName="[Range 1].[Target]" caption="Target" attribute="1" defaultMemberUniqueName="[Range 1].[Target].[All]" allUniqueName="[Range 1].[Target].[All]" dimensionUniqueName="[Range 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Main Type]" caption="Main Type" attribute="1" defaultMemberUniqueName="[Table1].[Main Type].[All]" allUniqueName="[Table1].[Main Type].[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20" unbalanced="0"/>
    <cacheHierarchy uniqueName="[Table1].[Bill Paid Date]" caption="Bill Paid Date" attribute="1" time="1" defaultMemberUniqueName="[Table1].[Bill Paid Date].[All]" allUniqueName="[Table1].[Bill Paid Date].[All]" dimensionUniqueName="[Table1]" displayFolder="" count="0" memberValueDatatype="7" unbalanced="0"/>
    <cacheHierarchy uniqueName="[Table1].[Notes]" caption="Notes" attribute="1" defaultMemberUniqueName="[Table1].[Notes].[All]" allUniqueName="[Table1].[Notes].[All]" dimensionUniqueName="[Table1]" displayFolder="" count="0" memberValueDatatype="130" unbalanced="0"/>
    <cacheHierarchy uniqueName="[Table1].[Bill Paid Date (Month)]" caption="Bill Paid Date (Month)" attribute="1" defaultMemberUniqueName="[Table1].[Bill Paid Date (Month)].[All]" allUniqueName="[Table1].[Bill Paid Date (Month)].[All]" dimensionUniqueName="[Table1]" displayFolder="" count="2" memberValueDatatype="130" unbalanced="0">
      <fieldsUsage count="2">
        <fieldUsage x="-1"/>
        <fieldUsage x="3"/>
      </fieldsUsage>
    </cacheHierarchy>
    <cacheHierarchy uniqueName="[Table1].[Bill Paid Date (Month Index)]" caption="Bill Paid Date (Month Index)" attribute="1" defaultMemberUniqueName="[Table1].[Bill Paid Date (Month Index)].[All]" allUniqueName="[Table1].[Bill Paid Date (Month Index)].[All]" dimensionUniqueName="[Table1]" displayFolder="" count="0" memberValueDatatype="20" unbalanced="0" hidden="1"/>
    <cacheHierarchy uniqueName="[Measures].[Events]" caption="Events" measure="1" displayFolder="" measureGroup="Table1" count="0"/>
    <cacheHierarchy uniqueName="[Measures].[Remaining]" caption="Remaining" measure="1" displayFolder="" measureGroup="Range 1" count="0"/>
    <cacheHierarchy uniqueName="[Measures].[Remaining Goal]" caption="Remaining Goal" measure="1" displayFolder="" measureGroup="Range" count="0"/>
    <cacheHierarchy uniqueName="[Measures].[__XL_Count Table1]" caption="__XL_Count Table1" measure="1" displayFolder="" measureGroup="Table1"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9"/>
        </ext>
      </extLst>
    </cacheHierarchy>
    <cacheHierarchy uniqueName="[Measures].[Sum of Amount]" caption="Sum of Amount" measure="1" displayFolder="" measureGroup="Table1" count="0" oneField="1" hidden="1">
      <fieldsUsage count="1">
        <fieldUsage x="2"/>
      </fieldsUsage>
      <extLst>
        <ext xmlns:x15="http://schemas.microsoft.com/office/spreadsheetml/2010/11/main" uri="{B97F6D7D-B522-45F9-BDA1-12C45D357490}">
          <x15:cacheHierarchy aggregatedColumn="10"/>
        </ext>
      </extLst>
    </cacheHierarchy>
    <cacheHierarchy uniqueName="[Measures].[Distinct Count of Actual]" caption="Distinct Count of Actual" measure="1" displayFolder="" measureGroup="Range 1" count="0" hidden="1">
      <extLst>
        <ext xmlns:x15="http://schemas.microsoft.com/office/spreadsheetml/2010/11/main" uri="{B97F6D7D-B522-45F9-BDA1-12C45D357490}">
          <x15:cacheHierarchy aggregatedColumn="4"/>
        </ext>
      </extLst>
    </cacheHierarchy>
    <cacheHierarchy uniqueName="[Measures].[Count of Actual]" caption="Count of Actual" measure="1" displayFolder="" measureGroup="Range 1" count="0" hidden="1">
      <extLst>
        <ext xmlns:x15="http://schemas.microsoft.com/office/spreadsheetml/2010/11/main" uri="{B97F6D7D-B522-45F9-BDA1-12C45D357490}">
          <x15:cacheHierarchy aggregatedColumn="4"/>
        </ext>
      </extLst>
    </cacheHierarchy>
    <cacheHierarchy uniqueName="[Measures].[Count of Actual 2]" caption="Count of Actual 2" measure="1" displayFolder="" measureGroup="Range" count="0" hidden="1">
      <extLst>
        <ext xmlns:x15="http://schemas.microsoft.com/office/spreadsheetml/2010/11/main" uri="{B97F6D7D-B522-45F9-BDA1-12C45D357490}">
          <x15:cacheHierarchy aggregatedColumn="1"/>
        </ext>
      </extLst>
    </cacheHierarchy>
    <cacheHierarchy uniqueName="[Measures].[Distinct Count of Actual 2]" caption="Distinct Count of Actual 2" measure="1" displayFolder="" measureGroup="Range"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rat Thapa" refreshedDate="45324.870035648149" backgroundQuery="1" createdVersion="3" refreshedVersion="8" minRefreshableVersion="3" recordCount="0" supportSubquery="1" supportAdvancedDrill="1" xr:uid="{CA602738-F9D6-4F7E-B410-2476967A73D9}">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Range].[Month]" caption="Month" attribute="1" defaultMemberUniqueName="[Range].[Month].[All]" allUniqueName="[Range].[Month].[All]" dimensionUniqueName="[Range]" displayFolder="" count="0" memberValueDatatype="130" unbalanced="0"/>
    <cacheHierarchy uniqueName="[Range].[Actual]" caption="Actual" attribute="1" defaultMemberUniqueName="[Range].[Actual].[All]" allUniqueName="[Range].[Actual].[All]" dimensionUniqueName="[Range]" displayFolder="" count="0" memberValueDatatype="130" unbalanced="0"/>
    <cacheHierarchy uniqueName="[Range].[Target]" caption="Target" attribute="1" defaultMemberUniqueName="[Range].[Target].[All]" allUniqueName="[Range].[Target].[All]" dimensionUniqueName="[Range]"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Actual]" caption="Actual" attribute="1" defaultMemberUniqueName="[Range 1].[Actual].[All]" allUniqueName="[Range 1].[Actual].[All]" dimensionUniqueName="[Range 1]" displayFolder="" count="0" memberValueDatatype="130" unbalanced="0"/>
    <cacheHierarchy uniqueName="[Range 1].[Target]" caption="Target" attribute="1" defaultMemberUniqueName="[Range 1].[Target].[All]" allUniqueName="[Range 1].[Target].[All]" dimensionUniqueName="[Range 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Main Type]" caption="Main Type" attribute="1" defaultMemberUniqueName="[Table1].[Main Type].[All]" allUniqueName="[Table1].[Main Typ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20" unbalanced="0"/>
    <cacheHierarchy uniqueName="[Table1].[Bill Paid Date]" caption="Bill Paid Date" attribute="1" time="1" defaultMemberUniqueName="[Table1].[Bill Paid Date].[All]" allUniqueName="[Table1].[Bill Paid Date].[All]" dimensionUniqueName="[Table1]" displayFolder="" count="0" memberValueDatatype="7" unbalanced="0"/>
    <cacheHierarchy uniqueName="[Table1].[Notes]" caption="Notes" attribute="1" defaultMemberUniqueName="[Table1].[Notes].[All]" allUniqueName="[Table1].[Notes].[All]" dimensionUniqueName="[Table1]" displayFolder="" count="0" memberValueDatatype="130" unbalanced="0"/>
    <cacheHierarchy uniqueName="[Table1].[Bill Paid Date (Month)]" caption="Bill Paid Date (Month)" attribute="1" defaultMemberUniqueName="[Table1].[Bill Paid Date (Month)].[All]" allUniqueName="[Table1].[Bill Paid Date (Month)].[All]" dimensionUniqueName="[Table1]" displayFolder="" count="2" memberValueDatatype="130" unbalanced="0"/>
    <cacheHierarchy uniqueName="[Table1].[Bill Paid Date (Month Index)]" caption="Bill Paid Date (Month Index)" attribute="1" defaultMemberUniqueName="[Table1].[Bill Paid Date (Month Index)].[All]" allUniqueName="[Table1].[Bill Paid Date (Month Index)].[All]" dimensionUniqueName="[Table1]" displayFolder="" count="0" memberValueDatatype="20" unbalanced="0" hidden="1"/>
    <cacheHierarchy uniqueName="[Measures].[Events]" caption="Events" measure="1" displayFolder="" measureGroup="Table1" count="0"/>
    <cacheHierarchy uniqueName="[Measures].[Remaining]" caption="Remaining" measure="1" displayFolder="" measureGroup="Range 1" count="0"/>
    <cacheHierarchy uniqueName="[Measures].[Remaining Goal]" caption="Remaining Goal" measure="1" displayFolder="" measureGroup="Range" count="0"/>
    <cacheHierarchy uniqueName="[Measures].[__XL_Count Table1]" caption="__XL_Count Table1" measure="1" displayFolder="" measureGroup="Table1"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9"/>
        </ext>
      </extLst>
    </cacheHierarchy>
    <cacheHierarchy uniqueName="[Measures].[Sum of Amount]" caption="Sum of Amount"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Actual]" caption="Distinct Count of Actual" measure="1" displayFolder="" measureGroup="Range 1" count="0" hidden="1">
      <extLst>
        <ext xmlns:x15="http://schemas.microsoft.com/office/spreadsheetml/2010/11/main" uri="{B97F6D7D-B522-45F9-BDA1-12C45D357490}">
          <x15:cacheHierarchy aggregatedColumn="4"/>
        </ext>
      </extLst>
    </cacheHierarchy>
    <cacheHierarchy uniqueName="[Measures].[Count of Actual]" caption="Count of Actual" measure="1" displayFolder="" measureGroup="Range 1" count="0" hidden="1">
      <extLst>
        <ext xmlns:x15="http://schemas.microsoft.com/office/spreadsheetml/2010/11/main" uri="{B97F6D7D-B522-45F9-BDA1-12C45D357490}">
          <x15:cacheHierarchy aggregatedColumn="4"/>
        </ext>
      </extLst>
    </cacheHierarchy>
    <cacheHierarchy uniqueName="[Measures].[Count of Actual 2]" caption="Count of Actual 2" measure="1" displayFolder="" measureGroup="Range" count="0" hidden="1">
      <extLst>
        <ext xmlns:x15="http://schemas.microsoft.com/office/spreadsheetml/2010/11/main" uri="{B97F6D7D-B522-45F9-BDA1-12C45D357490}">
          <x15:cacheHierarchy aggregatedColumn="1"/>
        </ext>
      </extLst>
    </cacheHierarchy>
    <cacheHierarchy uniqueName="[Measures].[Distinct Count of Actual 2]" caption="Distinct Count of Actual 2" measure="1" displayFolder="" measureGroup="Range"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0765966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358263-2D73-4690-9738-B45946D4483F}" name="PivotTable1" cacheId="1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26:I28"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1"/>
  </rowFields>
  <rowItems count="2">
    <i>
      <x/>
    </i>
    <i t="grand">
      <x/>
    </i>
  </rowItems>
  <colItems count="1">
    <i/>
  </colItems>
  <pageFields count="1">
    <pageField fld="0" hier="7" name="[Table1].[Main Type].&amp;[Expenses]" cap="Expenses"/>
  </pageFields>
  <dataFields count="1">
    <dataField name="Sum of Amount" fld="2" baseField="0" baseItem="0"/>
  </dataFields>
  <pivotHierarchies count="28">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Main Type].&amp;[Expenses]"/>
      </members>
    </pivotHierarchy>
    <pivotHierarchy dragToData="1"/>
    <pivotHierarchy dragToData="1"/>
    <pivotHierarchy dragToData="1"/>
    <pivotHierarchy dragToData="1"/>
    <pivotHierarchy dragToData="1"/>
    <pivotHierarchy multipleItemSelectionAllowed="1" dragToData="1">
      <members count="1" level="1">
        <member name="[Table1].[Bill Paid Date (Month)].&amp;[Feb]"/>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10"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udg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22547D-1405-4653-B078-B079F1C2B7B3}" name="PivotTable29" cacheId="13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3:C4" firstHeaderRow="0" firstDataRow="1" firstDataCol="1"/>
  <pivotFields count="4">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
    <i>
      <x/>
    </i>
  </rowItems>
  <colFields count="1">
    <field x="-2"/>
  </colFields>
  <colItems count="2">
    <i>
      <x/>
    </i>
    <i i="1">
      <x v="1"/>
    </i>
  </colItems>
  <dataFields count="2">
    <dataField fld="1" subtotal="count" baseField="0" baseItem="0"/>
    <dataField name="Sum of Amount" fld="2" baseField="0" baseItem="0"/>
  </dataField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Table1].[Bill Paid Date (Month)].&amp;[Feb]"/>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udg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7F180C-7F90-4B52-86FF-5C1723A93FDD}" name="PivotTable4" cacheId="10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B11:AC18" firstHeaderRow="1" firstDataRow="1" firstDataCol="1" rowPageCount="1" colPageCount="1"/>
  <pivotFields count="3">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2"/>
  </rowFields>
  <rowItems count="7">
    <i>
      <x/>
    </i>
    <i>
      <x v="1"/>
    </i>
    <i>
      <x v="2"/>
    </i>
    <i>
      <x v="3"/>
    </i>
    <i>
      <x v="4"/>
    </i>
    <i>
      <x v="5"/>
    </i>
    <i t="grand">
      <x/>
    </i>
  </rowItems>
  <colItems count="1">
    <i/>
  </colItems>
  <pageFields count="1">
    <pageField fld="0" hier="7" name="[Table1].[Main Type].&amp;[Income]" cap="Income"/>
  </pageFields>
  <dataFields count="1">
    <dataField name="Sum of Amount" fld="1"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10" format="3"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Main Type].&amp;[Income]"/>
      </members>
    </pivotHierarchy>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udg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E4596A-9D66-4D01-9B66-D0B687C74940}" name="PivotTable3" cacheId="1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U12:V19" firstHeaderRow="1" firstDataRow="1" firstDataCol="1" rowPageCount="1" colPageCount="1"/>
  <pivotFields count="3">
    <pivotField axis="axisPage" allDrilled="1" subtotalTop="0" showAll="0" dataSourceSort="1" defaultSubtotal="0" defaultAttributeDrillState="1"/>
    <pivotField dataField="1" subtotalTop="0" showAll="0" defaultSubtotal="0"/>
    <pivotField axis="axisRow" allDrilled="1" subtotalTop="0" showAll="0" defaultSubtotal="0" defaultAttributeDrillState="1">
      <items count="6">
        <item x="0"/>
        <item x="1"/>
        <item x="2"/>
        <item x="3"/>
        <item x="4"/>
        <item x="5"/>
      </items>
    </pivotField>
  </pivotFields>
  <rowFields count="1">
    <field x="2"/>
  </rowFields>
  <rowItems count="7">
    <i>
      <x/>
    </i>
    <i>
      <x v="1"/>
    </i>
    <i>
      <x v="2"/>
    </i>
    <i>
      <x v="3"/>
    </i>
    <i>
      <x v="4"/>
    </i>
    <i>
      <x v="5"/>
    </i>
    <i t="grand">
      <x/>
    </i>
  </rowItems>
  <colItems count="1">
    <i/>
  </colItems>
  <pageFields count="1">
    <pageField fld="0" hier="7" name="[Table1].[Main Type].&amp;[Expenses]" cap="Expenses"/>
  </pageFields>
  <dataFields count="1">
    <dataField name="Sum of Amount"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Main Type].&amp;[Expenses]"/>
      </members>
    </pivotHierarchy>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10"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udg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650BAB-8BF3-4B02-96D4-77C6AA5C749F}" name="PivotTable2" cacheId="13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M26:N26"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1"/>
  </rowFields>
  <pageFields count="1">
    <pageField fld="0" hier="7" name="[Table1].[Main Type].&amp;[Income]" cap="Income"/>
  </pageFields>
  <dataFields count="1">
    <dataField name="Sum of Amount" fld="2" baseField="0" baseItem="0"/>
  </dataFields>
  <pivotHierarchies count="28">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Main Type].&amp;[Income]"/>
      </members>
    </pivotHierarchy>
    <pivotHierarchy dragToData="1"/>
    <pivotHierarchy dragToData="1"/>
    <pivotHierarchy dragToData="1"/>
    <pivotHierarchy dragToData="1"/>
    <pivotHierarchy dragToData="1"/>
    <pivotHierarchy multipleItemSelectionAllowed="1" dragToData="1">
      <members count="1" level="1">
        <member name="[Table1].[Bill Paid Date (Month)].&amp;[Feb]"/>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udg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ill_Paid_Date__Month" xr10:uid="{A5382CC7-3B13-4EDF-B82D-E86D4FC7D0CF}" sourceName="[Table1].[Bill Paid Date (Month)]">
  <pivotTables>
    <pivotTable tabId="10" name="PivotTable29"/>
    <pivotTable tabId="10" name="PivotTable1"/>
    <pivotTable tabId="10" name="PivotTable2"/>
  </pivotTables>
  <data>
    <olap pivotCacheId="1076596676">
      <levels count="2">
        <level uniqueName="[Table1].[Bill Paid Date (Month)].[(All)]" sourceCaption="(All)" count="0"/>
        <level uniqueName="[Table1].[Bill Paid Date (Month)].[Bill Paid Date (Month)]" sourceCaption="Bill Paid Date (Month)" count="12">
          <ranges>
            <range startItem="0">
              <i n="[Table1].[Bill Paid Date (Month)].&amp;[Jan]" c="Jan"/>
              <i n="[Table1].[Bill Paid Date (Month)].&amp;[Feb]" c="Feb"/>
              <i n="[Table1].[Bill Paid Date (Month)].&amp;[Mar]" c="Mar"/>
              <i n="[Table1].[Bill Paid Date (Month)].&amp;[Apr]" c="Apr"/>
              <i n="[Table1].[Bill Paid Date (Month)].&amp;[May]" c="May"/>
              <i n="[Table1].[Bill Paid Date (Month)].&amp;[Jun]" c="Jun"/>
              <i n="[Table1].[Bill Paid Date (Month)].&amp;[Jul]" c="Jul"/>
              <i n="[Table1].[Bill Paid Date (Month)].&amp;[Aug]" c="Aug"/>
              <i n="[Table1].[Bill Paid Date (Month)].&amp;[Sep]" c="Sep"/>
              <i n="[Table1].[Bill Paid Date (Month)].&amp;[Oct]" c="Oct"/>
              <i n="[Table1].[Bill Paid Date (Month)].&amp;[Nov]" c="Nov"/>
              <i n="[Table1].[Bill Paid Date (Month)].&amp;[Dec]" c="Dec"/>
            </range>
          </ranges>
        </level>
      </levels>
      <selections count="1">
        <selection n="[Table1].[Bill Paid Date (Month)].&amp;[Feb]"/>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7D64E73-FC30-4E3A-8F7C-C679B35C1EE2}" sourceName="Month">
  <extLst>
    <x:ext xmlns:x15="http://schemas.microsoft.com/office/spreadsheetml/2010/11/main" uri="{2F2917AC-EB37-4324-AD4E-5DD8C200BD13}">
      <x15:tableSlicerCache tableId="3"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A8F87BB-FDAE-4672-9F7C-290E11BD8E62}" cache="Slicer_Month" caption="Month" columnCount="3" showCaption="0" style="custom slicer"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1" xr10:uid="{B1CBA506-E30E-45AF-8E3B-E0D216ED51FF}" cache="Slicer_Bill_Paid_Date__Month" caption="Month" columnCount="3" level="1" style="custom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D9BB74-2ACE-48F3-BCA5-D409EB6A6BB2}" name="RawData" displayName="RawData" ref="A1:G14" totalsRowShown="0" headerRowDxfId="34">
  <autoFilter ref="A1:G14" xr:uid="{2BD9BB74-2ACE-48F3-BCA5-D409EB6A6BB2}"/>
  <sortState xmlns:xlrd2="http://schemas.microsoft.com/office/spreadsheetml/2017/richdata2" ref="A2:G38">
    <sortCondition ref="F1:F38"/>
  </sortState>
  <tableColumns count="7">
    <tableColumn id="1" xr3:uid="{35CEDD6F-DB2F-4D55-B498-FDAEBC4B253E}" name="Month" dataDxfId="33"/>
    <tableColumn id="2" xr3:uid="{002935B8-647E-4830-8ED3-389AA9967099}" name="Main Type"/>
    <tableColumn id="3" xr3:uid="{58498047-68F3-4FFF-88F3-8E281EB65E38}" name="Category" dataDxfId="32"/>
    <tableColumn id="4" xr3:uid="{59751BA2-7345-4C6C-81D1-A9446A2CA6AE}" name="Sub-category" dataDxfId="31"/>
    <tableColumn id="5" xr3:uid="{555A71EB-EA87-48E4-8FD4-31D30856F8D3}" name="Amount" dataDxfId="30" dataCellStyle="Currency"/>
    <tableColumn id="6" xr3:uid="{2926E5A2-4BE9-4436-B78F-70AFC7A80F14}" name="Bill Paid Date" dataDxfId="29"/>
    <tableColumn id="7" xr3:uid="{7E91C898-56F8-43D8-A586-B848DA15A881}" name="Not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C667E2-3E44-49C5-8ECE-86872718DD48}" name="Table3" displayName="Table3" ref="I12:O911" totalsRowShown="0" headerRowDxfId="28" dataDxfId="26" headerRowBorderDxfId="27" tableBorderDxfId="25" dataCellStyle="Currency">
  <autoFilter ref="I12:O911" xr:uid="{C7C667E2-3E44-49C5-8ECE-86872718DD48}">
    <filterColumn colId="0">
      <filters>
        <filter val="Jan"/>
      </filters>
    </filterColumn>
  </autoFilter>
  <tableColumns count="7">
    <tableColumn id="1" xr3:uid="{D2599F81-2349-44C8-8C76-F0CE2693C9BB}" name="Month" dataDxfId="24">
      <calculatedColumnFormula>IF(Data!A2&lt;&gt;"",Data!A2,"")</calculatedColumnFormula>
    </tableColumn>
    <tableColumn id="2" xr3:uid="{FA3F61E3-5783-4FF3-A5C9-AE4945FA4FD3}" name="Main Type" dataDxfId="23">
      <calculatedColumnFormula>IF(Data!B2&lt;&gt;"",Data!B2,"")</calculatedColumnFormula>
    </tableColumn>
    <tableColumn id="3" xr3:uid="{66552A9B-A199-469B-89C8-7344985D18F6}" name="Category" dataDxfId="22">
      <calculatedColumnFormula>IF(Data!C2&lt;&gt;"",Data!C2,"")</calculatedColumnFormula>
    </tableColumn>
    <tableColumn id="4" xr3:uid="{BD9812BC-3034-4759-85FB-7D9D4F3611FA}" name="Sub-category" dataDxfId="21">
      <calculatedColumnFormula>IF(Data!D2&lt;&gt;"",Data!D2,"")</calculatedColumnFormula>
    </tableColumn>
    <tableColumn id="5" xr3:uid="{5450B9E2-3582-47CC-8FB4-A0026F4C3DB0}" name="Amount" dataDxfId="20" dataCellStyle="Currency">
      <calculatedColumnFormula>IF(Data!E2&lt;&gt;"",Data!E2,"")</calculatedColumnFormula>
    </tableColumn>
    <tableColumn id="6" xr3:uid="{F1603305-D003-4AE2-B5C8-909F0426E199}" name="Bill Paid Date" dataDxfId="19" dataCellStyle="Currency">
      <calculatedColumnFormula>IF(Data!F2&lt;&gt;"",Data!F2,"")</calculatedColumnFormula>
    </tableColumn>
    <tableColumn id="7" xr3:uid="{72762C47-93ED-449C-BF5E-CDB8F05FD6D7}" name="Notes" dataDxfId="18" dataCellStyle="Currency">
      <calculatedColumnFormula>IF(Data!G2&lt;&gt;"",Data!G2,"")</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FACB94-AFCD-418E-B0E4-9FBFB0B0A971}" name="Range" displayName="Range" ref="F16:H28" totalsRowShown="0">
  <autoFilter ref="F16:H28" xr:uid="{21FACB94-AFCD-418E-B0E4-9FBFB0B0A971}"/>
  <tableColumns count="3">
    <tableColumn id="1" xr3:uid="{49A47CA9-A2A3-4EB5-8BF1-3572F7957515}" name="Month" dataDxfId="17"/>
    <tableColumn id="2" xr3:uid="{C5573812-A0F8-4562-94FA-C9C68AA0A0AC}" name="Actual" dataDxfId="16" dataCellStyle="Currency"/>
    <tableColumn id="3" xr3:uid="{E789DFCB-068B-47CF-8261-230C84B4B060}" name="Target" dataDxfId="15" dataCellStyle="Currency"/>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5.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4.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96"/>
  <sheetViews>
    <sheetView workbookViewId="0">
      <selection activeCell="F6" sqref="F6"/>
    </sheetView>
  </sheetViews>
  <sheetFormatPr defaultRowHeight="15" x14ac:dyDescent="0.25"/>
  <cols>
    <col min="1" max="1" width="15" bestFit="1" customWidth="1"/>
    <col min="2" max="2" width="20.7109375" bestFit="1" customWidth="1"/>
    <col min="3" max="3" width="19" bestFit="1" customWidth="1"/>
    <col min="4" max="4" width="25.140625" bestFit="1" customWidth="1"/>
    <col min="5" max="5" width="17" style="12" bestFit="1" customWidth="1"/>
    <col min="6" max="6" width="25.7109375" style="13" bestFit="1" customWidth="1"/>
    <col min="7" max="7" width="28.85546875" bestFit="1" customWidth="1"/>
    <col min="14" max="14" width="10.42578125" style="30" bestFit="1" customWidth="1"/>
    <col min="15" max="15" width="11.42578125" customWidth="1"/>
    <col min="16" max="16" width="14.140625" bestFit="1" customWidth="1"/>
  </cols>
  <sheetData>
    <row r="1" spans="1:40" ht="20.25" x14ac:dyDescent="0.25">
      <c r="A1" s="1" t="s">
        <v>0</v>
      </c>
      <c r="B1" s="2" t="s">
        <v>1</v>
      </c>
      <c r="C1" s="2" t="s">
        <v>2</v>
      </c>
      <c r="D1" s="2" t="s">
        <v>3</v>
      </c>
      <c r="E1" s="2" t="s">
        <v>4</v>
      </c>
      <c r="F1" s="1" t="s">
        <v>5</v>
      </c>
      <c r="G1" s="2" t="s">
        <v>22</v>
      </c>
    </row>
    <row r="2" spans="1:40" x14ac:dyDescent="0.25">
      <c r="A2" s="13" t="s">
        <v>6</v>
      </c>
      <c r="B2" t="s">
        <v>9</v>
      </c>
      <c r="C2" s="3" t="s">
        <v>42</v>
      </c>
      <c r="D2" s="4" t="s">
        <v>59</v>
      </c>
      <c r="E2" s="15">
        <v>0</v>
      </c>
      <c r="F2" s="31">
        <v>45292</v>
      </c>
      <c r="G2" t="s">
        <v>60</v>
      </c>
    </row>
    <row r="3" spans="1:40" x14ac:dyDescent="0.25">
      <c r="A3" s="13" t="s">
        <v>11</v>
      </c>
      <c r="B3" t="s">
        <v>9</v>
      </c>
      <c r="C3" s="3" t="s">
        <v>10</v>
      </c>
      <c r="D3" s="4" t="s">
        <v>63</v>
      </c>
      <c r="E3" s="15">
        <v>600</v>
      </c>
      <c r="F3" s="31">
        <v>45323</v>
      </c>
      <c r="G3" t="s">
        <v>60</v>
      </c>
    </row>
    <row r="4" spans="1:40" x14ac:dyDescent="0.25">
      <c r="A4" s="13" t="s">
        <v>12</v>
      </c>
      <c r="B4" t="s">
        <v>9</v>
      </c>
      <c r="C4" s="3" t="s">
        <v>10</v>
      </c>
      <c r="D4" s="4" t="s">
        <v>59</v>
      </c>
      <c r="E4" s="15">
        <v>0</v>
      </c>
      <c r="F4" s="31">
        <v>45352</v>
      </c>
      <c r="G4" t="s">
        <v>60</v>
      </c>
      <c r="J4" s="34"/>
      <c r="K4" s="34"/>
      <c r="L4" s="34"/>
      <c r="M4" s="34"/>
      <c r="N4" s="66"/>
      <c r="O4" s="34"/>
      <c r="P4" s="34"/>
      <c r="Q4" s="34"/>
      <c r="R4" s="34"/>
      <c r="AM4" t="s">
        <v>44</v>
      </c>
      <c r="AN4" t="s">
        <v>45</v>
      </c>
    </row>
    <row r="5" spans="1:40" x14ac:dyDescent="0.25">
      <c r="A5" s="13" t="s">
        <v>13</v>
      </c>
      <c r="B5" t="s">
        <v>46</v>
      </c>
      <c r="C5" s="3" t="s">
        <v>8</v>
      </c>
      <c r="D5" s="4" t="s">
        <v>59</v>
      </c>
      <c r="E5" s="15">
        <v>0</v>
      </c>
      <c r="F5" s="31">
        <v>45383</v>
      </c>
      <c r="G5" t="s">
        <v>60</v>
      </c>
      <c r="J5" s="34"/>
      <c r="K5" s="34"/>
      <c r="L5" s="34"/>
      <c r="M5" s="34"/>
      <c r="N5" s="66"/>
      <c r="O5" s="34"/>
      <c r="P5" s="34"/>
      <c r="Q5" s="34"/>
      <c r="R5" s="34"/>
      <c r="AM5" t="s">
        <v>46</v>
      </c>
      <c r="AN5" s="30" t="s">
        <v>42</v>
      </c>
    </row>
    <row r="6" spans="1:40" x14ac:dyDescent="0.25">
      <c r="A6" s="13" t="s">
        <v>14</v>
      </c>
      <c r="B6" t="s">
        <v>9</v>
      </c>
      <c r="C6" s="3" t="s">
        <v>49</v>
      </c>
      <c r="D6" s="4" t="s">
        <v>59</v>
      </c>
      <c r="E6" s="15">
        <v>0</v>
      </c>
      <c r="F6" s="31">
        <v>45413</v>
      </c>
      <c r="G6" t="s">
        <v>60</v>
      </c>
      <c r="J6" s="34"/>
      <c r="K6" s="34"/>
      <c r="L6" s="34"/>
      <c r="M6" s="34"/>
      <c r="N6" s="66"/>
      <c r="O6" s="34"/>
      <c r="P6" s="34"/>
      <c r="Q6" s="34"/>
      <c r="R6" s="34"/>
      <c r="AM6" t="s">
        <v>9</v>
      </c>
      <c r="AN6" t="s">
        <v>43</v>
      </c>
    </row>
    <row r="7" spans="1:40" x14ac:dyDescent="0.25">
      <c r="A7" s="13" t="s">
        <v>15</v>
      </c>
      <c r="B7" t="s">
        <v>46</v>
      </c>
      <c r="C7" s="3" t="s">
        <v>7</v>
      </c>
      <c r="D7" s="4" t="s">
        <v>59</v>
      </c>
      <c r="E7" s="15">
        <v>0</v>
      </c>
      <c r="F7" s="31">
        <v>45444</v>
      </c>
      <c r="G7" t="s">
        <v>60</v>
      </c>
      <c r="J7" s="34"/>
      <c r="K7" s="34"/>
      <c r="L7" s="34"/>
      <c r="M7" s="34"/>
      <c r="N7" s="66"/>
      <c r="O7" s="34"/>
      <c r="P7" s="34"/>
      <c r="Q7" s="34"/>
      <c r="R7" s="34"/>
      <c r="AN7" t="s">
        <v>10</v>
      </c>
    </row>
    <row r="8" spans="1:40" x14ac:dyDescent="0.25">
      <c r="A8" s="13" t="s">
        <v>16</v>
      </c>
      <c r="B8" t="s">
        <v>9</v>
      </c>
      <c r="C8" s="3" t="s">
        <v>42</v>
      </c>
      <c r="D8" s="4" t="s">
        <v>59</v>
      </c>
      <c r="E8" s="15">
        <v>0</v>
      </c>
      <c r="F8" s="31">
        <v>45474</v>
      </c>
      <c r="G8" t="s">
        <v>60</v>
      </c>
      <c r="J8" s="34"/>
      <c r="K8" s="34"/>
      <c r="L8" s="34"/>
      <c r="M8" s="34"/>
      <c r="N8" s="66"/>
      <c r="O8" s="34"/>
      <c r="P8" s="34"/>
      <c r="Q8" s="34"/>
      <c r="R8" s="34"/>
      <c r="AN8" t="s">
        <v>8</v>
      </c>
    </row>
    <row r="9" spans="1:40" x14ac:dyDescent="0.25">
      <c r="A9" s="13" t="s">
        <v>20</v>
      </c>
      <c r="B9" t="s">
        <v>46</v>
      </c>
      <c r="C9" s="3" t="s">
        <v>43</v>
      </c>
      <c r="D9" s="4" t="s">
        <v>59</v>
      </c>
      <c r="E9" s="15">
        <v>0</v>
      </c>
      <c r="F9" s="31">
        <v>45505</v>
      </c>
      <c r="G9" t="s">
        <v>60</v>
      </c>
      <c r="J9" s="34"/>
      <c r="K9" s="34"/>
      <c r="L9" s="34"/>
      <c r="M9" s="34"/>
      <c r="N9" s="66"/>
      <c r="O9" s="34"/>
      <c r="P9" s="34"/>
      <c r="Q9" s="34"/>
      <c r="R9" s="34"/>
      <c r="AN9" t="s">
        <v>49</v>
      </c>
    </row>
    <row r="10" spans="1:40" x14ac:dyDescent="0.25">
      <c r="A10" s="13" t="s">
        <v>17</v>
      </c>
      <c r="B10" t="s">
        <v>9</v>
      </c>
      <c r="C10" s="3" t="s">
        <v>10</v>
      </c>
      <c r="D10" s="4" t="s">
        <v>59</v>
      </c>
      <c r="E10" s="15">
        <v>0</v>
      </c>
      <c r="F10" s="31">
        <v>45536</v>
      </c>
      <c r="G10" t="s">
        <v>60</v>
      </c>
      <c r="J10" s="34"/>
      <c r="K10" s="34"/>
      <c r="L10" s="34"/>
      <c r="M10" s="34"/>
      <c r="N10" s="66"/>
      <c r="O10" s="66"/>
      <c r="P10" s="34"/>
      <c r="Q10" s="34"/>
      <c r="R10" s="34"/>
      <c r="AN10" t="s">
        <v>7</v>
      </c>
    </row>
    <row r="11" spans="1:40" x14ac:dyDescent="0.25">
      <c r="A11" s="13" t="s">
        <v>18</v>
      </c>
      <c r="B11" t="s">
        <v>46</v>
      </c>
      <c r="C11" s="3" t="s">
        <v>8</v>
      </c>
      <c r="D11" s="4" t="s">
        <v>59</v>
      </c>
      <c r="E11" s="15">
        <v>0</v>
      </c>
      <c r="F11" s="31">
        <v>45566</v>
      </c>
      <c r="G11" t="s">
        <v>60</v>
      </c>
      <c r="J11" s="34"/>
      <c r="K11" s="34"/>
      <c r="L11" s="34"/>
      <c r="M11" s="34"/>
      <c r="N11" s="66"/>
      <c r="O11" s="34"/>
      <c r="P11" s="34"/>
      <c r="Q11" s="34"/>
      <c r="R11" s="34"/>
    </row>
    <row r="12" spans="1:40" x14ac:dyDescent="0.25">
      <c r="A12" s="13" t="s">
        <v>19</v>
      </c>
      <c r="B12" t="s">
        <v>9</v>
      </c>
      <c r="C12" s="3" t="s">
        <v>49</v>
      </c>
      <c r="D12" s="4" t="s">
        <v>59</v>
      </c>
      <c r="E12" s="15">
        <v>0</v>
      </c>
      <c r="F12" s="31">
        <v>45597</v>
      </c>
      <c r="G12" t="s">
        <v>60</v>
      </c>
      <c r="J12" s="34"/>
      <c r="K12" s="34"/>
      <c r="L12" s="34"/>
      <c r="M12" s="34"/>
      <c r="N12" s="66"/>
      <c r="O12" s="34"/>
      <c r="P12" s="34"/>
      <c r="Q12" s="34"/>
      <c r="R12" s="34"/>
    </row>
    <row r="13" spans="1:40" x14ac:dyDescent="0.25">
      <c r="A13" s="13" t="s">
        <v>21</v>
      </c>
      <c r="B13" t="s">
        <v>46</v>
      </c>
      <c r="C13" s="3" t="s">
        <v>7</v>
      </c>
      <c r="D13" s="4" t="s">
        <v>59</v>
      </c>
      <c r="E13" s="15">
        <v>0</v>
      </c>
      <c r="F13" s="31">
        <v>45627</v>
      </c>
      <c r="G13" t="s">
        <v>60</v>
      </c>
      <c r="J13" s="34"/>
      <c r="K13" s="34"/>
      <c r="L13" s="34"/>
      <c r="M13" s="34"/>
      <c r="N13" s="66"/>
      <c r="O13" s="34"/>
      <c r="P13" s="34"/>
      <c r="Q13" s="34"/>
      <c r="R13" s="34"/>
    </row>
    <row r="14" spans="1:40" x14ac:dyDescent="0.25">
      <c r="A14" s="70" t="s">
        <v>6</v>
      </c>
      <c r="B14" s="70" t="s">
        <v>46</v>
      </c>
      <c r="C14" s="71" t="s">
        <v>7</v>
      </c>
      <c r="D14" s="72" t="s">
        <v>61</v>
      </c>
      <c r="E14" s="73">
        <v>-60</v>
      </c>
      <c r="F14" s="74">
        <v>45315</v>
      </c>
      <c r="G14" s="70" t="s">
        <v>62</v>
      </c>
      <c r="H14" s="13"/>
      <c r="I14" s="13"/>
      <c r="J14" s="34"/>
      <c r="K14" s="34"/>
      <c r="L14" s="34"/>
      <c r="M14" s="34"/>
      <c r="N14" s="66"/>
      <c r="O14" s="34"/>
      <c r="P14" s="34"/>
      <c r="Q14" s="34"/>
      <c r="R14" s="34"/>
    </row>
    <row r="15" spans="1:40" x14ac:dyDescent="0.25">
      <c r="A15" s="70"/>
      <c r="B15" s="70"/>
      <c r="C15" s="70"/>
      <c r="D15" s="70"/>
      <c r="E15" s="70"/>
      <c r="F15" s="70"/>
      <c r="G15" s="70"/>
      <c r="H15" s="70"/>
      <c r="I15" s="13"/>
      <c r="J15" s="34"/>
      <c r="K15" s="34"/>
      <c r="L15" s="34"/>
      <c r="M15" s="34"/>
      <c r="N15" s="66"/>
      <c r="O15" s="34"/>
      <c r="P15" s="34"/>
      <c r="Q15" s="34"/>
      <c r="R15" s="34"/>
      <c r="AN15" t="s">
        <v>47</v>
      </c>
    </row>
    <row r="16" spans="1:40" x14ac:dyDescent="0.25">
      <c r="A16" s="70"/>
      <c r="B16" s="70"/>
      <c r="C16" s="70"/>
      <c r="D16" s="70"/>
      <c r="E16" s="70"/>
      <c r="F16" s="70"/>
      <c r="G16" s="70"/>
      <c r="H16" s="70"/>
      <c r="I16" s="13"/>
      <c r="J16" s="34"/>
      <c r="K16" s="34"/>
      <c r="L16" s="34"/>
      <c r="M16" s="34"/>
      <c r="N16" s="66"/>
      <c r="O16" s="34"/>
      <c r="P16" s="34"/>
      <c r="Q16" s="34"/>
      <c r="R16" s="34"/>
    </row>
    <row r="17" spans="1:18" x14ac:dyDescent="0.25">
      <c r="A17" s="70"/>
      <c r="B17" s="70"/>
      <c r="C17" s="70"/>
      <c r="D17" s="70"/>
      <c r="E17" s="70"/>
      <c r="F17" s="70"/>
      <c r="G17" s="70"/>
      <c r="H17" s="70"/>
      <c r="I17" s="13"/>
      <c r="J17" s="34"/>
      <c r="K17" s="34"/>
      <c r="L17" s="34"/>
      <c r="M17" s="34"/>
      <c r="N17" s="66"/>
      <c r="O17" s="34"/>
      <c r="P17" s="34"/>
      <c r="Q17" s="34"/>
      <c r="R17" s="34"/>
    </row>
    <row r="18" spans="1:18" x14ac:dyDescent="0.25">
      <c r="A18" s="70"/>
      <c r="B18" s="70"/>
      <c r="C18" s="70"/>
      <c r="D18" s="70"/>
      <c r="E18" s="70"/>
      <c r="F18" s="70"/>
      <c r="G18" s="70"/>
      <c r="H18" s="70"/>
      <c r="I18" s="13"/>
      <c r="J18" s="34"/>
      <c r="K18" s="34"/>
      <c r="L18" s="34"/>
      <c r="M18" s="34"/>
      <c r="N18" s="66"/>
      <c r="O18" s="34"/>
      <c r="P18" s="34"/>
      <c r="Q18" s="34"/>
      <c r="R18" s="34"/>
    </row>
    <row r="19" spans="1:18" x14ac:dyDescent="0.25">
      <c r="A19" s="70"/>
      <c r="B19" s="70"/>
      <c r="C19" s="70"/>
      <c r="D19" s="70"/>
      <c r="E19" s="70"/>
      <c r="F19" s="70"/>
      <c r="G19" s="70"/>
      <c r="H19" s="70"/>
      <c r="I19" s="13"/>
      <c r="J19" s="34"/>
      <c r="K19" s="34"/>
      <c r="L19" s="34"/>
      <c r="M19" s="34"/>
      <c r="N19" s="66"/>
      <c r="O19" s="34"/>
      <c r="P19" s="34"/>
      <c r="Q19" s="34"/>
      <c r="R19" s="34"/>
    </row>
    <row r="20" spans="1:18" x14ac:dyDescent="0.25">
      <c r="A20" s="70"/>
      <c r="B20" s="70"/>
      <c r="C20" s="70"/>
      <c r="D20" s="70"/>
      <c r="E20" s="70"/>
      <c r="F20" s="70"/>
      <c r="G20" s="70"/>
      <c r="H20" s="70"/>
      <c r="I20" s="13"/>
    </row>
    <row r="21" spans="1:18" x14ac:dyDescent="0.25">
      <c r="A21" s="70"/>
      <c r="B21" s="70"/>
      <c r="C21" s="70"/>
      <c r="D21" s="70"/>
      <c r="E21" s="70"/>
      <c r="F21" s="70"/>
      <c r="G21" s="70"/>
      <c r="H21" s="70"/>
      <c r="I21" s="13"/>
    </row>
    <row r="22" spans="1:18" x14ac:dyDescent="0.25">
      <c r="A22" s="70"/>
      <c r="B22" s="70"/>
      <c r="C22" s="70"/>
      <c r="D22" s="70"/>
      <c r="E22" s="70"/>
      <c r="F22" s="70"/>
      <c r="G22" s="70"/>
      <c r="H22" s="70"/>
      <c r="I22" s="13"/>
    </row>
    <row r="23" spans="1:18" x14ac:dyDescent="0.25">
      <c r="A23" s="70"/>
      <c r="B23" s="70"/>
      <c r="C23" s="70"/>
      <c r="D23" s="70"/>
      <c r="E23" s="70"/>
      <c r="F23" s="70"/>
      <c r="G23" s="70"/>
      <c r="H23" s="70"/>
      <c r="I23" s="13"/>
    </row>
    <row r="24" spans="1:18" x14ac:dyDescent="0.25">
      <c r="A24" s="70"/>
      <c r="B24" s="70"/>
      <c r="C24" s="70"/>
      <c r="D24" s="70"/>
      <c r="E24" s="70"/>
      <c r="F24" s="70"/>
      <c r="G24" s="70"/>
      <c r="H24" s="70"/>
      <c r="I24" s="13"/>
    </row>
    <row r="25" spans="1:18" x14ac:dyDescent="0.25">
      <c r="A25" s="70"/>
      <c r="B25" s="70"/>
      <c r="C25" s="70"/>
      <c r="D25" s="70"/>
      <c r="E25" s="70"/>
      <c r="F25" s="70"/>
      <c r="G25" s="70"/>
      <c r="H25" s="70"/>
      <c r="I25" s="13"/>
    </row>
    <row r="26" spans="1:18" x14ac:dyDescent="0.25">
      <c r="A26" s="70"/>
      <c r="B26" s="70"/>
      <c r="C26" s="70"/>
      <c r="D26" s="70"/>
      <c r="E26" s="70"/>
      <c r="F26" s="70"/>
      <c r="G26" s="70"/>
      <c r="H26" s="70"/>
      <c r="I26" s="13"/>
    </row>
    <row r="27" spans="1:18" x14ac:dyDescent="0.25">
      <c r="A27" s="70"/>
      <c r="B27" s="70"/>
      <c r="C27" s="70"/>
      <c r="D27" s="70"/>
      <c r="E27" s="70"/>
      <c r="F27" s="70"/>
      <c r="G27" s="70"/>
      <c r="H27" s="70"/>
      <c r="I27" s="13"/>
    </row>
    <row r="28" spans="1:18" x14ac:dyDescent="0.25">
      <c r="A28" s="70"/>
      <c r="B28" s="70"/>
      <c r="C28" s="70"/>
      <c r="D28" s="70"/>
      <c r="E28" s="70"/>
      <c r="F28" s="70"/>
      <c r="G28" s="70"/>
      <c r="H28" s="70"/>
      <c r="I28" s="13"/>
    </row>
    <row r="29" spans="1:18" x14ac:dyDescent="0.25">
      <c r="A29" s="70"/>
      <c r="B29" s="70"/>
      <c r="C29" s="70"/>
      <c r="D29" s="70"/>
      <c r="E29" s="70"/>
      <c r="F29" s="70"/>
      <c r="G29" s="70"/>
      <c r="H29" s="70"/>
      <c r="I29" s="13"/>
    </row>
    <row r="30" spans="1:18" x14ac:dyDescent="0.25">
      <c r="A30" s="70"/>
      <c r="B30" s="70"/>
      <c r="C30" s="70"/>
      <c r="D30" s="70"/>
      <c r="E30" s="70"/>
      <c r="F30" s="70"/>
      <c r="G30" s="70"/>
      <c r="H30" s="70"/>
    </row>
    <row r="31" spans="1:18" x14ac:dyDescent="0.25">
      <c r="A31" s="70"/>
      <c r="B31" s="70"/>
      <c r="C31" s="70"/>
      <c r="D31" s="70"/>
      <c r="E31" s="70"/>
      <c r="F31" s="70"/>
      <c r="G31" s="70"/>
      <c r="H31" s="70"/>
    </row>
    <row r="32" spans="1:18" x14ac:dyDescent="0.25">
      <c r="A32" s="70"/>
      <c r="B32" s="70"/>
      <c r="C32" s="70"/>
      <c r="D32" s="70"/>
      <c r="E32" s="70"/>
      <c r="F32" s="70"/>
      <c r="G32" s="70"/>
      <c r="H32" s="70"/>
    </row>
    <row r="33" spans="1:8" x14ac:dyDescent="0.25">
      <c r="A33" s="70"/>
      <c r="B33" s="70"/>
      <c r="C33" s="70"/>
      <c r="D33" s="70"/>
      <c r="E33" s="70"/>
      <c r="F33" s="70"/>
      <c r="G33" s="70"/>
      <c r="H33" s="70"/>
    </row>
    <row r="34" spans="1:8" x14ac:dyDescent="0.25">
      <c r="A34" s="70"/>
      <c r="B34" s="70"/>
      <c r="C34" s="70"/>
      <c r="D34" s="70"/>
      <c r="E34" s="70"/>
      <c r="F34" s="70"/>
      <c r="G34" s="70"/>
      <c r="H34" s="70"/>
    </row>
    <row r="35" spans="1:8" x14ac:dyDescent="0.25">
      <c r="A35" s="13"/>
      <c r="B35" s="13"/>
      <c r="C35" s="13"/>
      <c r="D35" s="13"/>
      <c r="E35" s="13"/>
      <c r="G35" s="13"/>
      <c r="H35" s="13"/>
    </row>
    <row r="36" spans="1:8" x14ac:dyDescent="0.25">
      <c r="E36"/>
      <c r="F36"/>
    </row>
    <row r="37" spans="1:8" x14ac:dyDescent="0.25">
      <c r="E37"/>
      <c r="F37"/>
    </row>
    <row r="41" spans="1:8" x14ac:dyDescent="0.25">
      <c r="A41" s="13"/>
      <c r="B41" s="13"/>
      <c r="C41" s="13"/>
      <c r="D41" s="13"/>
      <c r="E41" s="13"/>
      <c r="G41" s="13"/>
    </row>
    <row r="42" spans="1:8" x14ac:dyDescent="0.25">
      <c r="A42" s="13"/>
      <c r="B42" s="13"/>
      <c r="C42" s="13"/>
      <c r="D42" s="13"/>
      <c r="E42" s="13"/>
      <c r="G42" s="13"/>
    </row>
    <row r="43" spans="1:8" x14ac:dyDescent="0.25">
      <c r="A43" s="13"/>
      <c r="B43" s="13"/>
      <c r="C43" s="13"/>
      <c r="D43" s="13"/>
      <c r="E43" s="13"/>
      <c r="G43" s="13"/>
    </row>
    <row r="44" spans="1:8" x14ac:dyDescent="0.25">
      <c r="A44" s="13"/>
      <c r="B44" s="13"/>
      <c r="C44" s="13"/>
      <c r="D44" s="13"/>
      <c r="E44" s="13"/>
      <c r="G44" s="13"/>
    </row>
    <row r="45" spans="1:8" x14ac:dyDescent="0.25">
      <c r="A45" s="13"/>
      <c r="B45" s="13"/>
      <c r="C45" s="13"/>
      <c r="D45" s="13"/>
      <c r="E45" s="13"/>
      <c r="G45" s="13"/>
    </row>
    <row r="46" spans="1:8" x14ac:dyDescent="0.25">
      <c r="A46" s="13"/>
      <c r="B46" s="13"/>
      <c r="C46" s="13"/>
      <c r="D46" s="13"/>
      <c r="E46" s="13"/>
      <c r="G46" s="13"/>
    </row>
    <row r="47" spans="1:8" x14ac:dyDescent="0.25">
      <c r="A47" s="13"/>
      <c r="B47" s="13"/>
      <c r="C47" s="13"/>
      <c r="D47" s="13"/>
      <c r="E47" s="13"/>
      <c r="G47" s="13"/>
    </row>
    <row r="48" spans="1:8" x14ac:dyDescent="0.25">
      <c r="A48" s="13"/>
      <c r="B48" s="13"/>
      <c r="C48" s="13"/>
      <c r="D48" s="13"/>
      <c r="E48" s="13"/>
      <c r="G48" s="13"/>
    </row>
    <row r="49" spans="1:7" x14ac:dyDescent="0.25">
      <c r="A49" s="13"/>
      <c r="B49" s="13"/>
      <c r="C49" s="13"/>
      <c r="D49" s="13"/>
      <c r="E49" s="13"/>
      <c r="G49" s="13"/>
    </row>
    <row r="50" spans="1:7" x14ac:dyDescent="0.25">
      <c r="A50" s="13"/>
      <c r="B50" s="13"/>
      <c r="C50" s="13"/>
      <c r="D50" s="13"/>
      <c r="E50" s="13"/>
      <c r="G50" s="13"/>
    </row>
    <row r="51" spans="1:7" x14ac:dyDescent="0.25">
      <c r="A51" s="13"/>
      <c r="B51" s="13"/>
      <c r="C51" s="13"/>
      <c r="D51" s="13"/>
      <c r="E51" s="13"/>
      <c r="G51" s="13"/>
    </row>
    <row r="52" spans="1:7" x14ac:dyDescent="0.25">
      <c r="A52" s="13"/>
      <c r="B52" s="13"/>
      <c r="C52" s="13"/>
      <c r="D52" s="13"/>
      <c r="E52" s="13"/>
      <c r="G52" s="13"/>
    </row>
    <row r="53" spans="1:7" x14ac:dyDescent="0.25">
      <c r="A53" s="13"/>
      <c r="B53" s="13"/>
      <c r="C53" s="13"/>
      <c r="D53" s="13"/>
      <c r="E53" s="13"/>
      <c r="G53" s="13"/>
    </row>
    <row r="54" spans="1:7" x14ac:dyDescent="0.25">
      <c r="A54" s="13"/>
      <c r="B54" s="13"/>
      <c r="C54" s="13"/>
      <c r="D54" s="13"/>
      <c r="E54" s="13"/>
      <c r="G54" s="13"/>
    </row>
    <row r="55" spans="1:7" x14ac:dyDescent="0.25">
      <c r="A55" s="13"/>
      <c r="B55" s="13"/>
      <c r="C55" s="13"/>
      <c r="D55" s="13"/>
      <c r="E55" s="13"/>
      <c r="G55" s="13"/>
    </row>
    <row r="56" spans="1:7" x14ac:dyDescent="0.25">
      <c r="A56" s="13"/>
      <c r="B56" s="13"/>
      <c r="C56" s="13"/>
      <c r="D56" s="13"/>
      <c r="E56" s="13"/>
      <c r="G56" s="13"/>
    </row>
    <row r="57" spans="1:7" x14ac:dyDescent="0.25">
      <c r="A57" s="13"/>
      <c r="B57" s="13"/>
      <c r="C57" s="13"/>
      <c r="D57" s="13"/>
      <c r="E57" s="13"/>
      <c r="G57" s="13"/>
    </row>
    <row r="58" spans="1:7" x14ac:dyDescent="0.25">
      <c r="A58" s="13"/>
      <c r="B58" s="13"/>
      <c r="C58" s="13"/>
      <c r="D58" s="13"/>
      <c r="E58" s="13"/>
      <c r="G58" s="13"/>
    </row>
    <row r="59" spans="1:7" x14ac:dyDescent="0.25">
      <c r="A59" s="13"/>
      <c r="B59" s="13"/>
      <c r="C59" s="13"/>
      <c r="D59" s="13"/>
      <c r="E59" s="13"/>
      <c r="G59" s="13"/>
    </row>
    <row r="60" spans="1:7" x14ac:dyDescent="0.25">
      <c r="A60" s="13"/>
      <c r="B60" s="13"/>
      <c r="C60" s="13"/>
      <c r="D60" s="13"/>
      <c r="E60" s="13"/>
      <c r="G60" s="13"/>
    </row>
    <row r="61" spans="1:7" x14ac:dyDescent="0.25">
      <c r="A61" s="13"/>
      <c r="B61" s="13"/>
      <c r="C61" s="13"/>
      <c r="D61" s="13"/>
      <c r="E61" s="13"/>
      <c r="G61" s="13"/>
    </row>
    <row r="62" spans="1:7" x14ac:dyDescent="0.25">
      <c r="A62" s="13"/>
      <c r="B62" s="13"/>
      <c r="C62" s="13"/>
      <c r="D62" s="13"/>
      <c r="E62" s="13"/>
      <c r="G62" s="13"/>
    </row>
    <row r="63" spans="1:7" x14ac:dyDescent="0.25">
      <c r="A63" s="13"/>
      <c r="B63" s="13"/>
      <c r="C63" s="13"/>
      <c r="D63" s="13"/>
      <c r="E63" s="13"/>
      <c r="G63" s="13"/>
    </row>
    <row r="64" spans="1:7" x14ac:dyDescent="0.25">
      <c r="A64" s="13"/>
      <c r="B64" s="13"/>
      <c r="C64" s="13"/>
      <c r="D64" s="13"/>
      <c r="E64" s="13"/>
      <c r="G64" s="13"/>
    </row>
    <row r="65" spans="1:7" x14ac:dyDescent="0.25">
      <c r="A65" s="13"/>
      <c r="B65" s="13"/>
      <c r="C65" s="13"/>
      <c r="D65" s="13"/>
      <c r="E65" s="13"/>
      <c r="G65" s="13"/>
    </row>
    <row r="66" spans="1:7" x14ac:dyDescent="0.25">
      <c r="A66" s="13"/>
      <c r="B66" s="13"/>
      <c r="C66" s="13"/>
      <c r="D66" s="13"/>
      <c r="E66" s="13"/>
      <c r="G66" s="13"/>
    </row>
    <row r="67" spans="1:7" x14ac:dyDescent="0.25">
      <c r="A67" s="13"/>
      <c r="B67" s="13"/>
      <c r="C67" s="13"/>
      <c r="D67" s="13"/>
      <c r="E67" s="13"/>
      <c r="G67" s="13"/>
    </row>
    <row r="68" spans="1:7" x14ac:dyDescent="0.25">
      <c r="A68" s="13"/>
      <c r="B68" s="13"/>
      <c r="C68" s="13"/>
      <c r="D68" s="13"/>
      <c r="E68" s="13"/>
      <c r="G68" s="13"/>
    </row>
    <row r="69" spans="1:7" x14ac:dyDescent="0.25">
      <c r="A69" s="13"/>
      <c r="B69" s="13"/>
      <c r="C69" s="13"/>
      <c r="D69" s="13"/>
      <c r="E69" s="13"/>
      <c r="G69" s="13"/>
    </row>
    <row r="70" spans="1:7" x14ac:dyDescent="0.25">
      <c r="A70" s="13"/>
      <c r="B70" s="13"/>
      <c r="C70" s="13"/>
      <c r="D70" s="13"/>
      <c r="E70" s="13"/>
      <c r="G70" s="13"/>
    </row>
    <row r="71" spans="1:7" x14ac:dyDescent="0.25">
      <c r="A71" s="13"/>
      <c r="B71" s="13"/>
      <c r="C71" s="13"/>
      <c r="D71" s="13"/>
      <c r="E71" s="13"/>
      <c r="G71" s="13"/>
    </row>
    <row r="72" spans="1:7" x14ac:dyDescent="0.25">
      <c r="A72" s="13"/>
      <c r="B72" s="13"/>
      <c r="C72" s="13"/>
      <c r="D72" s="13"/>
      <c r="E72" s="13"/>
      <c r="G72" s="13"/>
    </row>
    <row r="73" spans="1:7" x14ac:dyDescent="0.25">
      <c r="A73" s="13"/>
      <c r="B73" s="13"/>
      <c r="C73" s="13"/>
      <c r="D73" s="13"/>
      <c r="E73" s="13"/>
      <c r="G73" s="13"/>
    </row>
    <row r="74" spans="1:7" x14ac:dyDescent="0.25">
      <c r="A74" s="13"/>
      <c r="B74" s="13"/>
      <c r="C74" s="13"/>
      <c r="D74" s="13"/>
      <c r="E74" s="13"/>
      <c r="G74" s="13"/>
    </row>
    <row r="75" spans="1:7" x14ac:dyDescent="0.25">
      <c r="A75" s="13"/>
      <c r="B75" s="13"/>
      <c r="C75" s="13"/>
      <c r="D75" s="13"/>
      <c r="E75" s="13"/>
      <c r="G75" s="13"/>
    </row>
    <row r="76" spans="1:7" x14ac:dyDescent="0.25">
      <c r="A76" s="13"/>
      <c r="B76" s="13"/>
      <c r="C76" s="13"/>
      <c r="D76" s="13"/>
      <c r="E76" s="13"/>
      <c r="G76" s="13"/>
    </row>
    <row r="77" spans="1:7" x14ac:dyDescent="0.25">
      <c r="A77" s="13"/>
      <c r="B77" s="13"/>
      <c r="C77" s="13"/>
      <c r="D77" s="13"/>
      <c r="E77" s="13"/>
      <c r="G77" s="13"/>
    </row>
    <row r="78" spans="1:7" x14ac:dyDescent="0.25">
      <c r="A78" s="13"/>
      <c r="B78" s="13"/>
      <c r="C78" s="13"/>
      <c r="D78" s="13"/>
      <c r="E78" s="13"/>
      <c r="G78" s="13"/>
    </row>
    <row r="79" spans="1:7" x14ac:dyDescent="0.25">
      <c r="A79" s="13"/>
      <c r="B79" s="13"/>
      <c r="C79" s="13"/>
      <c r="D79" s="13"/>
      <c r="E79" s="13"/>
      <c r="G79" s="13"/>
    </row>
    <row r="80" spans="1:7" x14ac:dyDescent="0.25">
      <c r="A80" s="13"/>
      <c r="B80" s="13"/>
      <c r="C80" s="13"/>
      <c r="D80" s="13"/>
      <c r="E80" s="13"/>
      <c r="G80" s="13"/>
    </row>
    <row r="81" spans="1:7" x14ac:dyDescent="0.25">
      <c r="A81" s="13"/>
      <c r="B81" s="13"/>
      <c r="C81" s="13"/>
      <c r="D81" s="13"/>
      <c r="E81" s="13"/>
      <c r="G81" s="13"/>
    </row>
    <row r="82" spans="1:7" x14ac:dyDescent="0.25">
      <c r="A82" s="13"/>
      <c r="B82" s="13"/>
      <c r="C82" s="13"/>
      <c r="D82" s="13"/>
      <c r="E82" s="13"/>
      <c r="G82" s="13"/>
    </row>
    <row r="83" spans="1:7" x14ac:dyDescent="0.25">
      <c r="A83" s="13"/>
      <c r="B83" s="13"/>
      <c r="C83" s="13"/>
      <c r="D83" s="13"/>
      <c r="E83" s="13"/>
      <c r="G83" s="13"/>
    </row>
    <row r="84" spans="1:7" x14ac:dyDescent="0.25">
      <c r="A84" s="13"/>
      <c r="B84" s="13"/>
      <c r="C84" s="13"/>
      <c r="D84" s="13"/>
      <c r="E84" s="13"/>
      <c r="G84" s="13"/>
    </row>
    <row r="85" spans="1:7" x14ac:dyDescent="0.25">
      <c r="A85" s="13"/>
      <c r="B85" s="13"/>
      <c r="C85" s="13"/>
      <c r="D85" s="13"/>
      <c r="E85" s="13"/>
      <c r="G85" s="13"/>
    </row>
    <row r="86" spans="1:7" x14ac:dyDescent="0.25">
      <c r="A86" s="13"/>
      <c r="B86" s="13"/>
      <c r="C86" s="13"/>
      <c r="D86" s="13"/>
      <c r="E86" s="13"/>
      <c r="G86" s="13"/>
    </row>
    <row r="87" spans="1:7" x14ac:dyDescent="0.25">
      <c r="A87" s="13"/>
      <c r="B87" s="13"/>
      <c r="C87" s="13"/>
      <c r="D87" s="13"/>
      <c r="E87" s="13"/>
      <c r="G87" s="13"/>
    </row>
    <row r="88" spans="1:7" x14ac:dyDescent="0.25">
      <c r="A88" s="13"/>
      <c r="B88" s="13"/>
      <c r="C88" s="13"/>
      <c r="D88" s="13"/>
      <c r="E88" s="13"/>
      <c r="G88" s="13"/>
    </row>
    <row r="89" spans="1:7" x14ac:dyDescent="0.25">
      <c r="A89" s="13"/>
      <c r="B89" s="13"/>
      <c r="C89" s="13"/>
      <c r="D89" s="13"/>
      <c r="E89" s="13"/>
      <c r="G89" s="13"/>
    </row>
    <row r="90" spans="1:7" x14ac:dyDescent="0.25">
      <c r="A90" s="13"/>
      <c r="B90" s="13"/>
      <c r="C90" s="13"/>
      <c r="D90" s="13"/>
      <c r="E90" s="13"/>
      <c r="G90" s="13"/>
    </row>
    <row r="91" spans="1:7" x14ac:dyDescent="0.25">
      <c r="A91" s="13"/>
      <c r="B91" s="13"/>
      <c r="C91" s="13"/>
      <c r="D91" s="13"/>
      <c r="E91" s="13"/>
      <c r="G91" s="13"/>
    </row>
    <row r="92" spans="1:7" x14ac:dyDescent="0.25">
      <c r="A92" s="13"/>
      <c r="B92" s="13"/>
      <c r="C92" s="13"/>
      <c r="D92" s="13"/>
      <c r="E92" s="13"/>
      <c r="G92" s="13"/>
    </row>
    <row r="93" spans="1:7" x14ac:dyDescent="0.25">
      <c r="A93" s="13"/>
      <c r="B93" s="13"/>
      <c r="C93" s="13"/>
      <c r="D93" s="13"/>
      <c r="E93" s="13"/>
      <c r="G93" s="13"/>
    </row>
    <row r="94" spans="1:7" x14ac:dyDescent="0.25">
      <c r="A94" s="13"/>
      <c r="B94" s="13"/>
      <c r="C94" s="13"/>
      <c r="D94" s="13"/>
      <c r="E94" s="13"/>
      <c r="G94" s="13"/>
    </row>
    <row r="95" spans="1:7" x14ac:dyDescent="0.25">
      <c r="A95" s="13"/>
      <c r="B95" s="13"/>
      <c r="C95" s="13"/>
      <c r="D95" s="13"/>
      <c r="E95" s="13"/>
      <c r="G95" s="13"/>
    </row>
    <row r="96" spans="1:7" x14ac:dyDescent="0.25">
      <c r="A96" s="13"/>
      <c r="B96" s="13"/>
      <c r="C96" s="13"/>
      <c r="D96" s="13"/>
      <c r="E96" s="13"/>
      <c r="G96" s="13"/>
    </row>
  </sheetData>
  <sortState xmlns:xlrd2="http://schemas.microsoft.com/office/spreadsheetml/2017/richdata2" ref="AN5:AN9">
    <sortCondition ref="AN4:AN9"/>
  </sortState>
  <phoneticPr fontId="8" type="noConversion"/>
  <conditionalFormatting sqref="E1:E14 E41:E54">
    <cfRule type="cellIs" dxfId="14" priority="2" operator="lessThan">
      <formula>0</formula>
    </cfRule>
  </conditionalFormatting>
  <conditionalFormatting sqref="E66:E1048576">
    <cfRule type="cellIs" dxfId="13" priority="3" operator="lessThan">
      <formula>0</formula>
    </cfRule>
  </conditionalFormatting>
  <dataValidations count="4">
    <dataValidation type="list" allowBlank="1" showInputMessage="1" showErrorMessage="1" sqref="C97:C1027" xr:uid="{84BC0E7C-3289-4F88-9628-C8189459E196}">
      <formula1>$AN$5:$AN$9</formula1>
    </dataValidation>
    <dataValidation type="list" allowBlank="1" showInputMessage="1" showErrorMessage="1" sqref="B1028:B1048576" xr:uid="{0CAF32EB-7EDA-4B05-8D9C-5CCD74766375}">
      <formula1>#REF!</formula1>
    </dataValidation>
    <dataValidation type="list" allowBlank="1" showInputMessage="1" showErrorMessage="1" sqref="B66:B1027 B41:B54 B2:B14" xr:uid="{CF178201-065F-412A-BE20-7B9DE476580B}">
      <formula1>$AM$5:$AM$6</formula1>
    </dataValidation>
    <dataValidation type="list" allowBlank="1" showInputMessage="1" showErrorMessage="1" sqref="C41:C54 C2:C14" xr:uid="{17048A46-B55E-47A1-ADC8-887695CDA597}">
      <formula1>$AN$5:$AN$10</formula1>
    </dataValidation>
  </dataValidation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3A50B-B8C3-4854-A10B-8E5FE60BDC2B}">
  <dimension ref="I8:Z911"/>
  <sheetViews>
    <sheetView showGridLines="0" workbookViewId="0">
      <selection activeCell="P920" sqref="P920"/>
    </sheetView>
  </sheetViews>
  <sheetFormatPr defaultRowHeight="15" x14ac:dyDescent="0.25"/>
  <cols>
    <col min="2" max="2" width="9.140625" customWidth="1"/>
    <col min="9" max="9" width="13" bestFit="1" customWidth="1"/>
    <col min="10" max="10" width="20" customWidth="1"/>
    <col min="11" max="11" width="23.42578125" style="13" customWidth="1"/>
    <col min="12" max="12" width="22.28515625" customWidth="1"/>
    <col min="13" max="13" width="28" customWidth="1"/>
    <col min="14" max="14" width="28.140625" style="14" customWidth="1"/>
    <col min="15" max="15" width="31.5703125" style="5" customWidth="1"/>
    <col min="16" max="16" width="32" style="13" customWidth="1"/>
    <col min="17" max="17" width="6.140625" customWidth="1"/>
    <col min="18" max="26" width="9.140625" style="9"/>
  </cols>
  <sheetData>
    <row r="8" spans="9:16" ht="24" customHeight="1" x14ac:dyDescent="0.25">
      <c r="N8" s="67"/>
      <c r="O8" s="68" t="s">
        <v>2</v>
      </c>
      <c r="P8" s="69"/>
    </row>
    <row r="11" spans="9:16" ht="29.25" customHeight="1" x14ac:dyDescent="0.25"/>
    <row r="12" spans="9:16" ht="21" thickBot="1" x14ac:dyDescent="0.3">
      <c r="I12" s="59" t="s">
        <v>0</v>
      </c>
      <c r="J12" s="60" t="s">
        <v>1</v>
      </c>
      <c r="K12" s="60" t="s">
        <v>2</v>
      </c>
      <c r="L12" s="60" t="s">
        <v>3</v>
      </c>
      <c r="M12" s="60" t="s">
        <v>4</v>
      </c>
      <c r="N12" s="59" t="s">
        <v>5</v>
      </c>
      <c r="O12" s="60" t="s">
        <v>22</v>
      </c>
    </row>
    <row r="13" spans="9:16" x14ac:dyDescent="0.25">
      <c r="I13" s="61" t="str">
        <f>IF(Data!A2&lt;&gt;"",Data!A2,"")</f>
        <v>Jan</v>
      </c>
      <c r="J13" s="62" t="str">
        <f>IF(Data!B2&lt;&gt;"",Data!B2,"")</f>
        <v>Income</v>
      </c>
      <c r="K13" s="62" t="str">
        <f>IF(Data!C2&lt;&gt;"",Data!C2,"")</f>
        <v>Food</v>
      </c>
      <c r="L13" s="62" t="str">
        <f>IF(Data!D2&lt;&gt;"",Data!D2,"")</f>
        <v>Filler</v>
      </c>
      <c r="M13" s="63">
        <f>IF(Data!E2&lt;&gt;"",Data!E2,"")</f>
        <v>0</v>
      </c>
      <c r="N13" s="64">
        <f>IF(Data!F2&lt;&gt;"",Data!F2,"")</f>
        <v>45292</v>
      </c>
      <c r="O13" s="65" t="str">
        <f>IF(Data!G2&lt;&gt;"",Data!G2,"")</f>
        <v>First day of the month</v>
      </c>
    </row>
    <row r="14" spans="9:16" hidden="1" x14ac:dyDescent="0.25">
      <c r="I14" s="61" t="str">
        <f>IF(Data!A3&lt;&gt;"",Data!A3,"")</f>
        <v>Feb</v>
      </c>
      <c r="J14" s="62" t="str">
        <f>IF(Data!B3&lt;&gt;"",Data!B3,"")</f>
        <v>Income</v>
      </c>
      <c r="K14" s="62" t="str">
        <f>IF(Data!C3&lt;&gt;"",Data!C3,"")</f>
        <v>Pay</v>
      </c>
      <c r="L14" s="62" t="str">
        <f>IF(Data!D3&lt;&gt;"",Data!D3,"")</f>
        <v>Jan End Balance</v>
      </c>
      <c r="M14" s="63">
        <f>IF(Data!E3&lt;&gt;"",Data!E3,"")</f>
        <v>600</v>
      </c>
      <c r="N14" s="64">
        <f>IF(Data!F3&lt;&gt;"",Data!F3,"")</f>
        <v>45323</v>
      </c>
      <c r="O14" s="65" t="str">
        <f>IF(Data!G3&lt;&gt;"",Data!G3,"")</f>
        <v>First day of the month</v>
      </c>
    </row>
    <row r="15" spans="9:16" hidden="1" x14ac:dyDescent="0.25">
      <c r="I15" s="61" t="str">
        <f>IF(Data!A4&lt;&gt;"",Data!A4,"")</f>
        <v>Mar</v>
      </c>
      <c r="J15" s="62" t="str">
        <f>IF(Data!B4&lt;&gt;"",Data!B4,"")</f>
        <v>Income</v>
      </c>
      <c r="K15" s="62" t="str">
        <f>IF(Data!C4&lt;&gt;"",Data!C4,"")</f>
        <v>Pay</v>
      </c>
      <c r="L15" s="62" t="str">
        <f>IF(Data!D4&lt;&gt;"",Data!D4,"")</f>
        <v>Filler</v>
      </c>
      <c r="M15" s="63">
        <f>IF(Data!E4&lt;&gt;"",Data!E4,"")</f>
        <v>0</v>
      </c>
      <c r="N15" s="64">
        <f>IF(Data!F4&lt;&gt;"",Data!F4,"")</f>
        <v>45352</v>
      </c>
      <c r="O15" s="65" t="str">
        <f>IF(Data!G4&lt;&gt;"",Data!G4,"")</f>
        <v>First day of the month</v>
      </c>
    </row>
    <row r="16" spans="9:16" hidden="1" x14ac:dyDescent="0.25">
      <c r="I16" s="61" t="str">
        <f>IF(Data!A5&lt;&gt;"",Data!A5,"")</f>
        <v>Apr</v>
      </c>
      <c r="J16" s="62" t="str">
        <f>IF(Data!B5&lt;&gt;"",Data!B5,"")</f>
        <v>Expenses</v>
      </c>
      <c r="K16" s="62" t="str">
        <f>IF(Data!C5&lt;&gt;"",Data!C5,"")</f>
        <v>Shopping</v>
      </c>
      <c r="L16" s="62" t="str">
        <f>IF(Data!D5&lt;&gt;"",Data!D5,"")</f>
        <v>Filler</v>
      </c>
      <c r="M16" s="63">
        <f>IF(Data!E5&lt;&gt;"",Data!E5,"")</f>
        <v>0</v>
      </c>
      <c r="N16" s="64">
        <f>IF(Data!F5&lt;&gt;"",Data!F5,"")</f>
        <v>45383</v>
      </c>
      <c r="O16" s="65" t="str">
        <f>IF(Data!G5&lt;&gt;"",Data!G5,"")</f>
        <v>First day of the month</v>
      </c>
    </row>
    <row r="17" spans="9:15" hidden="1" x14ac:dyDescent="0.25">
      <c r="I17" s="61" t="str">
        <f>IF(Data!A6&lt;&gt;"",Data!A6,"")</f>
        <v>May</v>
      </c>
      <c r="J17" s="62" t="str">
        <f>IF(Data!B6&lt;&gt;"",Data!B6,"")</f>
        <v>Income</v>
      </c>
      <c r="K17" s="62" t="str">
        <f>IF(Data!C6&lt;&gt;"",Data!C6,"")</f>
        <v>Travel</v>
      </c>
      <c r="L17" s="62" t="str">
        <f>IF(Data!D6&lt;&gt;"",Data!D6,"")</f>
        <v>Filler</v>
      </c>
      <c r="M17" s="63">
        <f>IF(Data!E6&lt;&gt;"",Data!E6,"")</f>
        <v>0</v>
      </c>
      <c r="N17" s="64">
        <f>IF(Data!F6&lt;&gt;"",Data!F6,"")</f>
        <v>45413</v>
      </c>
      <c r="O17" s="65" t="str">
        <f>IF(Data!G6&lt;&gt;"",Data!G6,"")</f>
        <v>First day of the month</v>
      </c>
    </row>
    <row r="18" spans="9:15" hidden="1" x14ac:dyDescent="0.25">
      <c r="I18" s="61" t="str">
        <f>IF(Data!A7&lt;&gt;"",Data!A7,"")</f>
        <v>Jun</v>
      </c>
      <c r="J18" s="62" t="str">
        <f>IF(Data!B7&lt;&gt;"",Data!B7,"")</f>
        <v>Expenses</v>
      </c>
      <c r="K18" s="62" t="str">
        <f>IF(Data!C7&lt;&gt;"",Data!C7,"")</f>
        <v>Utilities</v>
      </c>
      <c r="L18" s="62" t="str">
        <f>IF(Data!D7&lt;&gt;"",Data!D7,"")</f>
        <v>Filler</v>
      </c>
      <c r="M18" s="63">
        <f>IF(Data!E7&lt;&gt;"",Data!E7,"")</f>
        <v>0</v>
      </c>
      <c r="N18" s="64">
        <f>IF(Data!F7&lt;&gt;"",Data!F7,"")</f>
        <v>45444</v>
      </c>
      <c r="O18" s="65" t="str">
        <f>IF(Data!G7&lt;&gt;"",Data!G7,"")</f>
        <v>First day of the month</v>
      </c>
    </row>
    <row r="19" spans="9:15" hidden="1" x14ac:dyDescent="0.25">
      <c r="I19" s="61" t="str">
        <f>IF(Data!A8&lt;&gt;"",Data!A8,"")</f>
        <v>Jul</v>
      </c>
      <c r="J19" s="62" t="str">
        <f>IF(Data!B8&lt;&gt;"",Data!B8,"")</f>
        <v>Income</v>
      </c>
      <c r="K19" s="62" t="str">
        <f>IF(Data!C8&lt;&gt;"",Data!C8,"")</f>
        <v>Food</v>
      </c>
      <c r="L19" s="62" t="str">
        <f>IF(Data!D8&lt;&gt;"",Data!D8,"")</f>
        <v>Filler</v>
      </c>
      <c r="M19" s="63">
        <f>IF(Data!E8&lt;&gt;"",Data!E8,"")</f>
        <v>0</v>
      </c>
      <c r="N19" s="64">
        <f>IF(Data!F8&lt;&gt;"",Data!F8,"")</f>
        <v>45474</v>
      </c>
      <c r="O19" s="65" t="str">
        <f>IF(Data!G8&lt;&gt;"",Data!G8,"")</f>
        <v>First day of the month</v>
      </c>
    </row>
    <row r="20" spans="9:15" hidden="1" x14ac:dyDescent="0.25">
      <c r="I20" s="61" t="str">
        <f>IF(Data!A9&lt;&gt;"",Data!A9,"")</f>
        <v>Aug</v>
      </c>
      <c r="J20" s="62" t="str">
        <f>IF(Data!B9&lt;&gt;"",Data!B9,"")</f>
        <v>Expenses</v>
      </c>
      <c r="K20" s="62" t="str">
        <f>IF(Data!C9&lt;&gt;"",Data!C9,"")</f>
        <v>Misc.</v>
      </c>
      <c r="L20" s="62" t="str">
        <f>IF(Data!D9&lt;&gt;"",Data!D9,"")</f>
        <v>Filler</v>
      </c>
      <c r="M20" s="63">
        <f>IF(Data!E9&lt;&gt;"",Data!E9,"")</f>
        <v>0</v>
      </c>
      <c r="N20" s="64">
        <f>IF(Data!F9&lt;&gt;"",Data!F9,"")</f>
        <v>45505</v>
      </c>
      <c r="O20" s="65" t="str">
        <f>IF(Data!G9&lt;&gt;"",Data!G9,"")</f>
        <v>First day of the month</v>
      </c>
    </row>
    <row r="21" spans="9:15" hidden="1" x14ac:dyDescent="0.25">
      <c r="I21" s="61" t="str">
        <f>IF(Data!A10&lt;&gt;"",Data!A10,"")</f>
        <v>Sep</v>
      </c>
      <c r="J21" s="62" t="str">
        <f>IF(Data!B10&lt;&gt;"",Data!B10,"")</f>
        <v>Income</v>
      </c>
      <c r="K21" s="62" t="str">
        <f>IF(Data!C10&lt;&gt;"",Data!C10,"")</f>
        <v>Pay</v>
      </c>
      <c r="L21" s="62" t="str">
        <f>IF(Data!D10&lt;&gt;"",Data!D10,"")</f>
        <v>Filler</v>
      </c>
      <c r="M21" s="63">
        <f>IF(Data!E10&lt;&gt;"",Data!E10,"")</f>
        <v>0</v>
      </c>
      <c r="N21" s="64">
        <f>IF(Data!F10&lt;&gt;"",Data!F10,"")</f>
        <v>45536</v>
      </c>
      <c r="O21" s="65" t="str">
        <f>IF(Data!G10&lt;&gt;"",Data!G10,"")</f>
        <v>First day of the month</v>
      </c>
    </row>
    <row r="22" spans="9:15" hidden="1" x14ac:dyDescent="0.25">
      <c r="I22" s="61" t="str">
        <f>IF(Data!A11&lt;&gt;"",Data!A11,"")</f>
        <v>Oct</v>
      </c>
      <c r="J22" s="62" t="str">
        <f>IF(Data!B11&lt;&gt;"",Data!B11,"")</f>
        <v>Expenses</v>
      </c>
      <c r="K22" s="62" t="str">
        <f>IF(Data!C11&lt;&gt;"",Data!C11,"")</f>
        <v>Shopping</v>
      </c>
      <c r="L22" s="62" t="str">
        <f>IF(Data!D11&lt;&gt;"",Data!D11,"")</f>
        <v>Filler</v>
      </c>
      <c r="M22" s="63">
        <f>IF(Data!E11&lt;&gt;"",Data!E11,"")</f>
        <v>0</v>
      </c>
      <c r="N22" s="64">
        <f>IF(Data!F11&lt;&gt;"",Data!F11,"")</f>
        <v>45566</v>
      </c>
      <c r="O22" s="65" t="str">
        <f>IF(Data!G11&lt;&gt;"",Data!G11,"")</f>
        <v>First day of the month</v>
      </c>
    </row>
    <row r="23" spans="9:15" hidden="1" x14ac:dyDescent="0.25">
      <c r="I23" s="61" t="str">
        <f>IF(Data!A12&lt;&gt;"",Data!A12,"")</f>
        <v>Nov</v>
      </c>
      <c r="J23" s="62" t="str">
        <f>IF(Data!B12&lt;&gt;"",Data!B12,"")</f>
        <v>Income</v>
      </c>
      <c r="K23" s="62" t="str">
        <f>IF(Data!C12&lt;&gt;"",Data!C12,"")</f>
        <v>Travel</v>
      </c>
      <c r="L23" s="62" t="str">
        <f>IF(Data!D12&lt;&gt;"",Data!D12,"")</f>
        <v>Filler</v>
      </c>
      <c r="M23" s="63">
        <f>IF(Data!E12&lt;&gt;"",Data!E12,"")</f>
        <v>0</v>
      </c>
      <c r="N23" s="64">
        <f>IF(Data!F12&lt;&gt;"",Data!F12,"")</f>
        <v>45597</v>
      </c>
      <c r="O23" s="65" t="str">
        <f>IF(Data!G12&lt;&gt;"",Data!G12,"")</f>
        <v>First day of the month</v>
      </c>
    </row>
    <row r="24" spans="9:15" hidden="1" x14ac:dyDescent="0.25">
      <c r="I24" s="61" t="str">
        <f>IF(Data!A13&lt;&gt;"",Data!A13,"")</f>
        <v>Dec</v>
      </c>
      <c r="J24" s="62" t="str">
        <f>IF(Data!B13&lt;&gt;"",Data!B13,"")</f>
        <v>Expenses</v>
      </c>
      <c r="K24" s="62" t="str">
        <f>IF(Data!C13&lt;&gt;"",Data!C13,"")</f>
        <v>Utilities</v>
      </c>
      <c r="L24" s="62" t="str">
        <f>IF(Data!D13&lt;&gt;"",Data!D13,"")</f>
        <v>Filler</v>
      </c>
      <c r="M24" s="63">
        <f>IF(Data!E13&lt;&gt;"",Data!E13,"")</f>
        <v>0</v>
      </c>
      <c r="N24" s="64">
        <f>IF(Data!F13&lt;&gt;"",Data!F13,"")</f>
        <v>45627</v>
      </c>
      <c r="O24" s="65" t="str">
        <f>IF(Data!G13&lt;&gt;"",Data!G13,"")</f>
        <v>First day of the month</v>
      </c>
    </row>
    <row r="25" spans="9:15" x14ac:dyDescent="0.25">
      <c r="I25" s="61" t="str">
        <f>IF(Data!A14&lt;&gt;"",Data!A14,"")</f>
        <v>Jan</v>
      </c>
      <c r="J25" s="62" t="str">
        <f>IF(Data!B14&lt;&gt;"",Data!B14,"")</f>
        <v>Expenses</v>
      </c>
      <c r="K25" s="62" t="str">
        <f>IF(Data!C14&lt;&gt;"",Data!C14,"")</f>
        <v>Utilities</v>
      </c>
      <c r="L25" s="62" t="str">
        <f>IF(Data!D14&lt;&gt;"",Data!D14,"")</f>
        <v>Phone Bill</v>
      </c>
      <c r="M25" s="63">
        <f>IF(Data!E14&lt;&gt;"",Data!E14,"")</f>
        <v>-60</v>
      </c>
      <c r="N25" s="64">
        <f>IF(Data!F14&lt;&gt;"",Data!F14,"")</f>
        <v>45315</v>
      </c>
      <c r="O25" s="65" t="str">
        <f>IF(Data!G14&lt;&gt;"",Data!G14,"")</f>
        <v>Bill</v>
      </c>
    </row>
    <row r="26" spans="9:15" hidden="1" x14ac:dyDescent="0.25">
      <c r="I26" s="61" t="str">
        <f>IF(Data!A15&lt;&gt;"",Data!A15,"")</f>
        <v/>
      </c>
      <c r="J26" s="62" t="str">
        <f>IF(Data!B15&lt;&gt;"",Data!B15,"")</f>
        <v/>
      </c>
      <c r="K26" s="62" t="str">
        <f>IF(Data!C15&lt;&gt;"",Data!C15,"")</f>
        <v/>
      </c>
      <c r="L26" s="62" t="str">
        <f>IF(Data!D15&lt;&gt;"",Data!D15,"")</f>
        <v/>
      </c>
      <c r="M26" s="63" t="str">
        <f>IF(Data!E15&lt;&gt;"",Data!E15,"")</f>
        <v/>
      </c>
      <c r="N26" s="64" t="str">
        <f>IF(Data!F15&lt;&gt;"",Data!F15,"")</f>
        <v/>
      </c>
      <c r="O26" s="65" t="str">
        <f>IF(Data!G15&lt;&gt;"",Data!G15,"")</f>
        <v/>
      </c>
    </row>
    <row r="27" spans="9:15" hidden="1" x14ac:dyDescent="0.25">
      <c r="I27" s="61" t="str">
        <f>IF(Data!A16&lt;&gt;"",Data!A16,"")</f>
        <v/>
      </c>
      <c r="J27" s="62" t="str">
        <f>IF(Data!B16&lt;&gt;"",Data!B16,"")</f>
        <v/>
      </c>
      <c r="K27" s="62" t="str">
        <f>IF(Data!C16&lt;&gt;"",Data!C16,"")</f>
        <v/>
      </c>
      <c r="L27" s="62" t="str">
        <f>IF(Data!D16&lt;&gt;"",Data!D16,"")</f>
        <v/>
      </c>
      <c r="M27" s="63" t="str">
        <f>IF(Data!E16&lt;&gt;"",Data!E16,"")</f>
        <v/>
      </c>
      <c r="N27" s="64" t="str">
        <f>IF(Data!F16&lt;&gt;"",Data!F16,"")</f>
        <v/>
      </c>
      <c r="O27" s="65" t="str">
        <f>IF(Data!G16&lt;&gt;"",Data!G16,"")</f>
        <v/>
      </c>
    </row>
    <row r="28" spans="9:15" hidden="1" x14ac:dyDescent="0.25">
      <c r="I28" s="61" t="str">
        <f>IF(Data!A17&lt;&gt;"",Data!A17,"")</f>
        <v/>
      </c>
      <c r="J28" s="62" t="str">
        <f>IF(Data!B17&lt;&gt;"",Data!B17,"")</f>
        <v/>
      </c>
      <c r="K28" s="62" t="str">
        <f>IF(Data!C17&lt;&gt;"",Data!C17,"")</f>
        <v/>
      </c>
      <c r="L28" s="62" t="str">
        <f>IF(Data!D17&lt;&gt;"",Data!D17,"")</f>
        <v/>
      </c>
      <c r="M28" s="63" t="str">
        <f>IF(Data!E17&lt;&gt;"",Data!E17,"")</f>
        <v/>
      </c>
      <c r="N28" s="64" t="str">
        <f>IF(Data!F17&lt;&gt;"",Data!F17,"")</f>
        <v/>
      </c>
      <c r="O28" s="65" t="str">
        <f>IF(Data!G17&lt;&gt;"",Data!G17,"")</f>
        <v/>
      </c>
    </row>
    <row r="29" spans="9:15" hidden="1" x14ac:dyDescent="0.25">
      <c r="I29" s="61" t="str">
        <f>IF(Data!A18&lt;&gt;"",Data!A18,"")</f>
        <v/>
      </c>
      <c r="J29" s="62" t="str">
        <f>IF(Data!B18&lt;&gt;"",Data!B18,"")</f>
        <v/>
      </c>
      <c r="K29" s="62" t="str">
        <f>IF(Data!C18&lt;&gt;"",Data!C18,"")</f>
        <v/>
      </c>
      <c r="L29" s="62" t="str">
        <f>IF(Data!D18&lt;&gt;"",Data!D18,"")</f>
        <v/>
      </c>
      <c r="M29" s="63" t="str">
        <f>IF(Data!E18&lt;&gt;"",Data!E18,"")</f>
        <v/>
      </c>
      <c r="N29" s="64" t="str">
        <f>IF(Data!F18&lt;&gt;"",Data!F18,"")</f>
        <v/>
      </c>
      <c r="O29" s="65" t="str">
        <f>IF(Data!G18&lt;&gt;"",Data!G18,"")</f>
        <v/>
      </c>
    </row>
    <row r="30" spans="9:15" hidden="1" x14ac:dyDescent="0.25">
      <c r="I30" s="61" t="str">
        <f>IF(Data!A19&lt;&gt;"",Data!A19,"")</f>
        <v/>
      </c>
      <c r="J30" s="62" t="str">
        <f>IF(Data!B19&lt;&gt;"",Data!B19,"")</f>
        <v/>
      </c>
      <c r="K30" s="62" t="str">
        <f>IF(Data!C19&lt;&gt;"",Data!C19,"")</f>
        <v/>
      </c>
      <c r="L30" s="62" t="str">
        <f>IF(Data!D19&lt;&gt;"",Data!D19,"")</f>
        <v/>
      </c>
      <c r="M30" s="63" t="str">
        <f>IF(Data!E19&lt;&gt;"",Data!E19,"")</f>
        <v/>
      </c>
      <c r="N30" s="64" t="str">
        <f>IF(Data!F19&lt;&gt;"",Data!F19,"")</f>
        <v/>
      </c>
      <c r="O30" s="65" t="str">
        <f>IF(Data!G19&lt;&gt;"",Data!G19,"")</f>
        <v/>
      </c>
    </row>
    <row r="31" spans="9:15" hidden="1" x14ac:dyDescent="0.25">
      <c r="I31" s="61" t="str">
        <f>IF(Data!A20&lt;&gt;"",Data!A20,"")</f>
        <v/>
      </c>
      <c r="J31" s="62" t="str">
        <f>IF(Data!B20&lt;&gt;"",Data!B20,"")</f>
        <v/>
      </c>
      <c r="K31" s="62" t="str">
        <f>IF(Data!C20&lt;&gt;"",Data!C20,"")</f>
        <v/>
      </c>
      <c r="L31" s="62" t="str">
        <f>IF(Data!D20&lt;&gt;"",Data!D20,"")</f>
        <v/>
      </c>
      <c r="M31" s="63" t="str">
        <f>IF(Data!E20&lt;&gt;"",Data!E20,"")</f>
        <v/>
      </c>
      <c r="N31" s="64" t="str">
        <f>IF(Data!F20&lt;&gt;"",Data!F20,"")</f>
        <v/>
      </c>
      <c r="O31" s="65" t="str">
        <f>IF(Data!G20&lt;&gt;"",Data!G20,"")</f>
        <v/>
      </c>
    </row>
    <row r="32" spans="9:15" hidden="1" x14ac:dyDescent="0.25">
      <c r="I32" s="61" t="str">
        <f>IF(Data!A21&lt;&gt;"",Data!A21,"")</f>
        <v/>
      </c>
      <c r="J32" s="62" t="str">
        <f>IF(Data!B21&lt;&gt;"",Data!B21,"")</f>
        <v/>
      </c>
      <c r="K32" s="62" t="str">
        <f>IF(Data!C21&lt;&gt;"",Data!C21,"")</f>
        <v/>
      </c>
      <c r="L32" s="62" t="str">
        <f>IF(Data!D21&lt;&gt;"",Data!D21,"")</f>
        <v/>
      </c>
      <c r="M32" s="63" t="str">
        <f>IF(Data!E21&lt;&gt;"",Data!E21,"")</f>
        <v/>
      </c>
      <c r="N32" s="64" t="str">
        <f>IF(Data!F21&lt;&gt;"",Data!F21,"")</f>
        <v/>
      </c>
      <c r="O32" s="65" t="str">
        <f>IF(Data!G21&lt;&gt;"",Data!G21,"")</f>
        <v/>
      </c>
    </row>
    <row r="33" spans="9:15" hidden="1" x14ac:dyDescent="0.25">
      <c r="I33" s="61" t="str">
        <f>IF(Data!A22&lt;&gt;"",Data!A22,"")</f>
        <v/>
      </c>
      <c r="J33" s="62" t="str">
        <f>IF(Data!B22&lt;&gt;"",Data!B22,"")</f>
        <v/>
      </c>
      <c r="K33" s="62" t="str">
        <f>IF(Data!C22&lt;&gt;"",Data!C22,"")</f>
        <v/>
      </c>
      <c r="L33" s="62" t="str">
        <f>IF(Data!D22&lt;&gt;"",Data!D22,"")</f>
        <v/>
      </c>
      <c r="M33" s="63" t="str">
        <f>IF(Data!E22&lt;&gt;"",Data!E22,"")</f>
        <v/>
      </c>
      <c r="N33" s="64" t="str">
        <f>IF(Data!F22&lt;&gt;"",Data!F22,"")</f>
        <v/>
      </c>
      <c r="O33" s="65" t="str">
        <f>IF(Data!G22&lt;&gt;"",Data!G22,"")</f>
        <v/>
      </c>
    </row>
    <row r="34" spans="9:15" hidden="1" x14ac:dyDescent="0.25">
      <c r="I34" s="61" t="str">
        <f>IF(Data!A23&lt;&gt;"",Data!A23,"")</f>
        <v/>
      </c>
      <c r="J34" s="62" t="str">
        <f>IF(Data!B23&lt;&gt;"",Data!B23,"")</f>
        <v/>
      </c>
      <c r="K34" s="62" t="str">
        <f>IF(Data!C23&lt;&gt;"",Data!C23,"")</f>
        <v/>
      </c>
      <c r="L34" s="62" t="str">
        <f>IF(Data!D23&lt;&gt;"",Data!D23,"")</f>
        <v/>
      </c>
      <c r="M34" s="63" t="str">
        <f>IF(Data!E23&lt;&gt;"",Data!E23,"")</f>
        <v/>
      </c>
      <c r="N34" s="64" t="str">
        <f>IF(Data!F23&lt;&gt;"",Data!F23,"")</f>
        <v/>
      </c>
      <c r="O34" s="65" t="str">
        <f>IF(Data!G23&lt;&gt;"",Data!G23,"")</f>
        <v/>
      </c>
    </row>
    <row r="35" spans="9:15" hidden="1" x14ac:dyDescent="0.25">
      <c r="I35" s="61" t="str">
        <f>IF(Data!A24&lt;&gt;"",Data!A24,"")</f>
        <v/>
      </c>
      <c r="J35" s="62" t="str">
        <f>IF(Data!B24&lt;&gt;"",Data!B24,"")</f>
        <v/>
      </c>
      <c r="K35" s="62" t="str">
        <f>IF(Data!C24&lt;&gt;"",Data!C24,"")</f>
        <v/>
      </c>
      <c r="L35" s="62" t="str">
        <f>IF(Data!D24&lt;&gt;"",Data!D24,"")</f>
        <v/>
      </c>
      <c r="M35" s="63" t="str">
        <f>IF(Data!E24&lt;&gt;"",Data!E24,"")</f>
        <v/>
      </c>
      <c r="N35" s="64" t="str">
        <f>IF(Data!F24&lt;&gt;"",Data!F24,"")</f>
        <v/>
      </c>
      <c r="O35" s="65" t="str">
        <f>IF(Data!G24&lt;&gt;"",Data!G24,"")</f>
        <v/>
      </c>
    </row>
    <row r="36" spans="9:15" hidden="1" x14ac:dyDescent="0.25">
      <c r="I36" s="61" t="str">
        <f>IF(Data!A25&lt;&gt;"",Data!A25,"")</f>
        <v/>
      </c>
      <c r="J36" s="62" t="str">
        <f>IF(Data!B25&lt;&gt;"",Data!B25,"")</f>
        <v/>
      </c>
      <c r="K36" s="62" t="str">
        <f>IF(Data!C25&lt;&gt;"",Data!C25,"")</f>
        <v/>
      </c>
      <c r="L36" s="62" t="str">
        <f>IF(Data!D25&lt;&gt;"",Data!D25,"")</f>
        <v/>
      </c>
      <c r="M36" s="63" t="str">
        <f>IF(Data!E25&lt;&gt;"",Data!E25,"")</f>
        <v/>
      </c>
      <c r="N36" s="64" t="str">
        <f>IF(Data!F25&lt;&gt;"",Data!F25,"")</f>
        <v/>
      </c>
      <c r="O36" s="65" t="str">
        <f>IF(Data!G25&lt;&gt;"",Data!G25,"")</f>
        <v/>
      </c>
    </row>
    <row r="37" spans="9:15" hidden="1" x14ac:dyDescent="0.25">
      <c r="I37" s="61" t="str">
        <f>IF(Data!A26&lt;&gt;"",Data!A26,"")</f>
        <v/>
      </c>
      <c r="J37" s="62" t="str">
        <f>IF(Data!B26&lt;&gt;"",Data!B26,"")</f>
        <v/>
      </c>
      <c r="K37" s="62" t="str">
        <f>IF(Data!C26&lt;&gt;"",Data!C26,"")</f>
        <v/>
      </c>
      <c r="L37" s="62" t="str">
        <f>IF(Data!D26&lt;&gt;"",Data!D26,"")</f>
        <v/>
      </c>
      <c r="M37" s="63" t="str">
        <f>IF(Data!E26&lt;&gt;"",Data!E26,"")</f>
        <v/>
      </c>
      <c r="N37" s="64" t="str">
        <f>IF(Data!F26&lt;&gt;"",Data!F26,"")</f>
        <v/>
      </c>
      <c r="O37" s="65" t="str">
        <f>IF(Data!G26&lt;&gt;"",Data!G26,"")</f>
        <v/>
      </c>
    </row>
    <row r="38" spans="9:15" hidden="1" x14ac:dyDescent="0.25">
      <c r="I38" s="61" t="str">
        <f>IF(Data!A27&lt;&gt;"",Data!A27,"")</f>
        <v/>
      </c>
      <c r="J38" s="62" t="str">
        <f>IF(Data!B27&lt;&gt;"",Data!B27,"")</f>
        <v/>
      </c>
      <c r="K38" s="62" t="str">
        <f>IF(Data!C27&lt;&gt;"",Data!C27,"")</f>
        <v/>
      </c>
      <c r="L38" s="62" t="str">
        <f>IF(Data!D27&lt;&gt;"",Data!D27,"")</f>
        <v/>
      </c>
      <c r="M38" s="63" t="str">
        <f>IF(Data!E27&lt;&gt;"",Data!E27,"")</f>
        <v/>
      </c>
      <c r="N38" s="64" t="str">
        <f>IF(Data!F27&lt;&gt;"",Data!F27,"")</f>
        <v/>
      </c>
      <c r="O38" s="65" t="str">
        <f>IF(Data!G27&lt;&gt;"",Data!G27,"")</f>
        <v/>
      </c>
    </row>
    <row r="39" spans="9:15" hidden="1" x14ac:dyDescent="0.25">
      <c r="I39" s="61" t="str">
        <f>IF(Data!A28&lt;&gt;"",Data!A28,"")</f>
        <v/>
      </c>
      <c r="J39" s="62" t="str">
        <f>IF(Data!B28&lt;&gt;"",Data!B28,"")</f>
        <v/>
      </c>
      <c r="K39" s="62" t="str">
        <f>IF(Data!C28&lt;&gt;"",Data!C28,"")</f>
        <v/>
      </c>
      <c r="L39" s="62" t="str">
        <f>IF(Data!D28&lt;&gt;"",Data!D28,"")</f>
        <v/>
      </c>
      <c r="M39" s="63" t="str">
        <f>IF(Data!E28&lt;&gt;"",Data!E28,"")</f>
        <v/>
      </c>
      <c r="N39" s="64" t="str">
        <f>IF(Data!F28&lt;&gt;"",Data!F28,"")</f>
        <v/>
      </c>
      <c r="O39" s="65" t="str">
        <f>IF(Data!G28&lt;&gt;"",Data!G28,"")</f>
        <v/>
      </c>
    </row>
    <row r="40" spans="9:15" hidden="1" x14ac:dyDescent="0.25">
      <c r="I40" s="61" t="str">
        <f>IF(Data!A29&lt;&gt;"",Data!A29,"")</f>
        <v/>
      </c>
      <c r="J40" s="62" t="str">
        <f>IF(Data!B29&lt;&gt;"",Data!B29,"")</f>
        <v/>
      </c>
      <c r="K40" s="62" t="str">
        <f>IF(Data!C29&lt;&gt;"",Data!C29,"")</f>
        <v/>
      </c>
      <c r="L40" s="62" t="str">
        <f>IF(Data!D29&lt;&gt;"",Data!D29,"")</f>
        <v/>
      </c>
      <c r="M40" s="63" t="str">
        <f>IF(Data!E29&lt;&gt;"",Data!E29,"")</f>
        <v/>
      </c>
      <c r="N40" s="64" t="str">
        <f>IF(Data!F29&lt;&gt;"",Data!F29,"")</f>
        <v/>
      </c>
      <c r="O40" s="65" t="str">
        <f>IF(Data!G29&lt;&gt;"",Data!G29,"")</f>
        <v/>
      </c>
    </row>
    <row r="41" spans="9:15" hidden="1" x14ac:dyDescent="0.25">
      <c r="I41" s="61" t="str">
        <f>IF(Data!A30&lt;&gt;"",Data!A30,"")</f>
        <v/>
      </c>
      <c r="J41" s="62" t="str">
        <f>IF(Data!B30&lt;&gt;"",Data!B30,"")</f>
        <v/>
      </c>
      <c r="K41" s="62" t="str">
        <f>IF(Data!C30&lt;&gt;"",Data!C30,"")</f>
        <v/>
      </c>
      <c r="L41" s="62" t="str">
        <f>IF(Data!D30&lt;&gt;"",Data!D30,"")</f>
        <v/>
      </c>
      <c r="M41" s="63" t="str">
        <f>IF(Data!E30&lt;&gt;"",Data!E30,"")</f>
        <v/>
      </c>
      <c r="N41" s="64" t="str">
        <f>IF(Data!F30&lt;&gt;"",Data!F30,"")</f>
        <v/>
      </c>
      <c r="O41" s="65" t="str">
        <f>IF(Data!G30&lt;&gt;"",Data!G30,"")</f>
        <v/>
      </c>
    </row>
    <row r="42" spans="9:15" hidden="1" x14ac:dyDescent="0.25">
      <c r="I42" s="61" t="str">
        <f>IF(Data!A31&lt;&gt;"",Data!A31,"")</f>
        <v/>
      </c>
      <c r="J42" s="62" t="str">
        <f>IF(Data!B31&lt;&gt;"",Data!B31,"")</f>
        <v/>
      </c>
      <c r="K42" s="62" t="str">
        <f>IF(Data!C31&lt;&gt;"",Data!C31,"")</f>
        <v/>
      </c>
      <c r="L42" s="62" t="str">
        <f>IF(Data!D31&lt;&gt;"",Data!D31,"")</f>
        <v/>
      </c>
      <c r="M42" s="63" t="str">
        <f>IF(Data!E31&lt;&gt;"",Data!E31,"")</f>
        <v/>
      </c>
      <c r="N42" s="64" t="str">
        <f>IF(Data!F31&lt;&gt;"",Data!F31,"")</f>
        <v/>
      </c>
      <c r="O42" s="65" t="str">
        <f>IF(Data!G31&lt;&gt;"",Data!G31,"")</f>
        <v/>
      </c>
    </row>
    <row r="43" spans="9:15" hidden="1" x14ac:dyDescent="0.25">
      <c r="I43" s="61" t="str">
        <f>IF(Data!A32&lt;&gt;"",Data!A32,"")</f>
        <v/>
      </c>
      <c r="J43" s="62" t="str">
        <f>IF(Data!B32&lt;&gt;"",Data!B32,"")</f>
        <v/>
      </c>
      <c r="K43" s="62" t="str">
        <f>IF(Data!C32&lt;&gt;"",Data!C32,"")</f>
        <v/>
      </c>
      <c r="L43" s="62" t="str">
        <f>IF(Data!D32&lt;&gt;"",Data!D32,"")</f>
        <v/>
      </c>
      <c r="M43" s="63" t="str">
        <f>IF(Data!E32&lt;&gt;"",Data!E32,"")</f>
        <v/>
      </c>
      <c r="N43" s="64" t="str">
        <f>IF(Data!F32&lt;&gt;"",Data!F32,"")</f>
        <v/>
      </c>
      <c r="O43" s="65" t="str">
        <f>IF(Data!G32&lt;&gt;"",Data!G32,"")</f>
        <v/>
      </c>
    </row>
    <row r="44" spans="9:15" hidden="1" x14ac:dyDescent="0.25">
      <c r="I44" s="61" t="str">
        <f>IF(Data!A33&lt;&gt;"",Data!A33,"")</f>
        <v/>
      </c>
      <c r="J44" s="62" t="str">
        <f>IF(Data!B33&lt;&gt;"",Data!B33,"")</f>
        <v/>
      </c>
      <c r="K44" s="62" t="str">
        <f>IF(Data!C33&lt;&gt;"",Data!C33,"")</f>
        <v/>
      </c>
      <c r="L44" s="62" t="str">
        <f>IF(Data!D33&lt;&gt;"",Data!D33,"")</f>
        <v/>
      </c>
      <c r="M44" s="63" t="str">
        <f>IF(Data!E33&lt;&gt;"",Data!E33,"")</f>
        <v/>
      </c>
      <c r="N44" s="64" t="str">
        <f>IF(Data!F33&lt;&gt;"",Data!F33,"")</f>
        <v/>
      </c>
      <c r="O44" s="65" t="str">
        <f>IF(Data!G33&lt;&gt;"",Data!G33,"")</f>
        <v/>
      </c>
    </row>
    <row r="45" spans="9:15" hidden="1" x14ac:dyDescent="0.25">
      <c r="I45" s="61" t="str">
        <f>IF(Data!A34&lt;&gt;"",Data!A34,"")</f>
        <v/>
      </c>
      <c r="J45" s="62" t="str">
        <f>IF(Data!B34&lt;&gt;"",Data!B34,"")</f>
        <v/>
      </c>
      <c r="K45" s="62" t="str">
        <f>IF(Data!C34&lt;&gt;"",Data!C34,"")</f>
        <v/>
      </c>
      <c r="L45" s="62" t="str">
        <f>IF(Data!D34&lt;&gt;"",Data!D34,"")</f>
        <v/>
      </c>
      <c r="M45" s="63" t="str">
        <f>IF(Data!E34&lt;&gt;"",Data!E34,"")</f>
        <v/>
      </c>
      <c r="N45" s="64" t="str">
        <f>IF(Data!F34&lt;&gt;"",Data!F34,"")</f>
        <v/>
      </c>
      <c r="O45" s="65" t="str">
        <f>IF(Data!G34&lt;&gt;"",Data!G34,"")</f>
        <v/>
      </c>
    </row>
    <row r="46" spans="9:15" hidden="1" x14ac:dyDescent="0.25">
      <c r="I46" s="61" t="str">
        <f>IF(Data!A35&lt;&gt;"",Data!A35,"")</f>
        <v/>
      </c>
      <c r="J46" s="62" t="str">
        <f>IF(Data!B35&lt;&gt;"",Data!B35,"")</f>
        <v/>
      </c>
      <c r="K46" s="62" t="str">
        <f>IF(Data!C35&lt;&gt;"",Data!C35,"")</f>
        <v/>
      </c>
      <c r="L46" s="62" t="str">
        <f>IF(Data!D35&lt;&gt;"",Data!D35,"")</f>
        <v/>
      </c>
      <c r="M46" s="63" t="str">
        <f>IF(Data!E35&lt;&gt;"",Data!E35,"")</f>
        <v/>
      </c>
      <c r="N46" s="64" t="str">
        <f>IF(Data!F35&lt;&gt;"",Data!F35,"")</f>
        <v/>
      </c>
      <c r="O46" s="65" t="str">
        <f>IF(Data!G35&lt;&gt;"",Data!G35,"")</f>
        <v/>
      </c>
    </row>
    <row r="47" spans="9:15" hidden="1" x14ac:dyDescent="0.25">
      <c r="I47" s="61" t="str">
        <f>IF(Data!A36&lt;&gt;"",Data!A36,"")</f>
        <v/>
      </c>
      <c r="J47" s="62" t="str">
        <f>IF(Data!B36&lt;&gt;"",Data!B36,"")</f>
        <v/>
      </c>
      <c r="K47" s="62" t="str">
        <f>IF(Data!C36&lt;&gt;"",Data!C36,"")</f>
        <v/>
      </c>
      <c r="L47" s="62" t="str">
        <f>IF(Data!D36&lt;&gt;"",Data!D36,"")</f>
        <v/>
      </c>
      <c r="M47" s="63" t="str">
        <f>IF(Data!E36&lt;&gt;"",Data!E36,"")</f>
        <v/>
      </c>
      <c r="N47" s="64" t="str">
        <f>IF(Data!F36&lt;&gt;"",Data!F36,"")</f>
        <v/>
      </c>
      <c r="O47" s="65" t="str">
        <f>IF(Data!G36&lt;&gt;"",Data!G36,"")</f>
        <v/>
      </c>
    </row>
    <row r="48" spans="9:15" hidden="1" x14ac:dyDescent="0.25">
      <c r="I48" s="61" t="str">
        <f>IF(Data!A37&lt;&gt;"",Data!A37,"")</f>
        <v/>
      </c>
      <c r="J48" s="62" t="str">
        <f>IF(Data!B37&lt;&gt;"",Data!B37,"")</f>
        <v/>
      </c>
      <c r="K48" s="62" t="str">
        <f>IF(Data!C37&lt;&gt;"",Data!C37,"")</f>
        <v/>
      </c>
      <c r="L48" s="62" t="str">
        <f>IF(Data!D37&lt;&gt;"",Data!D37,"")</f>
        <v/>
      </c>
      <c r="M48" s="63" t="str">
        <f>IF(Data!E37&lt;&gt;"",Data!E37,"")</f>
        <v/>
      </c>
      <c r="N48" s="64" t="str">
        <f>IF(Data!F37&lt;&gt;"",Data!F37,"")</f>
        <v/>
      </c>
      <c r="O48" s="65" t="str">
        <f>IF(Data!G37&lt;&gt;"",Data!G37,"")</f>
        <v/>
      </c>
    </row>
    <row r="49" spans="9:26" hidden="1" x14ac:dyDescent="0.25">
      <c r="I49" s="61" t="str">
        <f>IF(Data!A38&lt;&gt;"",Data!A38,"")</f>
        <v/>
      </c>
      <c r="J49" s="62" t="str">
        <f>IF(Data!B38&lt;&gt;"",Data!B38,"")</f>
        <v/>
      </c>
      <c r="K49" s="62" t="str">
        <f>IF(Data!C38&lt;&gt;"",Data!C38,"")</f>
        <v/>
      </c>
      <c r="L49" s="62" t="str">
        <f>IF(Data!D38&lt;&gt;"",Data!D38,"")</f>
        <v/>
      </c>
      <c r="M49" s="63" t="str">
        <f>IF(Data!E38&lt;&gt;"",Data!E38,"")</f>
        <v/>
      </c>
      <c r="N49" s="64" t="str">
        <f>IF(Data!F38&lt;&gt;"",Data!F38,"")</f>
        <v/>
      </c>
      <c r="O49" s="65" t="str">
        <f>IF(Data!G38&lt;&gt;"",Data!G38,"")</f>
        <v/>
      </c>
    </row>
    <row r="50" spans="9:26" hidden="1" x14ac:dyDescent="0.25">
      <c r="I50" s="61" t="str">
        <f>IF(Data!A39&lt;&gt;"",Data!A39,"")</f>
        <v/>
      </c>
      <c r="J50" s="62" t="str">
        <f>IF(Data!B39&lt;&gt;"",Data!B39,"")</f>
        <v/>
      </c>
      <c r="K50" s="62" t="str">
        <f>IF(Data!C39&lt;&gt;"",Data!C39,"")</f>
        <v/>
      </c>
      <c r="L50" s="62" t="str">
        <f>IF(Data!D39&lt;&gt;"",Data!D39,"")</f>
        <v/>
      </c>
      <c r="M50" s="63" t="str">
        <f>IF(Data!E39&lt;&gt;"",Data!E39,"")</f>
        <v/>
      </c>
      <c r="N50" s="64" t="str">
        <f>IF(Data!F39&lt;&gt;"",Data!F39,"")</f>
        <v/>
      </c>
      <c r="O50" s="65" t="str">
        <f>IF(Data!G39&lt;&gt;"",Data!G39,"")</f>
        <v/>
      </c>
    </row>
    <row r="51" spans="9:26" hidden="1" x14ac:dyDescent="0.25">
      <c r="I51" s="61" t="str">
        <f>IF(Data!A40&lt;&gt;"",Data!A40,"")</f>
        <v/>
      </c>
      <c r="J51" s="62" t="str">
        <f>IF(Data!B40&lt;&gt;"",Data!B40,"")</f>
        <v/>
      </c>
      <c r="K51" s="62" t="str">
        <f>IF(Data!C40&lt;&gt;"",Data!C40,"")</f>
        <v/>
      </c>
      <c r="L51" s="62" t="str">
        <f>IF(Data!D40&lt;&gt;"",Data!D40,"")</f>
        <v/>
      </c>
      <c r="M51" s="63" t="str">
        <f>IF(Data!E40&lt;&gt;"",Data!E40,"")</f>
        <v/>
      </c>
      <c r="N51" s="64" t="str">
        <f>IF(Data!F40&lt;&gt;"",Data!F40,"")</f>
        <v/>
      </c>
      <c r="O51" s="65" t="str">
        <f>IF(Data!G40&lt;&gt;"",Data!G40,"")</f>
        <v/>
      </c>
    </row>
    <row r="52" spans="9:26" hidden="1" x14ac:dyDescent="0.25">
      <c r="I52" s="61" t="str">
        <f>IF(Data!A41&lt;&gt;"",Data!A41,"")</f>
        <v/>
      </c>
      <c r="J52" s="62" t="str">
        <f>IF(Data!B41&lt;&gt;"",Data!B41,"")</f>
        <v/>
      </c>
      <c r="K52" s="62" t="str">
        <f>IF(Data!C41&lt;&gt;"",Data!C41,"")</f>
        <v/>
      </c>
      <c r="L52" s="62" t="str">
        <f>IF(Data!D41&lt;&gt;"",Data!D41,"")</f>
        <v/>
      </c>
      <c r="M52" s="63" t="str">
        <f>IF(Data!E41&lt;&gt;"",Data!E41,"")</f>
        <v/>
      </c>
      <c r="N52" s="64" t="str">
        <f>IF(Data!F41&lt;&gt;"",Data!F41,"")</f>
        <v/>
      </c>
      <c r="O52" s="65" t="str">
        <f>IF(Data!G41&lt;&gt;"",Data!G41,"")</f>
        <v/>
      </c>
    </row>
    <row r="53" spans="9:26" hidden="1" x14ac:dyDescent="0.25">
      <c r="I53" s="61" t="str">
        <f>IF(Data!A42&lt;&gt;"",Data!A42,"")</f>
        <v/>
      </c>
      <c r="J53" s="62" t="str">
        <f>IF(Data!B42&lt;&gt;"",Data!B42,"")</f>
        <v/>
      </c>
      <c r="K53" s="62" t="str">
        <f>IF(Data!C42&lt;&gt;"",Data!C42,"")</f>
        <v/>
      </c>
      <c r="L53" s="62" t="str">
        <f>IF(Data!D42&lt;&gt;"",Data!D42,"")</f>
        <v/>
      </c>
      <c r="M53" s="63" t="str">
        <f>IF(Data!E42&lt;&gt;"",Data!E42,"")</f>
        <v/>
      </c>
      <c r="N53" s="64" t="str">
        <f>IF(Data!F42&lt;&gt;"",Data!F42,"")</f>
        <v/>
      </c>
      <c r="O53" s="65" t="str">
        <f>IF(Data!G42&lt;&gt;"",Data!G42,"")</f>
        <v/>
      </c>
    </row>
    <row r="54" spans="9:26" s="16" customFormat="1" hidden="1" x14ac:dyDescent="0.25">
      <c r="I54" s="61" t="str">
        <f>IF(Data!A43&lt;&gt;"",Data!A43,"")</f>
        <v/>
      </c>
      <c r="J54" s="62" t="str">
        <f>IF(Data!B43&lt;&gt;"",Data!B43,"")</f>
        <v/>
      </c>
      <c r="K54" s="62" t="str">
        <f>IF(Data!C43&lt;&gt;"",Data!C43,"")</f>
        <v/>
      </c>
      <c r="L54" s="62" t="str">
        <f>IF(Data!D43&lt;&gt;"",Data!D43,"")</f>
        <v/>
      </c>
      <c r="M54" s="63" t="str">
        <f>IF(Data!E43&lt;&gt;"",Data!E43,"")</f>
        <v/>
      </c>
      <c r="N54" s="64" t="str">
        <f>IF(Data!F43&lt;&gt;"",Data!F43,"")</f>
        <v/>
      </c>
      <c r="O54" s="65" t="str">
        <f>IF(Data!G43&lt;&gt;"",Data!G43,"")</f>
        <v/>
      </c>
      <c r="R54" s="26"/>
      <c r="S54" s="26"/>
      <c r="T54" s="26"/>
      <c r="U54" s="26"/>
      <c r="V54" s="26"/>
      <c r="W54" s="26"/>
      <c r="X54" s="26"/>
      <c r="Y54" s="26"/>
      <c r="Z54" s="26"/>
    </row>
    <row r="55" spans="9:26" s="16" customFormat="1" hidden="1" x14ac:dyDescent="0.25">
      <c r="I55" s="61" t="str">
        <f>IF(Data!A44&lt;&gt;"",Data!A44,"")</f>
        <v/>
      </c>
      <c r="J55" s="62" t="str">
        <f>IF(Data!B44&lt;&gt;"",Data!B44,"")</f>
        <v/>
      </c>
      <c r="K55" s="62" t="str">
        <f>IF(Data!C44&lt;&gt;"",Data!C44,"")</f>
        <v/>
      </c>
      <c r="L55" s="62" t="str">
        <f>IF(Data!D44&lt;&gt;"",Data!D44,"")</f>
        <v/>
      </c>
      <c r="M55" s="63" t="str">
        <f>IF(Data!E44&lt;&gt;"",Data!E44,"")</f>
        <v/>
      </c>
      <c r="N55" s="64" t="str">
        <f>IF(Data!F44&lt;&gt;"",Data!F44,"")</f>
        <v/>
      </c>
      <c r="O55" s="65" t="str">
        <f>IF(Data!G44&lt;&gt;"",Data!G44,"")</f>
        <v/>
      </c>
      <c r="R55" s="26"/>
      <c r="S55" s="26"/>
      <c r="T55" s="26"/>
      <c r="U55" s="26"/>
      <c r="V55" s="26"/>
      <c r="W55" s="26"/>
      <c r="X55" s="26"/>
      <c r="Y55" s="26"/>
      <c r="Z55" s="26"/>
    </row>
    <row r="56" spans="9:26" s="16" customFormat="1" hidden="1" x14ac:dyDescent="0.25">
      <c r="I56" s="61" t="str">
        <f>IF(Data!A45&lt;&gt;"",Data!A45,"")</f>
        <v/>
      </c>
      <c r="J56" s="62" t="str">
        <f>IF(Data!B45&lt;&gt;"",Data!B45,"")</f>
        <v/>
      </c>
      <c r="K56" s="62" t="str">
        <f>IF(Data!C45&lt;&gt;"",Data!C45,"")</f>
        <v/>
      </c>
      <c r="L56" s="62" t="str">
        <f>IF(Data!D45&lt;&gt;"",Data!D45,"")</f>
        <v/>
      </c>
      <c r="M56" s="63" t="str">
        <f>IF(Data!E45&lt;&gt;"",Data!E45,"")</f>
        <v/>
      </c>
      <c r="N56" s="64" t="str">
        <f>IF(Data!F45&lt;&gt;"",Data!F45,"")</f>
        <v/>
      </c>
      <c r="O56" s="65" t="str">
        <f>IF(Data!G45&lt;&gt;"",Data!G45,"")</f>
        <v/>
      </c>
      <c r="R56" s="26"/>
      <c r="S56" s="26"/>
      <c r="T56" s="26"/>
      <c r="U56" s="26"/>
      <c r="V56" s="26"/>
      <c r="W56" s="26"/>
      <c r="X56" s="26"/>
      <c r="Y56" s="26"/>
      <c r="Z56" s="26"/>
    </row>
    <row r="57" spans="9:26" s="16" customFormat="1" hidden="1" x14ac:dyDescent="0.25">
      <c r="I57" s="61" t="str">
        <f>IF(Data!A46&lt;&gt;"",Data!A46,"")</f>
        <v/>
      </c>
      <c r="J57" s="62" t="str">
        <f>IF(Data!B46&lt;&gt;"",Data!B46,"")</f>
        <v/>
      </c>
      <c r="K57" s="62" t="str">
        <f>IF(Data!C46&lt;&gt;"",Data!C46,"")</f>
        <v/>
      </c>
      <c r="L57" s="62" t="str">
        <f>IF(Data!D46&lt;&gt;"",Data!D46,"")</f>
        <v/>
      </c>
      <c r="M57" s="63" t="str">
        <f>IF(Data!E46&lt;&gt;"",Data!E46,"")</f>
        <v/>
      </c>
      <c r="N57" s="64" t="str">
        <f>IF(Data!F46&lt;&gt;"",Data!F46,"")</f>
        <v/>
      </c>
      <c r="O57" s="65" t="str">
        <f>IF(Data!G46&lt;&gt;"",Data!G46,"")</f>
        <v/>
      </c>
      <c r="R57" s="26"/>
      <c r="S57" s="26"/>
      <c r="T57" s="26"/>
      <c r="U57" s="26"/>
      <c r="V57" s="26"/>
      <c r="W57" s="26"/>
      <c r="X57" s="26"/>
      <c r="Y57" s="26"/>
      <c r="Z57" s="26"/>
    </row>
    <row r="58" spans="9:26" s="16" customFormat="1" hidden="1" x14ac:dyDescent="0.25">
      <c r="I58" s="61" t="str">
        <f>IF(Data!A47&lt;&gt;"",Data!A47,"")</f>
        <v/>
      </c>
      <c r="J58" s="62" t="str">
        <f>IF(Data!B47&lt;&gt;"",Data!B47,"")</f>
        <v/>
      </c>
      <c r="K58" s="62" t="str">
        <f>IF(Data!C47&lt;&gt;"",Data!C47,"")</f>
        <v/>
      </c>
      <c r="L58" s="62" t="str">
        <f>IF(Data!D47&lt;&gt;"",Data!D47,"")</f>
        <v/>
      </c>
      <c r="M58" s="63" t="str">
        <f>IF(Data!E47&lt;&gt;"",Data!E47,"")</f>
        <v/>
      </c>
      <c r="N58" s="64" t="str">
        <f>IF(Data!F47&lt;&gt;"",Data!F47,"")</f>
        <v/>
      </c>
      <c r="O58" s="65" t="str">
        <f>IF(Data!G47&lt;&gt;"",Data!G47,"")</f>
        <v/>
      </c>
      <c r="R58" s="26"/>
      <c r="S58" s="26"/>
      <c r="T58" s="26"/>
      <c r="U58" s="26"/>
      <c r="V58" s="26"/>
      <c r="W58" s="26"/>
      <c r="X58" s="26"/>
      <c r="Y58" s="26"/>
      <c r="Z58" s="26"/>
    </row>
    <row r="59" spans="9:26" s="16" customFormat="1" hidden="1" x14ac:dyDescent="0.25">
      <c r="I59" s="61" t="str">
        <f>IF(Data!A48&lt;&gt;"",Data!A48,"")</f>
        <v/>
      </c>
      <c r="J59" s="62" t="str">
        <f>IF(Data!B48&lt;&gt;"",Data!B48,"")</f>
        <v/>
      </c>
      <c r="K59" s="62" t="str">
        <f>IF(Data!C48&lt;&gt;"",Data!C48,"")</f>
        <v/>
      </c>
      <c r="L59" s="62" t="str">
        <f>IF(Data!D48&lt;&gt;"",Data!D48,"")</f>
        <v/>
      </c>
      <c r="M59" s="63" t="str">
        <f>IF(Data!E48&lt;&gt;"",Data!E48,"")</f>
        <v/>
      </c>
      <c r="N59" s="64" t="str">
        <f>IF(Data!F48&lt;&gt;"",Data!F48,"")</f>
        <v/>
      </c>
      <c r="O59" s="65" t="str">
        <f>IF(Data!G48&lt;&gt;"",Data!G48,"")</f>
        <v/>
      </c>
      <c r="R59" s="26"/>
      <c r="S59" s="26"/>
      <c r="T59" s="26"/>
      <c r="U59" s="26"/>
      <c r="V59" s="26"/>
      <c r="W59" s="26"/>
      <c r="X59" s="26"/>
      <c r="Y59" s="26"/>
      <c r="Z59" s="26"/>
    </row>
    <row r="60" spans="9:26" s="16" customFormat="1" hidden="1" x14ac:dyDescent="0.25">
      <c r="I60" s="61" t="str">
        <f>IF(Data!A49&lt;&gt;"",Data!A49,"")</f>
        <v/>
      </c>
      <c r="J60" s="62" t="str">
        <f>IF(Data!B49&lt;&gt;"",Data!B49,"")</f>
        <v/>
      </c>
      <c r="K60" s="62" t="str">
        <f>IF(Data!C49&lt;&gt;"",Data!C49,"")</f>
        <v/>
      </c>
      <c r="L60" s="62" t="str">
        <f>IF(Data!D49&lt;&gt;"",Data!D49,"")</f>
        <v/>
      </c>
      <c r="M60" s="63" t="str">
        <f>IF(Data!E49&lt;&gt;"",Data!E49,"")</f>
        <v/>
      </c>
      <c r="N60" s="64" t="str">
        <f>IF(Data!F49&lt;&gt;"",Data!F49,"")</f>
        <v/>
      </c>
      <c r="O60" s="65" t="str">
        <f>IF(Data!G49&lt;&gt;"",Data!G49,"")</f>
        <v/>
      </c>
      <c r="R60" s="26"/>
      <c r="S60" s="26"/>
      <c r="T60" s="26"/>
      <c r="U60" s="26"/>
      <c r="V60" s="26"/>
      <c r="W60" s="26"/>
      <c r="X60" s="26"/>
      <c r="Y60" s="26"/>
      <c r="Z60" s="26"/>
    </row>
    <row r="61" spans="9:26" s="16" customFormat="1" hidden="1" x14ac:dyDescent="0.25">
      <c r="I61" s="61" t="str">
        <f>IF(Data!A50&lt;&gt;"",Data!A50,"")</f>
        <v/>
      </c>
      <c r="J61" s="62" t="str">
        <f>IF(Data!B50&lt;&gt;"",Data!B50,"")</f>
        <v/>
      </c>
      <c r="K61" s="62" t="str">
        <f>IF(Data!C50&lt;&gt;"",Data!C50,"")</f>
        <v/>
      </c>
      <c r="L61" s="62" t="str">
        <f>IF(Data!D50&lt;&gt;"",Data!D50,"")</f>
        <v/>
      </c>
      <c r="M61" s="63" t="str">
        <f>IF(Data!E50&lt;&gt;"",Data!E50,"")</f>
        <v/>
      </c>
      <c r="N61" s="64" t="str">
        <f>IF(Data!F50&lt;&gt;"",Data!F50,"")</f>
        <v/>
      </c>
      <c r="O61" s="65" t="str">
        <f>IF(Data!G50&lt;&gt;"",Data!G50,"")</f>
        <v/>
      </c>
      <c r="R61" s="26"/>
      <c r="S61" s="26"/>
      <c r="T61" s="26"/>
      <c r="U61" s="26"/>
      <c r="V61" s="26"/>
      <c r="W61" s="26"/>
      <c r="X61" s="26"/>
      <c r="Y61" s="26"/>
      <c r="Z61" s="26"/>
    </row>
    <row r="62" spans="9:26" s="16" customFormat="1" hidden="1" x14ac:dyDescent="0.25">
      <c r="I62" s="61" t="str">
        <f>IF(Data!A51&lt;&gt;"",Data!A51,"")</f>
        <v/>
      </c>
      <c r="J62" s="62" t="str">
        <f>IF(Data!B51&lt;&gt;"",Data!B51,"")</f>
        <v/>
      </c>
      <c r="K62" s="62" t="str">
        <f>IF(Data!C51&lt;&gt;"",Data!C51,"")</f>
        <v/>
      </c>
      <c r="L62" s="62" t="str">
        <f>IF(Data!D51&lt;&gt;"",Data!D51,"")</f>
        <v/>
      </c>
      <c r="M62" s="63" t="str">
        <f>IF(Data!E51&lt;&gt;"",Data!E51,"")</f>
        <v/>
      </c>
      <c r="N62" s="64" t="str">
        <f>IF(Data!F51&lt;&gt;"",Data!F51,"")</f>
        <v/>
      </c>
      <c r="O62" s="65" t="str">
        <f>IF(Data!G51&lt;&gt;"",Data!G51,"")</f>
        <v/>
      </c>
      <c r="R62" s="26"/>
      <c r="S62" s="26"/>
      <c r="T62" s="26"/>
      <c r="U62" s="26"/>
      <c r="V62" s="26"/>
      <c r="W62" s="26"/>
      <c r="X62" s="26"/>
      <c r="Y62" s="26"/>
      <c r="Z62" s="26"/>
    </row>
    <row r="63" spans="9:26" hidden="1" x14ac:dyDescent="0.25">
      <c r="I63" s="61" t="str">
        <f>IF(Data!A52&lt;&gt;"",Data!A52,"")</f>
        <v/>
      </c>
      <c r="J63" s="62" t="str">
        <f>IF(Data!B52&lt;&gt;"",Data!B52,"")</f>
        <v/>
      </c>
      <c r="K63" s="62" t="str">
        <f>IF(Data!C52&lt;&gt;"",Data!C52,"")</f>
        <v/>
      </c>
      <c r="L63" s="62" t="str">
        <f>IF(Data!D52&lt;&gt;"",Data!D52,"")</f>
        <v/>
      </c>
      <c r="M63" s="63" t="str">
        <f>IF(Data!E52&lt;&gt;"",Data!E52,"")</f>
        <v/>
      </c>
      <c r="N63" s="64" t="str">
        <f>IF(Data!F52&lt;&gt;"",Data!F52,"")</f>
        <v/>
      </c>
      <c r="O63" s="65" t="str">
        <f>IF(Data!G52&lt;&gt;"",Data!G52,"")</f>
        <v/>
      </c>
    </row>
    <row r="64" spans="9:26" hidden="1" x14ac:dyDescent="0.25">
      <c r="I64" s="61" t="str">
        <f>IF(Data!A53&lt;&gt;"",Data!A53,"")</f>
        <v/>
      </c>
      <c r="J64" s="62" t="str">
        <f>IF(Data!B53&lt;&gt;"",Data!B53,"")</f>
        <v/>
      </c>
      <c r="K64" s="62" t="str">
        <f>IF(Data!C53&lt;&gt;"",Data!C53,"")</f>
        <v/>
      </c>
      <c r="L64" s="62" t="str">
        <f>IF(Data!D53&lt;&gt;"",Data!D53,"")</f>
        <v/>
      </c>
      <c r="M64" s="63" t="str">
        <f>IF(Data!E53&lt;&gt;"",Data!E53,"")</f>
        <v/>
      </c>
      <c r="N64" s="64" t="str">
        <f>IF(Data!F53&lt;&gt;"",Data!F53,"")</f>
        <v/>
      </c>
      <c r="O64" s="65" t="str">
        <f>IF(Data!G53&lt;&gt;"",Data!G53,"")</f>
        <v/>
      </c>
    </row>
    <row r="65" spans="9:15" hidden="1" x14ac:dyDescent="0.25">
      <c r="I65" s="61" t="str">
        <f>IF(Data!A54&lt;&gt;"",Data!A54,"")</f>
        <v/>
      </c>
      <c r="J65" s="62" t="str">
        <f>IF(Data!B54&lt;&gt;"",Data!B54,"")</f>
        <v/>
      </c>
      <c r="K65" s="62" t="str">
        <f>IF(Data!C54&lt;&gt;"",Data!C54,"")</f>
        <v/>
      </c>
      <c r="L65" s="62" t="str">
        <f>IF(Data!D54&lt;&gt;"",Data!D54,"")</f>
        <v/>
      </c>
      <c r="M65" s="63" t="str">
        <f>IF(Data!E54&lt;&gt;"",Data!E54,"")</f>
        <v/>
      </c>
      <c r="N65" s="64" t="str">
        <f>IF(Data!F54&lt;&gt;"",Data!F54,"")</f>
        <v/>
      </c>
      <c r="O65" s="65" t="str">
        <f>IF(Data!G54&lt;&gt;"",Data!G54,"")</f>
        <v/>
      </c>
    </row>
    <row r="66" spans="9:15" hidden="1" x14ac:dyDescent="0.25">
      <c r="I66" s="61" t="str">
        <f>IF(Data!A55&lt;&gt;"",Data!A55,"")</f>
        <v/>
      </c>
      <c r="J66" s="62" t="str">
        <f>IF(Data!B55&lt;&gt;"",Data!B55,"")</f>
        <v/>
      </c>
      <c r="K66" s="62" t="str">
        <f>IF(Data!C55&lt;&gt;"",Data!C55,"")</f>
        <v/>
      </c>
      <c r="L66" s="62" t="str">
        <f>IF(Data!D55&lt;&gt;"",Data!D55,"")</f>
        <v/>
      </c>
      <c r="M66" s="63" t="str">
        <f>IF(Data!E55&lt;&gt;"",Data!E55,"")</f>
        <v/>
      </c>
      <c r="N66" s="64" t="str">
        <f>IF(Data!F55&lt;&gt;"",Data!F55,"")</f>
        <v/>
      </c>
      <c r="O66" s="65" t="str">
        <f>IF(Data!G55&lt;&gt;"",Data!G55,"")</f>
        <v/>
      </c>
    </row>
    <row r="67" spans="9:15" hidden="1" x14ac:dyDescent="0.25">
      <c r="I67" s="61" t="str">
        <f>IF(Data!A56&lt;&gt;"",Data!A56,"")</f>
        <v/>
      </c>
      <c r="J67" s="62" t="str">
        <f>IF(Data!B56&lt;&gt;"",Data!B56,"")</f>
        <v/>
      </c>
      <c r="K67" s="62" t="str">
        <f>IF(Data!C56&lt;&gt;"",Data!C56,"")</f>
        <v/>
      </c>
      <c r="L67" s="62" t="str">
        <f>IF(Data!D56&lt;&gt;"",Data!D56,"")</f>
        <v/>
      </c>
      <c r="M67" s="63" t="str">
        <f>IF(Data!E56&lt;&gt;"",Data!E56,"")</f>
        <v/>
      </c>
      <c r="N67" s="64" t="str">
        <f>IF(Data!F56&lt;&gt;"",Data!F56,"")</f>
        <v/>
      </c>
      <c r="O67" s="65" t="str">
        <f>IF(Data!G56&lt;&gt;"",Data!G56,"")</f>
        <v/>
      </c>
    </row>
    <row r="68" spans="9:15" hidden="1" x14ac:dyDescent="0.25">
      <c r="I68" s="61" t="str">
        <f>IF(Data!A57&lt;&gt;"",Data!A57,"")</f>
        <v/>
      </c>
      <c r="J68" s="62" t="str">
        <f>IF(Data!B57&lt;&gt;"",Data!B57,"")</f>
        <v/>
      </c>
      <c r="K68" s="62" t="str">
        <f>IF(Data!C57&lt;&gt;"",Data!C57,"")</f>
        <v/>
      </c>
      <c r="L68" s="62" t="str">
        <f>IF(Data!D57&lt;&gt;"",Data!D57,"")</f>
        <v/>
      </c>
      <c r="M68" s="63" t="str">
        <f>IF(Data!E57&lt;&gt;"",Data!E57,"")</f>
        <v/>
      </c>
      <c r="N68" s="64" t="str">
        <f>IF(Data!F57&lt;&gt;"",Data!F57,"")</f>
        <v/>
      </c>
      <c r="O68" s="65" t="str">
        <f>IF(Data!G57&lt;&gt;"",Data!G57,"")</f>
        <v/>
      </c>
    </row>
    <row r="69" spans="9:15" hidden="1" x14ac:dyDescent="0.25">
      <c r="I69" s="61" t="str">
        <f>IF(Data!A58&lt;&gt;"",Data!A58,"")</f>
        <v/>
      </c>
      <c r="J69" s="62" t="str">
        <f>IF(Data!B58&lt;&gt;"",Data!B58,"")</f>
        <v/>
      </c>
      <c r="K69" s="62" t="str">
        <f>IF(Data!C58&lt;&gt;"",Data!C58,"")</f>
        <v/>
      </c>
      <c r="L69" s="62" t="str">
        <f>IF(Data!D58&lt;&gt;"",Data!D58,"")</f>
        <v/>
      </c>
      <c r="M69" s="63" t="str">
        <f>IF(Data!E58&lt;&gt;"",Data!E58,"")</f>
        <v/>
      </c>
      <c r="N69" s="64" t="str">
        <f>IF(Data!F58&lt;&gt;"",Data!F58,"")</f>
        <v/>
      </c>
      <c r="O69" s="65" t="str">
        <f>IF(Data!G58&lt;&gt;"",Data!G58,"")</f>
        <v/>
      </c>
    </row>
    <row r="70" spans="9:15" hidden="1" x14ac:dyDescent="0.25">
      <c r="I70" s="61" t="str">
        <f>IF(Data!A59&lt;&gt;"",Data!A59,"")</f>
        <v/>
      </c>
      <c r="J70" s="62" t="str">
        <f>IF(Data!B59&lt;&gt;"",Data!B59,"")</f>
        <v/>
      </c>
      <c r="K70" s="62" t="str">
        <f>IF(Data!C59&lt;&gt;"",Data!C59,"")</f>
        <v/>
      </c>
      <c r="L70" s="62" t="str">
        <f>IF(Data!D59&lt;&gt;"",Data!D59,"")</f>
        <v/>
      </c>
      <c r="M70" s="63" t="str">
        <f>IF(Data!E59&lt;&gt;"",Data!E59,"")</f>
        <v/>
      </c>
      <c r="N70" s="64" t="str">
        <f>IF(Data!F59&lt;&gt;"",Data!F59,"")</f>
        <v/>
      </c>
      <c r="O70" s="65" t="str">
        <f>IF(Data!G59&lt;&gt;"",Data!G59,"")</f>
        <v/>
      </c>
    </row>
    <row r="71" spans="9:15" hidden="1" x14ac:dyDescent="0.25">
      <c r="I71" s="61" t="str">
        <f>IF(Data!A60&lt;&gt;"",Data!A60,"")</f>
        <v/>
      </c>
      <c r="J71" s="62" t="str">
        <f>IF(Data!B60&lt;&gt;"",Data!B60,"")</f>
        <v/>
      </c>
      <c r="K71" s="62" t="str">
        <f>IF(Data!C60&lt;&gt;"",Data!C60,"")</f>
        <v/>
      </c>
      <c r="L71" s="62" t="str">
        <f>IF(Data!D60&lt;&gt;"",Data!D60,"")</f>
        <v/>
      </c>
      <c r="M71" s="63" t="str">
        <f>IF(Data!E60&lt;&gt;"",Data!E60,"")</f>
        <v/>
      </c>
      <c r="N71" s="64" t="str">
        <f>IF(Data!F60&lt;&gt;"",Data!F60,"")</f>
        <v/>
      </c>
      <c r="O71" s="65" t="str">
        <f>IF(Data!G60&lt;&gt;"",Data!G60,"")</f>
        <v/>
      </c>
    </row>
    <row r="72" spans="9:15" hidden="1" x14ac:dyDescent="0.25">
      <c r="I72" s="61" t="str">
        <f>IF(Data!A61&lt;&gt;"",Data!A61,"")</f>
        <v/>
      </c>
      <c r="J72" s="62" t="str">
        <f>IF(Data!B61&lt;&gt;"",Data!B61,"")</f>
        <v/>
      </c>
      <c r="K72" s="62" t="str">
        <f>IF(Data!C61&lt;&gt;"",Data!C61,"")</f>
        <v/>
      </c>
      <c r="L72" s="62" t="str">
        <f>IF(Data!D61&lt;&gt;"",Data!D61,"")</f>
        <v/>
      </c>
      <c r="M72" s="63" t="str">
        <f>IF(Data!E61&lt;&gt;"",Data!E61,"")</f>
        <v/>
      </c>
      <c r="N72" s="64" t="str">
        <f>IF(Data!F61&lt;&gt;"",Data!F61,"")</f>
        <v/>
      </c>
      <c r="O72" s="65" t="str">
        <f>IF(Data!G61&lt;&gt;"",Data!G61,"")</f>
        <v/>
      </c>
    </row>
    <row r="73" spans="9:15" hidden="1" x14ac:dyDescent="0.25">
      <c r="I73" s="61" t="str">
        <f>IF(Data!A62&lt;&gt;"",Data!A62,"")</f>
        <v/>
      </c>
      <c r="J73" s="62" t="str">
        <f>IF(Data!B62&lt;&gt;"",Data!B62,"")</f>
        <v/>
      </c>
      <c r="K73" s="62" t="str">
        <f>IF(Data!C62&lt;&gt;"",Data!C62,"")</f>
        <v/>
      </c>
      <c r="L73" s="62" t="str">
        <f>IF(Data!D62&lt;&gt;"",Data!D62,"")</f>
        <v/>
      </c>
      <c r="M73" s="63" t="str">
        <f>IF(Data!E62&lt;&gt;"",Data!E62,"")</f>
        <v/>
      </c>
      <c r="N73" s="64" t="str">
        <f>IF(Data!F62&lt;&gt;"",Data!F62,"")</f>
        <v/>
      </c>
      <c r="O73" s="65" t="str">
        <f>IF(Data!G62&lt;&gt;"",Data!G62,"")</f>
        <v/>
      </c>
    </row>
    <row r="74" spans="9:15" hidden="1" x14ac:dyDescent="0.25">
      <c r="I74" s="61" t="str">
        <f>IF(Data!A63&lt;&gt;"",Data!A63,"")</f>
        <v/>
      </c>
      <c r="J74" s="62" t="str">
        <f>IF(Data!B63&lt;&gt;"",Data!B63,"")</f>
        <v/>
      </c>
      <c r="K74" s="62" t="str">
        <f>IF(Data!C63&lt;&gt;"",Data!C63,"")</f>
        <v/>
      </c>
      <c r="L74" s="62" t="str">
        <f>IF(Data!D63&lt;&gt;"",Data!D63,"")</f>
        <v/>
      </c>
      <c r="M74" s="63" t="str">
        <f>IF(Data!E63&lt;&gt;"",Data!E63,"")</f>
        <v/>
      </c>
      <c r="N74" s="64" t="str">
        <f>IF(Data!F63&lt;&gt;"",Data!F63,"")</f>
        <v/>
      </c>
      <c r="O74" s="65" t="str">
        <f>IF(Data!G63&lt;&gt;"",Data!G63,"")</f>
        <v/>
      </c>
    </row>
    <row r="75" spans="9:15" hidden="1" x14ac:dyDescent="0.25">
      <c r="I75" s="61" t="str">
        <f>IF(Data!A64&lt;&gt;"",Data!A64,"")</f>
        <v/>
      </c>
      <c r="J75" s="62" t="str">
        <f>IF(Data!B64&lt;&gt;"",Data!B64,"")</f>
        <v/>
      </c>
      <c r="K75" s="62" t="str">
        <f>IF(Data!C64&lt;&gt;"",Data!C64,"")</f>
        <v/>
      </c>
      <c r="L75" s="62" t="str">
        <f>IF(Data!D64&lt;&gt;"",Data!D64,"")</f>
        <v/>
      </c>
      <c r="M75" s="63" t="str">
        <f>IF(Data!E64&lt;&gt;"",Data!E64,"")</f>
        <v/>
      </c>
      <c r="N75" s="64" t="str">
        <f>IF(Data!F64&lt;&gt;"",Data!F64,"")</f>
        <v/>
      </c>
      <c r="O75" s="65" t="str">
        <f>IF(Data!G64&lt;&gt;"",Data!G64,"")</f>
        <v/>
      </c>
    </row>
    <row r="76" spans="9:15" hidden="1" x14ac:dyDescent="0.25">
      <c r="I76" s="61" t="str">
        <f>IF(Data!A65&lt;&gt;"",Data!A65,"")</f>
        <v/>
      </c>
      <c r="J76" s="62" t="str">
        <f>IF(Data!B65&lt;&gt;"",Data!B65,"")</f>
        <v/>
      </c>
      <c r="K76" s="62" t="str">
        <f>IF(Data!C65&lt;&gt;"",Data!C65,"")</f>
        <v/>
      </c>
      <c r="L76" s="62" t="str">
        <f>IF(Data!D65&lt;&gt;"",Data!D65,"")</f>
        <v/>
      </c>
      <c r="M76" s="63" t="str">
        <f>IF(Data!E65&lt;&gt;"",Data!E65,"")</f>
        <v/>
      </c>
      <c r="N76" s="64" t="str">
        <f>IF(Data!F65&lt;&gt;"",Data!F65,"")</f>
        <v/>
      </c>
      <c r="O76" s="65" t="str">
        <f>IF(Data!G65&lt;&gt;"",Data!G65,"")</f>
        <v/>
      </c>
    </row>
    <row r="77" spans="9:15" hidden="1" x14ac:dyDescent="0.25">
      <c r="I77" s="61" t="str">
        <f>IF(Data!A66&lt;&gt;"",Data!A66,"")</f>
        <v/>
      </c>
      <c r="J77" s="62" t="str">
        <f>IF(Data!B66&lt;&gt;"",Data!B66,"")</f>
        <v/>
      </c>
      <c r="K77" s="62" t="str">
        <f>IF(Data!C66&lt;&gt;"",Data!C66,"")</f>
        <v/>
      </c>
      <c r="L77" s="62" t="str">
        <f>IF(Data!D66&lt;&gt;"",Data!D66,"")</f>
        <v/>
      </c>
      <c r="M77" s="63" t="str">
        <f>IF(Data!E66&lt;&gt;"",Data!E66,"")</f>
        <v/>
      </c>
      <c r="N77" s="64" t="str">
        <f>IF(Data!F66&lt;&gt;"",Data!F66,"")</f>
        <v/>
      </c>
      <c r="O77" s="65" t="str">
        <f>IF(Data!G66&lt;&gt;"",Data!G66,"")</f>
        <v/>
      </c>
    </row>
    <row r="78" spans="9:15" hidden="1" x14ac:dyDescent="0.25">
      <c r="I78" s="61" t="str">
        <f>IF(Data!A67&lt;&gt;"",Data!A67,"")</f>
        <v/>
      </c>
      <c r="J78" s="62" t="str">
        <f>IF(Data!B67&lt;&gt;"",Data!B67,"")</f>
        <v/>
      </c>
      <c r="K78" s="62" t="str">
        <f>IF(Data!C67&lt;&gt;"",Data!C67,"")</f>
        <v/>
      </c>
      <c r="L78" s="62" t="str">
        <f>IF(Data!D67&lt;&gt;"",Data!D67,"")</f>
        <v/>
      </c>
      <c r="M78" s="63" t="str">
        <f>IF(Data!E67&lt;&gt;"",Data!E67,"")</f>
        <v/>
      </c>
      <c r="N78" s="64" t="str">
        <f>IF(Data!F67&lt;&gt;"",Data!F67,"")</f>
        <v/>
      </c>
      <c r="O78" s="65" t="str">
        <f>IF(Data!G67&lt;&gt;"",Data!G67,"")</f>
        <v/>
      </c>
    </row>
    <row r="79" spans="9:15" hidden="1" x14ac:dyDescent="0.25">
      <c r="I79" s="61" t="str">
        <f>IF(Data!A68&lt;&gt;"",Data!A68,"")</f>
        <v/>
      </c>
      <c r="J79" s="62" t="str">
        <f>IF(Data!B68&lt;&gt;"",Data!B68,"")</f>
        <v/>
      </c>
      <c r="K79" s="62" t="str">
        <f>IF(Data!C68&lt;&gt;"",Data!C68,"")</f>
        <v/>
      </c>
      <c r="L79" s="62" t="str">
        <f>IF(Data!D68&lt;&gt;"",Data!D68,"")</f>
        <v/>
      </c>
      <c r="M79" s="63" t="str">
        <f>IF(Data!E68&lt;&gt;"",Data!E68,"")</f>
        <v/>
      </c>
      <c r="N79" s="64" t="str">
        <f>IF(Data!F68&lt;&gt;"",Data!F68,"")</f>
        <v/>
      </c>
      <c r="O79" s="65" t="str">
        <f>IF(Data!G68&lt;&gt;"",Data!G68,"")</f>
        <v/>
      </c>
    </row>
    <row r="80" spans="9:15" hidden="1" x14ac:dyDescent="0.25">
      <c r="I80" s="61" t="str">
        <f>IF(Data!A69&lt;&gt;"",Data!A69,"")</f>
        <v/>
      </c>
      <c r="J80" s="62" t="str">
        <f>IF(Data!B69&lt;&gt;"",Data!B69,"")</f>
        <v/>
      </c>
      <c r="K80" s="62" t="str">
        <f>IF(Data!C69&lt;&gt;"",Data!C69,"")</f>
        <v/>
      </c>
      <c r="L80" s="62" t="str">
        <f>IF(Data!D69&lt;&gt;"",Data!D69,"")</f>
        <v/>
      </c>
      <c r="M80" s="63" t="str">
        <f>IF(Data!E69&lt;&gt;"",Data!E69,"")</f>
        <v/>
      </c>
      <c r="N80" s="64" t="str">
        <f>IF(Data!F69&lt;&gt;"",Data!F69,"")</f>
        <v/>
      </c>
      <c r="O80" s="65" t="str">
        <f>IF(Data!G69&lt;&gt;"",Data!G69,"")</f>
        <v/>
      </c>
    </row>
    <row r="81" spans="9:15" hidden="1" x14ac:dyDescent="0.25">
      <c r="I81" s="61" t="str">
        <f>IF(Data!A70&lt;&gt;"",Data!A70,"")</f>
        <v/>
      </c>
      <c r="J81" s="62" t="str">
        <f>IF(Data!B70&lt;&gt;"",Data!B70,"")</f>
        <v/>
      </c>
      <c r="K81" s="62" t="str">
        <f>IF(Data!C70&lt;&gt;"",Data!C70,"")</f>
        <v/>
      </c>
      <c r="L81" s="62" t="str">
        <f>IF(Data!D70&lt;&gt;"",Data!D70,"")</f>
        <v/>
      </c>
      <c r="M81" s="63" t="str">
        <f>IF(Data!E70&lt;&gt;"",Data!E70,"")</f>
        <v/>
      </c>
      <c r="N81" s="64" t="str">
        <f>IF(Data!F70&lt;&gt;"",Data!F70,"")</f>
        <v/>
      </c>
      <c r="O81" s="65" t="str">
        <f>IF(Data!G70&lt;&gt;"",Data!G70,"")</f>
        <v/>
      </c>
    </row>
    <row r="82" spans="9:15" hidden="1" x14ac:dyDescent="0.25">
      <c r="I82" s="61" t="str">
        <f>IF(Data!A71&lt;&gt;"",Data!A71,"")</f>
        <v/>
      </c>
      <c r="J82" s="62" t="str">
        <f>IF(Data!B71&lt;&gt;"",Data!B71,"")</f>
        <v/>
      </c>
      <c r="K82" s="62" t="str">
        <f>IF(Data!C71&lt;&gt;"",Data!C71,"")</f>
        <v/>
      </c>
      <c r="L82" s="62" t="str">
        <f>IF(Data!D71&lt;&gt;"",Data!D71,"")</f>
        <v/>
      </c>
      <c r="M82" s="63" t="str">
        <f>IF(Data!E71&lt;&gt;"",Data!E71,"")</f>
        <v/>
      </c>
      <c r="N82" s="64" t="str">
        <f>IF(Data!F71&lt;&gt;"",Data!F71,"")</f>
        <v/>
      </c>
      <c r="O82" s="65" t="str">
        <f>IF(Data!G71&lt;&gt;"",Data!G71,"")</f>
        <v/>
      </c>
    </row>
    <row r="83" spans="9:15" hidden="1" x14ac:dyDescent="0.25">
      <c r="I83" s="61" t="str">
        <f>IF(Data!A72&lt;&gt;"",Data!A72,"")</f>
        <v/>
      </c>
      <c r="J83" s="62" t="str">
        <f>IF(Data!B72&lt;&gt;"",Data!B72,"")</f>
        <v/>
      </c>
      <c r="K83" s="62" t="str">
        <f>IF(Data!C72&lt;&gt;"",Data!C72,"")</f>
        <v/>
      </c>
      <c r="L83" s="62" t="str">
        <f>IF(Data!D72&lt;&gt;"",Data!D72,"")</f>
        <v/>
      </c>
      <c r="M83" s="63" t="str">
        <f>IF(Data!E72&lt;&gt;"",Data!E72,"")</f>
        <v/>
      </c>
      <c r="N83" s="64" t="str">
        <f>IF(Data!F72&lt;&gt;"",Data!F72,"")</f>
        <v/>
      </c>
      <c r="O83" s="65" t="str">
        <f>IF(Data!G72&lt;&gt;"",Data!G72,"")</f>
        <v/>
      </c>
    </row>
    <row r="84" spans="9:15" hidden="1" x14ac:dyDescent="0.25">
      <c r="I84" s="61" t="str">
        <f>IF(Data!A73&lt;&gt;"",Data!A73,"")</f>
        <v/>
      </c>
      <c r="J84" s="62" t="str">
        <f>IF(Data!B73&lt;&gt;"",Data!B73,"")</f>
        <v/>
      </c>
      <c r="K84" s="62" t="str">
        <f>IF(Data!C73&lt;&gt;"",Data!C73,"")</f>
        <v/>
      </c>
      <c r="L84" s="62" t="str">
        <f>IF(Data!D73&lt;&gt;"",Data!D73,"")</f>
        <v/>
      </c>
      <c r="M84" s="63" t="str">
        <f>IF(Data!E73&lt;&gt;"",Data!E73,"")</f>
        <v/>
      </c>
      <c r="N84" s="64" t="str">
        <f>IF(Data!F73&lt;&gt;"",Data!F73,"")</f>
        <v/>
      </c>
      <c r="O84" s="65" t="str">
        <f>IF(Data!G73&lt;&gt;"",Data!G73,"")</f>
        <v/>
      </c>
    </row>
    <row r="85" spans="9:15" hidden="1" x14ac:dyDescent="0.25">
      <c r="I85" s="61" t="str">
        <f>IF(Data!A74&lt;&gt;"",Data!A74,"")</f>
        <v/>
      </c>
      <c r="J85" s="62" t="str">
        <f>IF(Data!B74&lt;&gt;"",Data!B74,"")</f>
        <v/>
      </c>
      <c r="K85" s="62" t="str">
        <f>IF(Data!C74&lt;&gt;"",Data!C74,"")</f>
        <v/>
      </c>
      <c r="L85" s="62" t="str">
        <f>IF(Data!D74&lt;&gt;"",Data!D74,"")</f>
        <v/>
      </c>
      <c r="M85" s="63" t="str">
        <f>IF(Data!E74&lt;&gt;"",Data!E74,"")</f>
        <v/>
      </c>
      <c r="N85" s="64" t="str">
        <f>IF(Data!F74&lt;&gt;"",Data!F74,"")</f>
        <v/>
      </c>
      <c r="O85" s="65" t="str">
        <f>IF(Data!G74&lt;&gt;"",Data!G74,"")</f>
        <v/>
      </c>
    </row>
    <row r="86" spans="9:15" hidden="1" x14ac:dyDescent="0.25">
      <c r="I86" s="61" t="str">
        <f>IF(Data!A75&lt;&gt;"",Data!A75,"")</f>
        <v/>
      </c>
      <c r="J86" s="62" t="str">
        <f>IF(Data!B75&lt;&gt;"",Data!B75,"")</f>
        <v/>
      </c>
      <c r="K86" s="62" t="str">
        <f>IF(Data!C75&lt;&gt;"",Data!C75,"")</f>
        <v/>
      </c>
      <c r="L86" s="62" t="str">
        <f>IF(Data!D75&lt;&gt;"",Data!D75,"")</f>
        <v/>
      </c>
      <c r="M86" s="63" t="str">
        <f>IF(Data!E75&lt;&gt;"",Data!E75,"")</f>
        <v/>
      </c>
      <c r="N86" s="64" t="str">
        <f>IF(Data!F75&lt;&gt;"",Data!F75,"")</f>
        <v/>
      </c>
      <c r="O86" s="65" t="str">
        <f>IF(Data!G75&lt;&gt;"",Data!G75,"")</f>
        <v/>
      </c>
    </row>
    <row r="87" spans="9:15" hidden="1" x14ac:dyDescent="0.25">
      <c r="I87" s="61" t="str">
        <f>IF(Data!A76&lt;&gt;"",Data!A76,"")</f>
        <v/>
      </c>
      <c r="J87" s="62" t="str">
        <f>IF(Data!B76&lt;&gt;"",Data!B76,"")</f>
        <v/>
      </c>
      <c r="K87" s="62" t="str">
        <f>IF(Data!C76&lt;&gt;"",Data!C76,"")</f>
        <v/>
      </c>
      <c r="L87" s="62" t="str">
        <f>IF(Data!D76&lt;&gt;"",Data!D76,"")</f>
        <v/>
      </c>
      <c r="M87" s="63" t="str">
        <f>IF(Data!E76&lt;&gt;"",Data!E76,"")</f>
        <v/>
      </c>
      <c r="N87" s="64" t="str">
        <f>IF(Data!F76&lt;&gt;"",Data!F76,"")</f>
        <v/>
      </c>
      <c r="O87" s="65" t="str">
        <f>IF(Data!G76&lt;&gt;"",Data!G76,"")</f>
        <v/>
      </c>
    </row>
    <row r="88" spans="9:15" hidden="1" x14ac:dyDescent="0.25">
      <c r="I88" s="61" t="str">
        <f>IF(Data!A77&lt;&gt;"",Data!A77,"")</f>
        <v/>
      </c>
      <c r="J88" s="62" t="str">
        <f>IF(Data!B77&lt;&gt;"",Data!B77,"")</f>
        <v/>
      </c>
      <c r="K88" s="62" t="str">
        <f>IF(Data!C77&lt;&gt;"",Data!C77,"")</f>
        <v/>
      </c>
      <c r="L88" s="62" t="str">
        <f>IF(Data!D77&lt;&gt;"",Data!D77,"")</f>
        <v/>
      </c>
      <c r="M88" s="63" t="str">
        <f>IF(Data!E77&lt;&gt;"",Data!E77,"")</f>
        <v/>
      </c>
      <c r="N88" s="64" t="str">
        <f>IF(Data!F77&lt;&gt;"",Data!F77,"")</f>
        <v/>
      </c>
      <c r="O88" s="65" t="str">
        <f>IF(Data!G77&lt;&gt;"",Data!G77,"")</f>
        <v/>
      </c>
    </row>
    <row r="89" spans="9:15" hidden="1" x14ac:dyDescent="0.25">
      <c r="I89" s="61" t="str">
        <f>IF(Data!A78&lt;&gt;"",Data!A78,"")</f>
        <v/>
      </c>
      <c r="J89" s="62" t="str">
        <f>IF(Data!B78&lt;&gt;"",Data!B78,"")</f>
        <v/>
      </c>
      <c r="K89" s="62" t="str">
        <f>IF(Data!C78&lt;&gt;"",Data!C78,"")</f>
        <v/>
      </c>
      <c r="L89" s="62" t="str">
        <f>IF(Data!D78&lt;&gt;"",Data!D78,"")</f>
        <v/>
      </c>
      <c r="M89" s="63" t="str">
        <f>IF(Data!E78&lt;&gt;"",Data!E78,"")</f>
        <v/>
      </c>
      <c r="N89" s="64" t="str">
        <f>IF(Data!F78&lt;&gt;"",Data!F78,"")</f>
        <v/>
      </c>
      <c r="O89" s="65" t="str">
        <f>IF(Data!G78&lt;&gt;"",Data!G78,"")</f>
        <v/>
      </c>
    </row>
    <row r="90" spans="9:15" hidden="1" x14ac:dyDescent="0.25">
      <c r="I90" s="61" t="str">
        <f>IF(Data!A79&lt;&gt;"",Data!A79,"")</f>
        <v/>
      </c>
      <c r="J90" s="62" t="str">
        <f>IF(Data!B79&lt;&gt;"",Data!B79,"")</f>
        <v/>
      </c>
      <c r="K90" s="62" t="str">
        <f>IF(Data!C79&lt;&gt;"",Data!C79,"")</f>
        <v/>
      </c>
      <c r="L90" s="62" t="str">
        <f>IF(Data!D79&lt;&gt;"",Data!D79,"")</f>
        <v/>
      </c>
      <c r="M90" s="63" t="str">
        <f>IF(Data!E79&lt;&gt;"",Data!E79,"")</f>
        <v/>
      </c>
      <c r="N90" s="64" t="str">
        <f>IF(Data!F79&lt;&gt;"",Data!F79,"")</f>
        <v/>
      </c>
      <c r="O90" s="65" t="str">
        <f>IF(Data!G79&lt;&gt;"",Data!G79,"")</f>
        <v/>
      </c>
    </row>
    <row r="91" spans="9:15" hidden="1" x14ac:dyDescent="0.25">
      <c r="I91" s="61" t="str">
        <f>IF(Data!A80&lt;&gt;"",Data!A80,"")</f>
        <v/>
      </c>
      <c r="J91" s="62" t="str">
        <f>IF(Data!B80&lt;&gt;"",Data!B80,"")</f>
        <v/>
      </c>
      <c r="K91" s="62" t="str">
        <f>IF(Data!C80&lt;&gt;"",Data!C80,"")</f>
        <v/>
      </c>
      <c r="L91" s="62" t="str">
        <f>IF(Data!D80&lt;&gt;"",Data!D80,"")</f>
        <v/>
      </c>
      <c r="M91" s="63" t="str">
        <f>IF(Data!E80&lt;&gt;"",Data!E80,"")</f>
        <v/>
      </c>
      <c r="N91" s="64" t="str">
        <f>IF(Data!F80&lt;&gt;"",Data!F80,"")</f>
        <v/>
      </c>
      <c r="O91" s="65" t="str">
        <f>IF(Data!G80&lt;&gt;"",Data!G80,"")</f>
        <v/>
      </c>
    </row>
    <row r="92" spans="9:15" hidden="1" x14ac:dyDescent="0.25">
      <c r="I92" s="61" t="str">
        <f>IF(Data!A81&lt;&gt;"",Data!A81,"")</f>
        <v/>
      </c>
      <c r="J92" s="62" t="str">
        <f>IF(Data!B81&lt;&gt;"",Data!B81,"")</f>
        <v/>
      </c>
      <c r="K92" s="62" t="str">
        <f>IF(Data!C81&lt;&gt;"",Data!C81,"")</f>
        <v/>
      </c>
      <c r="L92" s="62" t="str">
        <f>IF(Data!D81&lt;&gt;"",Data!D81,"")</f>
        <v/>
      </c>
      <c r="M92" s="63" t="str">
        <f>IF(Data!E81&lt;&gt;"",Data!E81,"")</f>
        <v/>
      </c>
      <c r="N92" s="64" t="str">
        <f>IF(Data!F81&lt;&gt;"",Data!F81,"")</f>
        <v/>
      </c>
      <c r="O92" s="65" t="str">
        <f>IF(Data!G81&lt;&gt;"",Data!G81,"")</f>
        <v/>
      </c>
    </row>
    <row r="93" spans="9:15" hidden="1" x14ac:dyDescent="0.25">
      <c r="I93" s="61" t="str">
        <f>IF(Data!A82&lt;&gt;"",Data!A82,"")</f>
        <v/>
      </c>
      <c r="J93" s="62" t="str">
        <f>IF(Data!B82&lt;&gt;"",Data!B82,"")</f>
        <v/>
      </c>
      <c r="K93" s="62" t="str">
        <f>IF(Data!C82&lt;&gt;"",Data!C82,"")</f>
        <v/>
      </c>
      <c r="L93" s="62" t="str">
        <f>IF(Data!D82&lt;&gt;"",Data!D82,"")</f>
        <v/>
      </c>
      <c r="M93" s="63" t="str">
        <f>IF(Data!E82&lt;&gt;"",Data!E82,"")</f>
        <v/>
      </c>
      <c r="N93" s="64" t="str">
        <f>IF(Data!F82&lt;&gt;"",Data!F82,"")</f>
        <v/>
      </c>
      <c r="O93" s="65" t="str">
        <f>IF(Data!G82&lt;&gt;"",Data!G82,"")</f>
        <v/>
      </c>
    </row>
    <row r="94" spans="9:15" hidden="1" x14ac:dyDescent="0.25">
      <c r="I94" s="61" t="str">
        <f>IF(Data!A83&lt;&gt;"",Data!A83,"")</f>
        <v/>
      </c>
      <c r="J94" s="62" t="str">
        <f>IF(Data!B83&lt;&gt;"",Data!B83,"")</f>
        <v/>
      </c>
      <c r="K94" s="62" t="str">
        <f>IF(Data!C83&lt;&gt;"",Data!C83,"")</f>
        <v/>
      </c>
      <c r="L94" s="62" t="str">
        <f>IF(Data!D83&lt;&gt;"",Data!D83,"")</f>
        <v/>
      </c>
      <c r="M94" s="63" t="str">
        <f>IF(Data!E83&lt;&gt;"",Data!E83,"")</f>
        <v/>
      </c>
      <c r="N94" s="64" t="str">
        <f>IF(Data!F83&lt;&gt;"",Data!F83,"")</f>
        <v/>
      </c>
      <c r="O94" s="65" t="str">
        <f>IF(Data!G83&lt;&gt;"",Data!G83,"")</f>
        <v/>
      </c>
    </row>
    <row r="95" spans="9:15" hidden="1" x14ac:dyDescent="0.25">
      <c r="I95" s="61" t="str">
        <f>IF(Data!A84&lt;&gt;"",Data!A84,"")</f>
        <v/>
      </c>
      <c r="J95" s="62" t="str">
        <f>IF(Data!B84&lt;&gt;"",Data!B84,"")</f>
        <v/>
      </c>
      <c r="K95" s="62" t="str">
        <f>IF(Data!C84&lt;&gt;"",Data!C84,"")</f>
        <v/>
      </c>
      <c r="L95" s="62" t="str">
        <f>IF(Data!D84&lt;&gt;"",Data!D84,"")</f>
        <v/>
      </c>
      <c r="M95" s="63" t="str">
        <f>IF(Data!E84&lt;&gt;"",Data!E84,"")</f>
        <v/>
      </c>
      <c r="N95" s="64" t="str">
        <f>IF(Data!F84&lt;&gt;"",Data!F84,"")</f>
        <v/>
      </c>
      <c r="O95" s="65" t="str">
        <f>IF(Data!G84&lt;&gt;"",Data!G84,"")</f>
        <v/>
      </c>
    </row>
    <row r="96" spans="9:15" hidden="1" x14ac:dyDescent="0.25">
      <c r="I96" s="61" t="str">
        <f>IF(Data!A85&lt;&gt;"",Data!A85,"")</f>
        <v/>
      </c>
      <c r="J96" s="62" t="str">
        <f>IF(Data!B85&lt;&gt;"",Data!B85,"")</f>
        <v/>
      </c>
      <c r="K96" s="62" t="str">
        <f>IF(Data!C85&lt;&gt;"",Data!C85,"")</f>
        <v/>
      </c>
      <c r="L96" s="62" t="str">
        <f>IF(Data!D85&lt;&gt;"",Data!D85,"")</f>
        <v/>
      </c>
      <c r="M96" s="63" t="str">
        <f>IF(Data!E85&lt;&gt;"",Data!E85,"")</f>
        <v/>
      </c>
      <c r="N96" s="64" t="str">
        <f>IF(Data!F85&lt;&gt;"",Data!F85,"")</f>
        <v/>
      </c>
      <c r="O96" s="65" t="str">
        <f>IF(Data!G85&lt;&gt;"",Data!G85,"")</f>
        <v/>
      </c>
    </row>
    <row r="97" spans="9:15" hidden="1" x14ac:dyDescent="0.25">
      <c r="I97" s="61" t="str">
        <f>IF(Data!A86&lt;&gt;"",Data!A86,"")</f>
        <v/>
      </c>
      <c r="J97" s="62" t="str">
        <f>IF(Data!B86&lt;&gt;"",Data!B86,"")</f>
        <v/>
      </c>
      <c r="K97" s="62" t="str">
        <f>IF(Data!C86&lt;&gt;"",Data!C86,"")</f>
        <v/>
      </c>
      <c r="L97" s="62" t="str">
        <f>IF(Data!D86&lt;&gt;"",Data!D86,"")</f>
        <v/>
      </c>
      <c r="M97" s="63" t="str">
        <f>IF(Data!E86&lt;&gt;"",Data!E86,"")</f>
        <v/>
      </c>
      <c r="N97" s="64" t="str">
        <f>IF(Data!F86&lt;&gt;"",Data!F86,"")</f>
        <v/>
      </c>
      <c r="O97" s="65" t="str">
        <f>IF(Data!G86&lt;&gt;"",Data!G86,"")</f>
        <v/>
      </c>
    </row>
    <row r="98" spans="9:15" hidden="1" x14ac:dyDescent="0.25">
      <c r="I98" s="61" t="str">
        <f>IF(Data!A87&lt;&gt;"",Data!A87,"")</f>
        <v/>
      </c>
      <c r="J98" s="62" t="str">
        <f>IF(Data!B87&lt;&gt;"",Data!B87,"")</f>
        <v/>
      </c>
      <c r="K98" s="62" t="str">
        <f>IF(Data!C87&lt;&gt;"",Data!C87,"")</f>
        <v/>
      </c>
      <c r="L98" s="62" t="str">
        <f>IF(Data!D87&lt;&gt;"",Data!D87,"")</f>
        <v/>
      </c>
      <c r="M98" s="63" t="str">
        <f>IF(Data!E87&lt;&gt;"",Data!E87,"")</f>
        <v/>
      </c>
      <c r="N98" s="64" t="str">
        <f>IF(Data!F87&lt;&gt;"",Data!F87,"")</f>
        <v/>
      </c>
      <c r="O98" s="65" t="str">
        <f>IF(Data!G87&lt;&gt;"",Data!G87,"")</f>
        <v/>
      </c>
    </row>
    <row r="99" spans="9:15" hidden="1" x14ac:dyDescent="0.25">
      <c r="I99" s="61" t="str">
        <f>IF(Data!A88&lt;&gt;"",Data!A88,"")</f>
        <v/>
      </c>
      <c r="J99" s="62" t="str">
        <f>IF(Data!B88&lt;&gt;"",Data!B88,"")</f>
        <v/>
      </c>
      <c r="K99" s="62" t="str">
        <f>IF(Data!C88&lt;&gt;"",Data!C88,"")</f>
        <v/>
      </c>
      <c r="L99" s="62" t="str">
        <f>IF(Data!D88&lt;&gt;"",Data!D88,"")</f>
        <v/>
      </c>
      <c r="M99" s="63" t="str">
        <f>IF(Data!E88&lt;&gt;"",Data!E88,"")</f>
        <v/>
      </c>
      <c r="N99" s="64" t="str">
        <f>IF(Data!F88&lt;&gt;"",Data!F88,"")</f>
        <v/>
      </c>
      <c r="O99" s="65" t="str">
        <f>IF(Data!G88&lt;&gt;"",Data!G88,"")</f>
        <v/>
      </c>
    </row>
    <row r="100" spans="9:15" hidden="1" x14ac:dyDescent="0.25">
      <c r="I100" s="61" t="str">
        <f>IF(Data!A89&lt;&gt;"",Data!A89,"")</f>
        <v/>
      </c>
      <c r="J100" s="62" t="str">
        <f>IF(Data!B89&lt;&gt;"",Data!B89,"")</f>
        <v/>
      </c>
      <c r="K100" s="62" t="str">
        <f>IF(Data!C89&lt;&gt;"",Data!C89,"")</f>
        <v/>
      </c>
      <c r="L100" s="62" t="str">
        <f>IF(Data!D89&lt;&gt;"",Data!D89,"")</f>
        <v/>
      </c>
      <c r="M100" s="63" t="str">
        <f>IF(Data!E89&lt;&gt;"",Data!E89,"")</f>
        <v/>
      </c>
      <c r="N100" s="64" t="str">
        <f>IF(Data!F89&lt;&gt;"",Data!F89,"")</f>
        <v/>
      </c>
      <c r="O100" s="65" t="str">
        <f>IF(Data!G89&lt;&gt;"",Data!G89,"")</f>
        <v/>
      </c>
    </row>
    <row r="101" spans="9:15" hidden="1" x14ac:dyDescent="0.25">
      <c r="I101" s="61" t="str">
        <f>IF(Data!A90&lt;&gt;"",Data!A90,"")</f>
        <v/>
      </c>
      <c r="J101" s="62" t="str">
        <f>IF(Data!B90&lt;&gt;"",Data!B90,"")</f>
        <v/>
      </c>
      <c r="K101" s="62" t="str">
        <f>IF(Data!C90&lt;&gt;"",Data!C90,"")</f>
        <v/>
      </c>
      <c r="L101" s="62" t="str">
        <f>IF(Data!D90&lt;&gt;"",Data!D90,"")</f>
        <v/>
      </c>
      <c r="M101" s="63" t="str">
        <f>IF(Data!E90&lt;&gt;"",Data!E90,"")</f>
        <v/>
      </c>
      <c r="N101" s="64" t="str">
        <f>IF(Data!F90&lt;&gt;"",Data!F90,"")</f>
        <v/>
      </c>
      <c r="O101" s="65" t="str">
        <f>IF(Data!G90&lt;&gt;"",Data!G90,"")</f>
        <v/>
      </c>
    </row>
    <row r="102" spans="9:15" hidden="1" x14ac:dyDescent="0.25">
      <c r="I102" s="61" t="str">
        <f>IF(Data!A91&lt;&gt;"",Data!A91,"")</f>
        <v/>
      </c>
      <c r="J102" s="62" t="str">
        <f>IF(Data!B91&lt;&gt;"",Data!B91,"")</f>
        <v/>
      </c>
      <c r="K102" s="62" t="str">
        <f>IF(Data!C91&lt;&gt;"",Data!C91,"")</f>
        <v/>
      </c>
      <c r="L102" s="62" t="str">
        <f>IF(Data!D91&lt;&gt;"",Data!D91,"")</f>
        <v/>
      </c>
      <c r="M102" s="63" t="str">
        <f>IF(Data!E91&lt;&gt;"",Data!E91,"")</f>
        <v/>
      </c>
      <c r="N102" s="64" t="str">
        <f>IF(Data!F91&lt;&gt;"",Data!F91,"")</f>
        <v/>
      </c>
      <c r="O102" s="65" t="str">
        <f>IF(Data!G91&lt;&gt;"",Data!G91,"")</f>
        <v/>
      </c>
    </row>
    <row r="103" spans="9:15" hidden="1" x14ac:dyDescent="0.25">
      <c r="I103" s="61" t="str">
        <f>IF(Data!A92&lt;&gt;"",Data!A92,"")</f>
        <v/>
      </c>
      <c r="J103" s="62" t="str">
        <f>IF(Data!B92&lt;&gt;"",Data!B92,"")</f>
        <v/>
      </c>
      <c r="K103" s="62" t="str">
        <f>IF(Data!C92&lt;&gt;"",Data!C92,"")</f>
        <v/>
      </c>
      <c r="L103" s="62" t="str">
        <f>IF(Data!D92&lt;&gt;"",Data!D92,"")</f>
        <v/>
      </c>
      <c r="M103" s="63" t="str">
        <f>IF(Data!E92&lt;&gt;"",Data!E92,"")</f>
        <v/>
      </c>
      <c r="N103" s="64" t="str">
        <f>IF(Data!F92&lt;&gt;"",Data!F92,"")</f>
        <v/>
      </c>
      <c r="O103" s="65" t="str">
        <f>IF(Data!G92&lt;&gt;"",Data!G92,"")</f>
        <v/>
      </c>
    </row>
    <row r="104" spans="9:15" hidden="1" x14ac:dyDescent="0.25">
      <c r="I104" s="61" t="str">
        <f>IF(Data!A93&lt;&gt;"",Data!A93,"")</f>
        <v/>
      </c>
      <c r="J104" s="62" t="str">
        <f>IF(Data!B93&lt;&gt;"",Data!B93,"")</f>
        <v/>
      </c>
      <c r="K104" s="62" t="str">
        <f>IF(Data!C93&lt;&gt;"",Data!C93,"")</f>
        <v/>
      </c>
      <c r="L104" s="62" t="str">
        <f>IF(Data!D93&lt;&gt;"",Data!D93,"")</f>
        <v/>
      </c>
      <c r="M104" s="63" t="str">
        <f>IF(Data!E93&lt;&gt;"",Data!E93,"")</f>
        <v/>
      </c>
      <c r="N104" s="64" t="str">
        <f>IF(Data!F93&lt;&gt;"",Data!F93,"")</f>
        <v/>
      </c>
      <c r="O104" s="65" t="str">
        <f>IF(Data!G93&lt;&gt;"",Data!G93,"")</f>
        <v/>
      </c>
    </row>
    <row r="105" spans="9:15" hidden="1" x14ac:dyDescent="0.25">
      <c r="I105" s="61" t="str">
        <f>IF(Data!A94&lt;&gt;"",Data!A94,"")</f>
        <v/>
      </c>
      <c r="J105" s="62" t="str">
        <f>IF(Data!B94&lt;&gt;"",Data!B94,"")</f>
        <v/>
      </c>
      <c r="K105" s="62" t="str">
        <f>IF(Data!C94&lt;&gt;"",Data!C94,"")</f>
        <v/>
      </c>
      <c r="L105" s="62" t="str">
        <f>IF(Data!D94&lt;&gt;"",Data!D94,"")</f>
        <v/>
      </c>
      <c r="M105" s="63" t="str">
        <f>IF(Data!E94&lt;&gt;"",Data!E94,"")</f>
        <v/>
      </c>
      <c r="N105" s="64" t="str">
        <f>IF(Data!F94&lt;&gt;"",Data!F94,"")</f>
        <v/>
      </c>
      <c r="O105" s="65" t="str">
        <f>IF(Data!G94&lt;&gt;"",Data!G94,"")</f>
        <v/>
      </c>
    </row>
    <row r="106" spans="9:15" hidden="1" x14ac:dyDescent="0.25">
      <c r="I106" s="61" t="str">
        <f>IF(Data!A95&lt;&gt;"",Data!A95,"")</f>
        <v/>
      </c>
      <c r="J106" s="62" t="str">
        <f>IF(Data!B95&lt;&gt;"",Data!B95,"")</f>
        <v/>
      </c>
      <c r="K106" s="62" t="str">
        <f>IF(Data!C95&lt;&gt;"",Data!C95,"")</f>
        <v/>
      </c>
      <c r="L106" s="62" t="str">
        <f>IF(Data!D95&lt;&gt;"",Data!D95,"")</f>
        <v/>
      </c>
      <c r="M106" s="63" t="str">
        <f>IF(Data!E95&lt;&gt;"",Data!E95,"")</f>
        <v/>
      </c>
      <c r="N106" s="64" t="str">
        <f>IF(Data!F95&lt;&gt;"",Data!F95,"")</f>
        <v/>
      </c>
      <c r="O106" s="65" t="str">
        <f>IF(Data!G95&lt;&gt;"",Data!G95,"")</f>
        <v/>
      </c>
    </row>
    <row r="107" spans="9:15" hidden="1" x14ac:dyDescent="0.25">
      <c r="I107" s="61" t="str">
        <f>IF(Data!A96&lt;&gt;"",Data!A96,"")</f>
        <v/>
      </c>
      <c r="J107" s="62" t="str">
        <f>IF(Data!B96&lt;&gt;"",Data!B96,"")</f>
        <v/>
      </c>
      <c r="K107" s="62" t="str">
        <f>IF(Data!C96&lt;&gt;"",Data!C96,"")</f>
        <v/>
      </c>
      <c r="L107" s="62" t="str">
        <f>IF(Data!D96&lt;&gt;"",Data!D96,"")</f>
        <v/>
      </c>
      <c r="M107" s="63" t="str">
        <f>IF(Data!E96&lt;&gt;"",Data!E96,"")</f>
        <v/>
      </c>
      <c r="N107" s="64" t="str">
        <f>IF(Data!F96&lt;&gt;"",Data!F96,"")</f>
        <v/>
      </c>
      <c r="O107" s="65" t="str">
        <f>IF(Data!G96&lt;&gt;"",Data!G96,"")</f>
        <v/>
      </c>
    </row>
    <row r="108" spans="9:15" hidden="1" x14ac:dyDescent="0.25">
      <c r="I108" s="61" t="str">
        <f>IF(Data!A97&lt;&gt;"",Data!A97,"")</f>
        <v/>
      </c>
      <c r="J108" s="62" t="str">
        <f>IF(Data!B97&lt;&gt;"",Data!B97,"")</f>
        <v/>
      </c>
      <c r="K108" s="62" t="str">
        <f>IF(Data!C97&lt;&gt;"",Data!C97,"")</f>
        <v/>
      </c>
      <c r="L108" s="62" t="str">
        <f>IF(Data!D97&lt;&gt;"",Data!D97,"")</f>
        <v/>
      </c>
      <c r="M108" s="63" t="str">
        <f>IF(Data!E97&lt;&gt;"",Data!E97,"")</f>
        <v/>
      </c>
      <c r="N108" s="64" t="str">
        <f>IF(Data!F97&lt;&gt;"",Data!F97,"")</f>
        <v/>
      </c>
      <c r="O108" s="65" t="str">
        <f>IF(Data!G97&lt;&gt;"",Data!G97,"")</f>
        <v/>
      </c>
    </row>
    <row r="109" spans="9:15" hidden="1" x14ac:dyDescent="0.25">
      <c r="I109" s="61" t="str">
        <f>IF(Data!A98&lt;&gt;"",Data!A98,"")</f>
        <v/>
      </c>
      <c r="J109" s="62" t="str">
        <f>IF(Data!B98&lt;&gt;"",Data!B98,"")</f>
        <v/>
      </c>
      <c r="K109" s="62" t="str">
        <f>IF(Data!C98&lt;&gt;"",Data!C98,"")</f>
        <v/>
      </c>
      <c r="L109" s="62" t="str">
        <f>IF(Data!D98&lt;&gt;"",Data!D98,"")</f>
        <v/>
      </c>
      <c r="M109" s="63" t="str">
        <f>IF(Data!E98&lt;&gt;"",Data!E98,"")</f>
        <v/>
      </c>
      <c r="N109" s="64" t="str">
        <f>IF(Data!F98&lt;&gt;"",Data!F98,"")</f>
        <v/>
      </c>
      <c r="O109" s="65" t="str">
        <f>IF(Data!G98&lt;&gt;"",Data!G98,"")</f>
        <v/>
      </c>
    </row>
    <row r="110" spans="9:15" hidden="1" x14ac:dyDescent="0.25">
      <c r="I110" s="61" t="str">
        <f>IF(Data!A99&lt;&gt;"",Data!A99,"")</f>
        <v/>
      </c>
      <c r="J110" s="62" t="str">
        <f>IF(Data!B99&lt;&gt;"",Data!B99,"")</f>
        <v/>
      </c>
      <c r="K110" s="62" t="str">
        <f>IF(Data!C99&lt;&gt;"",Data!C99,"")</f>
        <v/>
      </c>
      <c r="L110" s="62" t="str">
        <f>IF(Data!D99&lt;&gt;"",Data!D99,"")</f>
        <v/>
      </c>
      <c r="M110" s="63" t="str">
        <f>IF(Data!E99&lt;&gt;"",Data!E99,"")</f>
        <v/>
      </c>
      <c r="N110" s="64" t="str">
        <f>IF(Data!F99&lt;&gt;"",Data!F99,"")</f>
        <v/>
      </c>
      <c r="O110" s="65" t="str">
        <f>IF(Data!G99&lt;&gt;"",Data!G99,"")</f>
        <v/>
      </c>
    </row>
    <row r="111" spans="9:15" hidden="1" x14ac:dyDescent="0.25">
      <c r="I111" s="61" t="str">
        <f>IF(Data!A100&lt;&gt;"",Data!A100,"")</f>
        <v/>
      </c>
      <c r="J111" s="62" t="str">
        <f>IF(Data!B100&lt;&gt;"",Data!B100,"")</f>
        <v/>
      </c>
      <c r="K111" s="62" t="str">
        <f>IF(Data!C100&lt;&gt;"",Data!C100,"")</f>
        <v/>
      </c>
      <c r="L111" s="62" t="str">
        <f>IF(Data!D100&lt;&gt;"",Data!D100,"")</f>
        <v/>
      </c>
      <c r="M111" s="63" t="str">
        <f>IF(Data!E100&lt;&gt;"",Data!E100,"")</f>
        <v/>
      </c>
      <c r="N111" s="64" t="str">
        <f>IF(Data!F100&lt;&gt;"",Data!F100,"")</f>
        <v/>
      </c>
      <c r="O111" s="65" t="str">
        <f>IF(Data!G100&lt;&gt;"",Data!G100,"")</f>
        <v/>
      </c>
    </row>
    <row r="112" spans="9:15" hidden="1" x14ac:dyDescent="0.25">
      <c r="I112" s="61" t="str">
        <f>IF(Data!A101&lt;&gt;"",Data!A101,"")</f>
        <v/>
      </c>
      <c r="J112" s="62" t="str">
        <f>IF(Data!B101&lt;&gt;"",Data!B101,"")</f>
        <v/>
      </c>
      <c r="K112" s="62" t="str">
        <f>IF(Data!C101&lt;&gt;"",Data!C101,"")</f>
        <v/>
      </c>
      <c r="L112" s="62" t="str">
        <f>IF(Data!D101&lt;&gt;"",Data!D101,"")</f>
        <v/>
      </c>
      <c r="M112" s="63" t="str">
        <f>IF(Data!E101&lt;&gt;"",Data!E101,"")</f>
        <v/>
      </c>
      <c r="N112" s="64" t="str">
        <f>IF(Data!F101&lt;&gt;"",Data!F101,"")</f>
        <v/>
      </c>
      <c r="O112" s="65" t="str">
        <f>IF(Data!G101&lt;&gt;"",Data!G101,"")</f>
        <v/>
      </c>
    </row>
    <row r="113" spans="9:15" hidden="1" x14ac:dyDescent="0.25">
      <c r="I113" s="61" t="str">
        <f>IF(Data!A102&lt;&gt;"",Data!A102,"")</f>
        <v/>
      </c>
      <c r="J113" s="62" t="str">
        <f>IF(Data!B102&lt;&gt;"",Data!B102,"")</f>
        <v/>
      </c>
      <c r="K113" s="62" t="str">
        <f>IF(Data!C102&lt;&gt;"",Data!C102,"")</f>
        <v/>
      </c>
      <c r="L113" s="62" t="str">
        <f>IF(Data!D102&lt;&gt;"",Data!D102,"")</f>
        <v/>
      </c>
      <c r="M113" s="63" t="str">
        <f>IF(Data!E102&lt;&gt;"",Data!E102,"")</f>
        <v/>
      </c>
      <c r="N113" s="64" t="str">
        <f>IF(Data!F102&lt;&gt;"",Data!F102,"")</f>
        <v/>
      </c>
      <c r="O113" s="65" t="str">
        <f>IF(Data!G102&lt;&gt;"",Data!G102,"")</f>
        <v/>
      </c>
    </row>
    <row r="114" spans="9:15" hidden="1" x14ac:dyDescent="0.25">
      <c r="I114" s="61" t="str">
        <f>IF(Data!A103&lt;&gt;"",Data!A103,"")</f>
        <v/>
      </c>
      <c r="J114" s="62" t="str">
        <f>IF(Data!B103&lt;&gt;"",Data!B103,"")</f>
        <v/>
      </c>
      <c r="K114" s="62" t="str">
        <f>IF(Data!C103&lt;&gt;"",Data!C103,"")</f>
        <v/>
      </c>
      <c r="L114" s="62" t="str">
        <f>IF(Data!D103&lt;&gt;"",Data!D103,"")</f>
        <v/>
      </c>
      <c r="M114" s="63" t="str">
        <f>IF(Data!E103&lt;&gt;"",Data!E103,"")</f>
        <v/>
      </c>
      <c r="N114" s="64" t="str">
        <f>IF(Data!F103&lt;&gt;"",Data!F103,"")</f>
        <v/>
      </c>
      <c r="O114" s="65" t="str">
        <f>IF(Data!G103&lt;&gt;"",Data!G103,"")</f>
        <v/>
      </c>
    </row>
    <row r="115" spans="9:15" hidden="1" x14ac:dyDescent="0.25">
      <c r="I115" s="61" t="str">
        <f>IF(Data!A104&lt;&gt;"",Data!A104,"")</f>
        <v/>
      </c>
      <c r="J115" s="62" t="str">
        <f>IF(Data!B104&lt;&gt;"",Data!B104,"")</f>
        <v/>
      </c>
      <c r="K115" s="62" t="str">
        <f>IF(Data!C104&lt;&gt;"",Data!C104,"")</f>
        <v/>
      </c>
      <c r="L115" s="62" t="str">
        <f>IF(Data!D104&lt;&gt;"",Data!D104,"")</f>
        <v/>
      </c>
      <c r="M115" s="63" t="str">
        <f>IF(Data!E104&lt;&gt;"",Data!E104,"")</f>
        <v/>
      </c>
      <c r="N115" s="64" t="str">
        <f>IF(Data!F104&lt;&gt;"",Data!F104,"")</f>
        <v/>
      </c>
      <c r="O115" s="65" t="str">
        <f>IF(Data!G104&lt;&gt;"",Data!G104,"")</f>
        <v/>
      </c>
    </row>
    <row r="116" spans="9:15" hidden="1" x14ac:dyDescent="0.25">
      <c r="I116" s="61" t="str">
        <f>IF(Data!A105&lt;&gt;"",Data!A105,"")</f>
        <v/>
      </c>
      <c r="J116" s="62" t="str">
        <f>IF(Data!B105&lt;&gt;"",Data!B105,"")</f>
        <v/>
      </c>
      <c r="K116" s="62" t="str">
        <f>IF(Data!C105&lt;&gt;"",Data!C105,"")</f>
        <v/>
      </c>
      <c r="L116" s="62" t="str">
        <f>IF(Data!D105&lt;&gt;"",Data!D105,"")</f>
        <v/>
      </c>
      <c r="M116" s="63" t="str">
        <f>IF(Data!E105&lt;&gt;"",Data!E105,"")</f>
        <v/>
      </c>
      <c r="N116" s="64" t="str">
        <f>IF(Data!F105&lt;&gt;"",Data!F105,"")</f>
        <v/>
      </c>
      <c r="O116" s="65" t="str">
        <f>IF(Data!G105&lt;&gt;"",Data!G105,"")</f>
        <v/>
      </c>
    </row>
    <row r="117" spans="9:15" hidden="1" x14ac:dyDescent="0.25">
      <c r="I117" s="61" t="str">
        <f>IF(Data!A106&lt;&gt;"",Data!A106,"")</f>
        <v/>
      </c>
      <c r="J117" s="62" t="str">
        <f>IF(Data!B106&lt;&gt;"",Data!B106,"")</f>
        <v/>
      </c>
      <c r="K117" s="62" t="str">
        <f>IF(Data!C106&lt;&gt;"",Data!C106,"")</f>
        <v/>
      </c>
      <c r="L117" s="62" t="str">
        <f>IF(Data!D106&lt;&gt;"",Data!D106,"")</f>
        <v/>
      </c>
      <c r="M117" s="63" t="str">
        <f>IF(Data!E106&lt;&gt;"",Data!E106,"")</f>
        <v/>
      </c>
      <c r="N117" s="64" t="str">
        <f>IF(Data!F106&lt;&gt;"",Data!F106,"")</f>
        <v/>
      </c>
      <c r="O117" s="65" t="str">
        <f>IF(Data!G106&lt;&gt;"",Data!G106,"")</f>
        <v/>
      </c>
    </row>
    <row r="118" spans="9:15" hidden="1" x14ac:dyDescent="0.25">
      <c r="I118" s="61" t="str">
        <f>IF(Data!A107&lt;&gt;"",Data!A107,"")</f>
        <v/>
      </c>
      <c r="J118" s="62" t="str">
        <f>IF(Data!B107&lt;&gt;"",Data!B107,"")</f>
        <v/>
      </c>
      <c r="K118" s="62" t="str">
        <f>IF(Data!C107&lt;&gt;"",Data!C107,"")</f>
        <v/>
      </c>
      <c r="L118" s="62" t="str">
        <f>IF(Data!D107&lt;&gt;"",Data!D107,"")</f>
        <v/>
      </c>
      <c r="M118" s="63" t="str">
        <f>IF(Data!E107&lt;&gt;"",Data!E107,"")</f>
        <v/>
      </c>
      <c r="N118" s="64" t="str">
        <f>IF(Data!F107&lt;&gt;"",Data!F107,"")</f>
        <v/>
      </c>
      <c r="O118" s="65" t="str">
        <f>IF(Data!G107&lt;&gt;"",Data!G107,"")</f>
        <v/>
      </c>
    </row>
    <row r="119" spans="9:15" hidden="1" x14ac:dyDescent="0.25">
      <c r="I119" s="61" t="str">
        <f>IF(Data!A108&lt;&gt;"",Data!A108,"")</f>
        <v/>
      </c>
      <c r="J119" s="62" t="str">
        <f>IF(Data!B108&lt;&gt;"",Data!B108,"")</f>
        <v/>
      </c>
      <c r="K119" s="62" t="str">
        <f>IF(Data!C108&lt;&gt;"",Data!C108,"")</f>
        <v/>
      </c>
      <c r="L119" s="62" t="str">
        <f>IF(Data!D108&lt;&gt;"",Data!D108,"")</f>
        <v/>
      </c>
      <c r="M119" s="63" t="str">
        <f>IF(Data!E108&lt;&gt;"",Data!E108,"")</f>
        <v/>
      </c>
      <c r="N119" s="64" t="str">
        <f>IF(Data!F108&lt;&gt;"",Data!F108,"")</f>
        <v/>
      </c>
      <c r="O119" s="65" t="str">
        <f>IF(Data!G108&lt;&gt;"",Data!G108,"")</f>
        <v/>
      </c>
    </row>
    <row r="120" spans="9:15" hidden="1" x14ac:dyDescent="0.25">
      <c r="I120" s="61" t="str">
        <f>IF(Data!A109&lt;&gt;"",Data!A109,"")</f>
        <v/>
      </c>
      <c r="J120" s="62" t="str">
        <f>IF(Data!B109&lt;&gt;"",Data!B109,"")</f>
        <v/>
      </c>
      <c r="K120" s="62" t="str">
        <f>IF(Data!C109&lt;&gt;"",Data!C109,"")</f>
        <v/>
      </c>
      <c r="L120" s="62" t="str">
        <f>IF(Data!D109&lt;&gt;"",Data!D109,"")</f>
        <v/>
      </c>
      <c r="M120" s="63" t="str">
        <f>IF(Data!E109&lt;&gt;"",Data!E109,"")</f>
        <v/>
      </c>
      <c r="N120" s="64" t="str">
        <f>IF(Data!F109&lt;&gt;"",Data!F109,"")</f>
        <v/>
      </c>
      <c r="O120" s="65" t="str">
        <f>IF(Data!G109&lt;&gt;"",Data!G109,"")</f>
        <v/>
      </c>
    </row>
    <row r="121" spans="9:15" hidden="1" x14ac:dyDescent="0.25">
      <c r="I121" s="61" t="str">
        <f>IF(Data!A110&lt;&gt;"",Data!A110,"")</f>
        <v/>
      </c>
      <c r="J121" s="62" t="str">
        <f>IF(Data!B110&lt;&gt;"",Data!B110,"")</f>
        <v/>
      </c>
      <c r="K121" s="62" t="str">
        <f>IF(Data!C110&lt;&gt;"",Data!C110,"")</f>
        <v/>
      </c>
      <c r="L121" s="62" t="str">
        <f>IF(Data!D110&lt;&gt;"",Data!D110,"")</f>
        <v/>
      </c>
      <c r="M121" s="63" t="str">
        <f>IF(Data!E110&lt;&gt;"",Data!E110,"")</f>
        <v/>
      </c>
      <c r="N121" s="64" t="str">
        <f>IF(Data!F110&lt;&gt;"",Data!F110,"")</f>
        <v/>
      </c>
      <c r="O121" s="65" t="str">
        <f>IF(Data!G110&lt;&gt;"",Data!G110,"")</f>
        <v/>
      </c>
    </row>
    <row r="122" spans="9:15" hidden="1" x14ac:dyDescent="0.25">
      <c r="I122" s="61" t="str">
        <f>IF(Data!A111&lt;&gt;"",Data!A111,"")</f>
        <v/>
      </c>
      <c r="J122" s="62" t="str">
        <f>IF(Data!B111&lt;&gt;"",Data!B111,"")</f>
        <v/>
      </c>
      <c r="K122" s="62" t="str">
        <f>IF(Data!C111&lt;&gt;"",Data!C111,"")</f>
        <v/>
      </c>
      <c r="L122" s="62" t="str">
        <f>IF(Data!D111&lt;&gt;"",Data!D111,"")</f>
        <v/>
      </c>
      <c r="M122" s="63" t="str">
        <f>IF(Data!E111&lt;&gt;"",Data!E111,"")</f>
        <v/>
      </c>
      <c r="N122" s="64" t="str">
        <f>IF(Data!F111&lt;&gt;"",Data!F111,"")</f>
        <v/>
      </c>
      <c r="O122" s="65" t="str">
        <f>IF(Data!G111&lt;&gt;"",Data!G111,"")</f>
        <v/>
      </c>
    </row>
    <row r="123" spans="9:15" hidden="1" x14ac:dyDescent="0.25">
      <c r="I123" s="61" t="str">
        <f>IF(Data!A112&lt;&gt;"",Data!A112,"")</f>
        <v/>
      </c>
      <c r="J123" s="62" t="str">
        <f>IF(Data!B112&lt;&gt;"",Data!B112,"")</f>
        <v/>
      </c>
      <c r="K123" s="62" t="str">
        <f>IF(Data!C112&lt;&gt;"",Data!C112,"")</f>
        <v/>
      </c>
      <c r="L123" s="62" t="str">
        <f>IF(Data!D112&lt;&gt;"",Data!D112,"")</f>
        <v/>
      </c>
      <c r="M123" s="63" t="str">
        <f>IF(Data!E112&lt;&gt;"",Data!E112,"")</f>
        <v/>
      </c>
      <c r="N123" s="64" t="str">
        <f>IF(Data!F112&lt;&gt;"",Data!F112,"")</f>
        <v/>
      </c>
      <c r="O123" s="65" t="str">
        <f>IF(Data!G112&lt;&gt;"",Data!G112,"")</f>
        <v/>
      </c>
    </row>
    <row r="124" spans="9:15" hidden="1" x14ac:dyDescent="0.25">
      <c r="I124" s="61" t="str">
        <f>IF(Data!A113&lt;&gt;"",Data!A113,"")</f>
        <v/>
      </c>
      <c r="J124" s="62" t="str">
        <f>IF(Data!B113&lt;&gt;"",Data!B113,"")</f>
        <v/>
      </c>
      <c r="K124" s="62" t="str">
        <f>IF(Data!C113&lt;&gt;"",Data!C113,"")</f>
        <v/>
      </c>
      <c r="L124" s="62" t="str">
        <f>IF(Data!D113&lt;&gt;"",Data!D113,"")</f>
        <v/>
      </c>
      <c r="M124" s="63" t="str">
        <f>IF(Data!E113&lt;&gt;"",Data!E113,"")</f>
        <v/>
      </c>
      <c r="N124" s="64" t="str">
        <f>IF(Data!F113&lt;&gt;"",Data!F113,"")</f>
        <v/>
      </c>
      <c r="O124" s="65" t="str">
        <f>IF(Data!G113&lt;&gt;"",Data!G113,"")</f>
        <v/>
      </c>
    </row>
    <row r="125" spans="9:15" hidden="1" x14ac:dyDescent="0.25">
      <c r="I125" s="61" t="str">
        <f>IF(Data!A114&lt;&gt;"",Data!A114,"")</f>
        <v/>
      </c>
      <c r="J125" s="62" t="str">
        <f>IF(Data!B114&lt;&gt;"",Data!B114,"")</f>
        <v/>
      </c>
      <c r="K125" s="62" t="str">
        <f>IF(Data!C114&lt;&gt;"",Data!C114,"")</f>
        <v/>
      </c>
      <c r="L125" s="62" t="str">
        <f>IF(Data!D114&lt;&gt;"",Data!D114,"")</f>
        <v/>
      </c>
      <c r="M125" s="63" t="str">
        <f>IF(Data!E114&lt;&gt;"",Data!E114,"")</f>
        <v/>
      </c>
      <c r="N125" s="64" t="str">
        <f>IF(Data!F114&lt;&gt;"",Data!F114,"")</f>
        <v/>
      </c>
      <c r="O125" s="65" t="str">
        <f>IF(Data!G114&lt;&gt;"",Data!G114,"")</f>
        <v/>
      </c>
    </row>
    <row r="126" spans="9:15" hidden="1" x14ac:dyDescent="0.25">
      <c r="I126" s="61" t="str">
        <f>IF(Data!A115&lt;&gt;"",Data!A115,"")</f>
        <v/>
      </c>
      <c r="J126" s="62" t="str">
        <f>IF(Data!B115&lt;&gt;"",Data!B115,"")</f>
        <v/>
      </c>
      <c r="K126" s="62" t="str">
        <f>IF(Data!C115&lt;&gt;"",Data!C115,"")</f>
        <v/>
      </c>
      <c r="L126" s="62" t="str">
        <f>IF(Data!D115&lt;&gt;"",Data!D115,"")</f>
        <v/>
      </c>
      <c r="M126" s="63" t="str">
        <f>IF(Data!E115&lt;&gt;"",Data!E115,"")</f>
        <v/>
      </c>
      <c r="N126" s="64" t="str">
        <f>IF(Data!F115&lt;&gt;"",Data!F115,"")</f>
        <v/>
      </c>
      <c r="O126" s="65" t="str">
        <f>IF(Data!G115&lt;&gt;"",Data!G115,"")</f>
        <v/>
      </c>
    </row>
    <row r="127" spans="9:15" hidden="1" x14ac:dyDescent="0.25">
      <c r="I127" s="61" t="str">
        <f>IF(Data!A116&lt;&gt;"",Data!A116,"")</f>
        <v/>
      </c>
      <c r="J127" s="62" t="str">
        <f>IF(Data!B116&lt;&gt;"",Data!B116,"")</f>
        <v/>
      </c>
      <c r="K127" s="62" t="str">
        <f>IF(Data!C116&lt;&gt;"",Data!C116,"")</f>
        <v/>
      </c>
      <c r="L127" s="62" t="str">
        <f>IF(Data!D116&lt;&gt;"",Data!D116,"")</f>
        <v/>
      </c>
      <c r="M127" s="63" t="str">
        <f>IF(Data!E116&lt;&gt;"",Data!E116,"")</f>
        <v/>
      </c>
      <c r="N127" s="64" t="str">
        <f>IF(Data!F116&lt;&gt;"",Data!F116,"")</f>
        <v/>
      </c>
      <c r="O127" s="65" t="str">
        <f>IF(Data!G116&lt;&gt;"",Data!G116,"")</f>
        <v/>
      </c>
    </row>
    <row r="128" spans="9:15" hidden="1" x14ac:dyDescent="0.25">
      <c r="I128" s="61" t="str">
        <f>IF(Data!A117&lt;&gt;"",Data!A117,"")</f>
        <v/>
      </c>
      <c r="J128" s="62" t="str">
        <f>IF(Data!B117&lt;&gt;"",Data!B117,"")</f>
        <v/>
      </c>
      <c r="K128" s="62" t="str">
        <f>IF(Data!C117&lt;&gt;"",Data!C117,"")</f>
        <v/>
      </c>
      <c r="L128" s="62" t="str">
        <f>IF(Data!D117&lt;&gt;"",Data!D117,"")</f>
        <v/>
      </c>
      <c r="M128" s="63" t="str">
        <f>IF(Data!E117&lt;&gt;"",Data!E117,"")</f>
        <v/>
      </c>
      <c r="N128" s="64" t="str">
        <f>IF(Data!F117&lt;&gt;"",Data!F117,"")</f>
        <v/>
      </c>
      <c r="O128" s="65" t="str">
        <f>IF(Data!G117&lt;&gt;"",Data!G117,"")</f>
        <v/>
      </c>
    </row>
    <row r="129" spans="9:15" hidden="1" x14ac:dyDescent="0.25">
      <c r="I129" s="61" t="str">
        <f>IF(Data!A118&lt;&gt;"",Data!A118,"")</f>
        <v/>
      </c>
      <c r="J129" s="62" t="str">
        <f>IF(Data!B118&lt;&gt;"",Data!B118,"")</f>
        <v/>
      </c>
      <c r="K129" s="62" t="str">
        <f>IF(Data!C118&lt;&gt;"",Data!C118,"")</f>
        <v/>
      </c>
      <c r="L129" s="62" t="str">
        <f>IF(Data!D118&lt;&gt;"",Data!D118,"")</f>
        <v/>
      </c>
      <c r="M129" s="63" t="str">
        <f>IF(Data!E118&lt;&gt;"",Data!E118,"")</f>
        <v/>
      </c>
      <c r="N129" s="64" t="str">
        <f>IF(Data!F118&lt;&gt;"",Data!F118,"")</f>
        <v/>
      </c>
      <c r="O129" s="65" t="str">
        <f>IF(Data!G118&lt;&gt;"",Data!G118,"")</f>
        <v/>
      </c>
    </row>
    <row r="130" spans="9:15" hidden="1" x14ac:dyDescent="0.25">
      <c r="I130" s="61" t="str">
        <f>IF(Data!A119&lt;&gt;"",Data!A119,"")</f>
        <v/>
      </c>
      <c r="J130" s="62" t="str">
        <f>IF(Data!B119&lt;&gt;"",Data!B119,"")</f>
        <v/>
      </c>
      <c r="K130" s="62" t="str">
        <f>IF(Data!C119&lt;&gt;"",Data!C119,"")</f>
        <v/>
      </c>
      <c r="L130" s="62" t="str">
        <f>IF(Data!D119&lt;&gt;"",Data!D119,"")</f>
        <v/>
      </c>
      <c r="M130" s="63" t="str">
        <f>IF(Data!E119&lt;&gt;"",Data!E119,"")</f>
        <v/>
      </c>
      <c r="N130" s="64" t="str">
        <f>IF(Data!F119&lt;&gt;"",Data!F119,"")</f>
        <v/>
      </c>
      <c r="O130" s="65" t="str">
        <f>IF(Data!G119&lt;&gt;"",Data!G119,"")</f>
        <v/>
      </c>
    </row>
    <row r="131" spans="9:15" hidden="1" x14ac:dyDescent="0.25">
      <c r="I131" s="61" t="str">
        <f>IF(Data!A120&lt;&gt;"",Data!A120,"")</f>
        <v/>
      </c>
      <c r="J131" s="62" t="str">
        <f>IF(Data!B120&lt;&gt;"",Data!B120,"")</f>
        <v/>
      </c>
      <c r="K131" s="62" t="str">
        <f>IF(Data!C120&lt;&gt;"",Data!C120,"")</f>
        <v/>
      </c>
      <c r="L131" s="62" t="str">
        <f>IF(Data!D120&lt;&gt;"",Data!D120,"")</f>
        <v/>
      </c>
      <c r="M131" s="63" t="str">
        <f>IF(Data!E120&lt;&gt;"",Data!E120,"")</f>
        <v/>
      </c>
      <c r="N131" s="64" t="str">
        <f>IF(Data!F120&lt;&gt;"",Data!F120,"")</f>
        <v/>
      </c>
      <c r="O131" s="65" t="str">
        <f>IF(Data!G120&lt;&gt;"",Data!G120,"")</f>
        <v/>
      </c>
    </row>
    <row r="132" spans="9:15" hidden="1" x14ac:dyDescent="0.25">
      <c r="I132" s="61" t="str">
        <f>IF(Data!A121&lt;&gt;"",Data!A121,"")</f>
        <v/>
      </c>
      <c r="J132" s="62" t="str">
        <f>IF(Data!B121&lt;&gt;"",Data!B121,"")</f>
        <v/>
      </c>
      <c r="K132" s="62" t="str">
        <f>IF(Data!C121&lt;&gt;"",Data!C121,"")</f>
        <v/>
      </c>
      <c r="L132" s="62" t="str">
        <f>IF(Data!D121&lt;&gt;"",Data!D121,"")</f>
        <v/>
      </c>
      <c r="M132" s="63" t="str">
        <f>IF(Data!E121&lt;&gt;"",Data!E121,"")</f>
        <v/>
      </c>
      <c r="N132" s="64" t="str">
        <f>IF(Data!F121&lt;&gt;"",Data!F121,"")</f>
        <v/>
      </c>
      <c r="O132" s="65" t="str">
        <f>IF(Data!G121&lt;&gt;"",Data!G121,"")</f>
        <v/>
      </c>
    </row>
    <row r="133" spans="9:15" hidden="1" x14ac:dyDescent="0.25">
      <c r="I133" s="61" t="str">
        <f>IF(Data!A122&lt;&gt;"",Data!A122,"")</f>
        <v/>
      </c>
      <c r="J133" s="62" t="str">
        <f>IF(Data!B122&lt;&gt;"",Data!B122,"")</f>
        <v/>
      </c>
      <c r="K133" s="62" t="str">
        <f>IF(Data!C122&lt;&gt;"",Data!C122,"")</f>
        <v/>
      </c>
      <c r="L133" s="62" t="str">
        <f>IF(Data!D122&lt;&gt;"",Data!D122,"")</f>
        <v/>
      </c>
      <c r="M133" s="63" t="str">
        <f>IF(Data!E122&lt;&gt;"",Data!E122,"")</f>
        <v/>
      </c>
      <c r="N133" s="64" t="str">
        <f>IF(Data!F122&lt;&gt;"",Data!F122,"")</f>
        <v/>
      </c>
      <c r="O133" s="65" t="str">
        <f>IF(Data!G122&lt;&gt;"",Data!G122,"")</f>
        <v/>
      </c>
    </row>
    <row r="134" spans="9:15" hidden="1" x14ac:dyDescent="0.25">
      <c r="I134" s="61" t="str">
        <f>IF(Data!A123&lt;&gt;"",Data!A123,"")</f>
        <v/>
      </c>
      <c r="J134" s="62" t="str">
        <f>IF(Data!B123&lt;&gt;"",Data!B123,"")</f>
        <v/>
      </c>
      <c r="K134" s="62" t="str">
        <f>IF(Data!C123&lt;&gt;"",Data!C123,"")</f>
        <v/>
      </c>
      <c r="L134" s="62" t="str">
        <f>IF(Data!D123&lt;&gt;"",Data!D123,"")</f>
        <v/>
      </c>
      <c r="M134" s="63" t="str">
        <f>IF(Data!E123&lt;&gt;"",Data!E123,"")</f>
        <v/>
      </c>
      <c r="N134" s="64" t="str">
        <f>IF(Data!F123&lt;&gt;"",Data!F123,"")</f>
        <v/>
      </c>
      <c r="O134" s="65" t="str">
        <f>IF(Data!G123&lt;&gt;"",Data!G123,"")</f>
        <v/>
      </c>
    </row>
    <row r="135" spans="9:15" hidden="1" x14ac:dyDescent="0.25">
      <c r="I135" s="61" t="str">
        <f>IF(Data!A124&lt;&gt;"",Data!A124,"")</f>
        <v/>
      </c>
      <c r="J135" s="62" t="str">
        <f>IF(Data!B124&lt;&gt;"",Data!B124,"")</f>
        <v/>
      </c>
      <c r="K135" s="62" t="str">
        <f>IF(Data!C124&lt;&gt;"",Data!C124,"")</f>
        <v/>
      </c>
      <c r="L135" s="62" t="str">
        <f>IF(Data!D124&lt;&gt;"",Data!D124,"")</f>
        <v/>
      </c>
      <c r="M135" s="63" t="str">
        <f>IF(Data!E124&lt;&gt;"",Data!E124,"")</f>
        <v/>
      </c>
      <c r="N135" s="64" t="str">
        <f>IF(Data!F124&lt;&gt;"",Data!F124,"")</f>
        <v/>
      </c>
      <c r="O135" s="65" t="str">
        <f>IF(Data!G124&lt;&gt;"",Data!G124,"")</f>
        <v/>
      </c>
    </row>
    <row r="136" spans="9:15" hidden="1" x14ac:dyDescent="0.25">
      <c r="I136" s="61" t="str">
        <f>IF(Data!A125&lt;&gt;"",Data!A125,"")</f>
        <v/>
      </c>
      <c r="J136" s="62" t="str">
        <f>IF(Data!B125&lt;&gt;"",Data!B125,"")</f>
        <v/>
      </c>
      <c r="K136" s="62" t="str">
        <f>IF(Data!C125&lt;&gt;"",Data!C125,"")</f>
        <v/>
      </c>
      <c r="L136" s="62" t="str">
        <f>IF(Data!D125&lt;&gt;"",Data!D125,"")</f>
        <v/>
      </c>
      <c r="M136" s="63" t="str">
        <f>IF(Data!E125&lt;&gt;"",Data!E125,"")</f>
        <v/>
      </c>
      <c r="N136" s="64" t="str">
        <f>IF(Data!F125&lt;&gt;"",Data!F125,"")</f>
        <v/>
      </c>
      <c r="O136" s="65" t="str">
        <f>IF(Data!G125&lt;&gt;"",Data!G125,"")</f>
        <v/>
      </c>
    </row>
    <row r="137" spans="9:15" hidden="1" x14ac:dyDescent="0.25">
      <c r="I137" s="61" t="str">
        <f>IF(Data!A126&lt;&gt;"",Data!A126,"")</f>
        <v/>
      </c>
      <c r="J137" s="62" t="str">
        <f>IF(Data!B126&lt;&gt;"",Data!B126,"")</f>
        <v/>
      </c>
      <c r="K137" s="62" t="str">
        <f>IF(Data!C126&lt;&gt;"",Data!C126,"")</f>
        <v/>
      </c>
      <c r="L137" s="62" t="str">
        <f>IF(Data!D126&lt;&gt;"",Data!D126,"")</f>
        <v/>
      </c>
      <c r="M137" s="63" t="str">
        <f>IF(Data!E126&lt;&gt;"",Data!E126,"")</f>
        <v/>
      </c>
      <c r="N137" s="64" t="str">
        <f>IF(Data!F126&lt;&gt;"",Data!F126,"")</f>
        <v/>
      </c>
      <c r="O137" s="65" t="str">
        <f>IF(Data!G126&lt;&gt;"",Data!G126,"")</f>
        <v/>
      </c>
    </row>
    <row r="138" spans="9:15" hidden="1" x14ac:dyDescent="0.25">
      <c r="I138" s="61" t="str">
        <f>IF(Data!A127&lt;&gt;"",Data!A127,"")</f>
        <v/>
      </c>
      <c r="J138" s="62" t="str">
        <f>IF(Data!B127&lt;&gt;"",Data!B127,"")</f>
        <v/>
      </c>
      <c r="K138" s="62" t="str">
        <f>IF(Data!C127&lt;&gt;"",Data!C127,"")</f>
        <v/>
      </c>
      <c r="L138" s="62" t="str">
        <f>IF(Data!D127&lt;&gt;"",Data!D127,"")</f>
        <v/>
      </c>
      <c r="M138" s="63" t="str">
        <f>IF(Data!E127&lt;&gt;"",Data!E127,"")</f>
        <v/>
      </c>
      <c r="N138" s="64" t="str">
        <f>IF(Data!F127&lt;&gt;"",Data!F127,"")</f>
        <v/>
      </c>
      <c r="O138" s="65" t="str">
        <f>IF(Data!G127&lt;&gt;"",Data!G127,"")</f>
        <v/>
      </c>
    </row>
    <row r="139" spans="9:15" hidden="1" x14ac:dyDescent="0.25">
      <c r="I139" s="61" t="str">
        <f>IF(Data!A128&lt;&gt;"",Data!A128,"")</f>
        <v/>
      </c>
      <c r="J139" s="62" t="str">
        <f>IF(Data!B128&lt;&gt;"",Data!B128,"")</f>
        <v/>
      </c>
      <c r="K139" s="62" t="str">
        <f>IF(Data!C128&lt;&gt;"",Data!C128,"")</f>
        <v/>
      </c>
      <c r="L139" s="62" t="str">
        <f>IF(Data!D128&lt;&gt;"",Data!D128,"")</f>
        <v/>
      </c>
      <c r="M139" s="63" t="str">
        <f>IF(Data!E128&lt;&gt;"",Data!E128,"")</f>
        <v/>
      </c>
      <c r="N139" s="64" t="str">
        <f>IF(Data!F128&lt;&gt;"",Data!F128,"")</f>
        <v/>
      </c>
      <c r="O139" s="65" t="str">
        <f>IF(Data!G128&lt;&gt;"",Data!G128,"")</f>
        <v/>
      </c>
    </row>
    <row r="140" spans="9:15" hidden="1" x14ac:dyDescent="0.25">
      <c r="I140" s="61" t="str">
        <f>IF(Data!A129&lt;&gt;"",Data!A129,"")</f>
        <v/>
      </c>
      <c r="J140" s="62" t="str">
        <f>IF(Data!B129&lt;&gt;"",Data!B129,"")</f>
        <v/>
      </c>
      <c r="K140" s="62" t="str">
        <f>IF(Data!C129&lt;&gt;"",Data!C129,"")</f>
        <v/>
      </c>
      <c r="L140" s="62" t="str">
        <f>IF(Data!D129&lt;&gt;"",Data!D129,"")</f>
        <v/>
      </c>
      <c r="M140" s="63" t="str">
        <f>IF(Data!E129&lt;&gt;"",Data!E129,"")</f>
        <v/>
      </c>
      <c r="N140" s="64" t="str">
        <f>IF(Data!F129&lt;&gt;"",Data!F129,"")</f>
        <v/>
      </c>
      <c r="O140" s="65" t="str">
        <f>IF(Data!G129&lt;&gt;"",Data!G129,"")</f>
        <v/>
      </c>
    </row>
    <row r="141" spans="9:15" hidden="1" x14ac:dyDescent="0.25">
      <c r="I141" s="61" t="str">
        <f>IF(Data!A130&lt;&gt;"",Data!A130,"")</f>
        <v/>
      </c>
      <c r="J141" s="62" t="str">
        <f>IF(Data!B130&lt;&gt;"",Data!B130,"")</f>
        <v/>
      </c>
      <c r="K141" s="62" t="str">
        <f>IF(Data!C130&lt;&gt;"",Data!C130,"")</f>
        <v/>
      </c>
      <c r="L141" s="62" t="str">
        <f>IF(Data!D130&lt;&gt;"",Data!D130,"")</f>
        <v/>
      </c>
      <c r="M141" s="63" t="str">
        <f>IF(Data!E130&lt;&gt;"",Data!E130,"")</f>
        <v/>
      </c>
      <c r="N141" s="64" t="str">
        <f>IF(Data!F130&lt;&gt;"",Data!F130,"")</f>
        <v/>
      </c>
      <c r="O141" s="65" t="str">
        <f>IF(Data!G130&lt;&gt;"",Data!G130,"")</f>
        <v/>
      </c>
    </row>
    <row r="142" spans="9:15" hidden="1" x14ac:dyDescent="0.25">
      <c r="I142" s="61" t="str">
        <f>IF(Data!A131&lt;&gt;"",Data!A131,"")</f>
        <v/>
      </c>
      <c r="J142" s="62" t="str">
        <f>IF(Data!B131&lt;&gt;"",Data!B131,"")</f>
        <v/>
      </c>
      <c r="K142" s="62" t="str">
        <f>IF(Data!C131&lt;&gt;"",Data!C131,"")</f>
        <v/>
      </c>
      <c r="L142" s="62" t="str">
        <f>IF(Data!D131&lt;&gt;"",Data!D131,"")</f>
        <v/>
      </c>
      <c r="M142" s="63" t="str">
        <f>IF(Data!E131&lt;&gt;"",Data!E131,"")</f>
        <v/>
      </c>
      <c r="N142" s="64" t="str">
        <f>IF(Data!F131&lt;&gt;"",Data!F131,"")</f>
        <v/>
      </c>
      <c r="O142" s="65" t="str">
        <f>IF(Data!G131&lt;&gt;"",Data!G131,"")</f>
        <v/>
      </c>
    </row>
    <row r="143" spans="9:15" hidden="1" x14ac:dyDescent="0.25">
      <c r="I143" s="61" t="str">
        <f>IF(Data!A132&lt;&gt;"",Data!A132,"")</f>
        <v/>
      </c>
      <c r="J143" s="62" t="str">
        <f>IF(Data!B132&lt;&gt;"",Data!B132,"")</f>
        <v/>
      </c>
      <c r="K143" s="62" t="str">
        <f>IF(Data!C132&lt;&gt;"",Data!C132,"")</f>
        <v/>
      </c>
      <c r="L143" s="62" t="str">
        <f>IF(Data!D132&lt;&gt;"",Data!D132,"")</f>
        <v/>
      </c>
      <c r="M143" s="63" t="str">
        <f>IF(Data!E132&lt;&gt;"",Data!E132,"")</f>
        <v/>
      </c>
      <c r="N143" s="64" t="str">
        <f>IF(Data!F132&lt;&gt;"",Data!F132,"")</f>
        <v/>
      </c>
      <c r="O143" s="65" t="str">
        <f>IF(Data!G132&lt;&gt;"",Data!G132,"")</f>
        <v/>
      </c>
    </row>
    <row r="144" spans="9:15" hidden="1" x14ac:dyDescent="0.25">
      <c r="I144" s="61" t="str">
        <f>IF(Data!A133&lt;&gt;"",Data!A133,"")</f>
        <v/>
      </c>
      <c r="J144" s="62" t="str">
        <f>IF(Data!B133&lt;&gt;"",Data!B133,"")</f>
        <v/>
      </c>
      <c r="K144" s="62" t="str">
        <f>IF(Data!C133&lt;&gt;"",Data!C133,"")</f>
        <v/>
      </c>
      <c r="L144" s="62" t="str">
        <f>IF(Data!D133&lt;&gt;"",Data!D133,"")</f>
        <v/>
      </c>
      <c r="M144" s="63" t="str">
        <f>IF(Data!E133&lt;&gt;"",Data!E133,"")</f>
        <v/>
      </c>
      <c r="N144" s="64" t="str">
        <f>IF(Data!F133&lt;&gt;"",Data!F133,"")</f>
        <v/>
      </c>
      <c r="O144" s="65" t="str">
        <f>IF(Data!G133&lt;&gt;"",Data!G133,"")</f>
        <v/>
      </c>
    </row>
    <row r="145" spans="9:15" hidden="1" x14ac:dyDescent="0.25">
      <c r="I145" s="61" t="str">
        <f>IF(Data!A134&lt;&gt;"",Data!A134,"")</f>
        <v/>
      </c>
      <c r="J145" s="62" t="str">
        <f>IF(Data!B134&lt;&gt;"",Data!B134,"")</f>
        <v/>
      </c>
      <c r="K145" s="62" t="str">
        <f>IF(Data!C134&lt;&gt;"",Data!C134,"")</f>
        <v/>
      </c>
      <c r="L145" s="62" t="str">
        <f>IF(Data!D134&lt;&gt;"",Data!D134,"")</f>
        <v/>
      </c>
      <c r="M145" s="63" t="str">
        <f>IF(Data!E134&lt;&gt;"",Data!E134,"")</f>
        <v/>
      </c>
      <c r="N145" s="64" t="str">
        <f>IF(Data!F134&lt;&gt;"",Data!F134,"")</f>
        <v/>
      </c>
      <c r="O145" s="65" t="str">
        <f>IF(Data!G134&lt;&gt;"",Data!G134,"")</f>
        <v/>
      </c>
    </row>
    <row r="146" spans="9:15" hidden="1" x14ac:dyDescent="0.25">
      <c r="I146" s="61" t="str">
        <f>IF(Data!A135&lt;&gt;"",Data!A135,"")</f>
        <v/>
      </c>
      <c r="J146" s="62" t="str">
        <f>IF(Data!B135&lt;&gt;"",Data!B135,"")</f>
        <v/>
      </c>
      <c r="K146" s="62" t="str">
        <f>IF(Data!C135&lt;&gt;"",Data!C135,"")</f>
        <v/>
      </c>
      <c r="L146" s="62" t="str">
        <f>IF(Data!D135&lt;&gt;"",Data!D135,"")</f>
        <v/>
      </c>
      <c r="M146" s="63" t="str">
        <f>IF(Data!E135&lt;&gt;"",Data!E135,"")</f>
        <v/>
      </c>
      <c r="N146" s="64" t="str">
        <f>IF(Data!F135&lt;&gt;"",Data!F135,"")</f>
        <v/>
      </c>
      <c r="O146" s="65" t="str">
        <f>IF(Data!G135&lt;&gt;"",Data!G135,"")</f>
        <v/>
      </c>
    </row>
    <row r="147" spans="9:15" hidden="1" x14ac:dyDescent="0.25">
      <c r="I147" s="61" t="str">
        <f>IF(Data!A136&lt;&gt;"",Data!A136,"")</f>
        <v/>
      </c>
      <c r="J147" s="62" t="str">
        <f>IF(Data!B136&lt;&gt;"",Data!B136,"")</f>
        <v/>
      </c>
      <c r="K147" s="62" t="str">
        <f>IF(Data!C136&lt;&gt;"",Data!C136,"")</f>
        <v/>
      </c>
      <c r="L147" s="62" t="str">
        <f>IF(Data!D136&lt;&gt;"",Data!D136,"")</f>
        <v/>
      </c>
      <c r="M147" s="63" t="str">
        <f>IF(Data!E136&lt;&gt;"",Data!E136,"")</f>
        <v/>
      </c>
      <c r="N147" s="64" t="str">
        <f>IF(Data!F136&lt;&gt;"",Data!F136,"")</f>
        <v/>
      </c>
      <c r="O147" s="65" t="str">
        <f>IF(Data!G136&lt;&gt;"",Data!G136,"")</f>
        <v/>
      </c>
    </row>
    <row r="148" spans="9:15" hidden="1" x14ac:dyDescent="0.25">
      <c r="I148" s="61" t="str">
        <f>IF(Data!A137&lt;&gt;"",Data!A137,"")</f>
        <v/>
      </c>
      <c r="J148" s="62" t="str">
        <f>IF(Data!B137&lt;&gt;"",Data!B137,"")</f>
        <v/>
      </c>
      <c r="K148" s="62" t="str">
        <f>IF(Data!C137&lt;&gt;"",Data!C137,"")</f>
        <v/>
      </c>
      <c r="L148" s="62" t="str">
        <f>IF(Data!D137&lt;&gt;"",Data!D137,"")</f>
        <v/>
      </c>
      <c r="M148" s="63" t="str">
        <f>IF(Data!E137&lt;&gt;"",Data!E137,"")</f>
        <v/>
      </c>
      <c r="N148" s="64" t="str">
        <f>IF(Data!F137&lt;&gt;"",Data!F137,"")</f>
        <v/>
      </c>
      <c r="O148" s="65" t="str">
        <f>IF(Data!G137&lt;&gt;"",Data!G137,"")</f>
        <v/>
      </c>
    </row>
    <row r="149" spans="9:15" hidden="1" x14ac:dyDescent="0.25">
      <c r="I149" s="61" t="str">
        <f>IF(Data!A138&lt;&gt;"",Data!A138,"")</f>
        <v/>
      </c>
      <c r="J149" s="62" t="str">
        <f>IF(Data!B138&lt;&gt;"",Data!B138,"")</f>
        <v/>
      </c>
      <c r="K149" s="62" t="str">
        <f>IF(Data!C138&lt;&gt;"",Data!C138,"")</f>
        <v/>
      </c>
      <c r="L149" s="62" t="str">
        <f>IF(Data!D138&lt;&gt;"",Data!D138,"")</f>
        <v/>
      </c>
      <c r="M149" s="63" t="str">
        <f>IF(Data!E138&lt;&gt;"",Data!E138,"")</f>
        <v/>
      </c>
      <c r="N149" s="64" t="str">
        <f>IF(Data!F138&lt;&gt;"",Data!F138,"")</f>
        <v/>
      </c>
      <c r="O149" s="65" t="str">
        <f>IF(Data!G138&lt;&gt;"",Data!G138,"")</f>
        <v/>
      </c>
    </row>
    <row r="150" spans="9:15" hidden="1" x14ac:dyDescent="0.25">
      <c r="I150" s="61" t="str">
        <f>IF(Data!A139&lt;&gt;"",Data!A139,"")</f>
        <v/>
      </c>
      <c r="J150" s="62" t="str">
        <f>IF(Data!B139&lt;&gt;"",Data!B139,"")</f>
        <v/>
      </c>
      <c r="K150" s="62" t="str">
        <f>IF(Data!C139&lt;&gt;"",Data!C139,"")</f>
        <v/>
      </c>
      <c r="L150" s="62" t="str">
        <f>IF(Data!D139&lt;&gt;"",Data!D139,"")</f>
        <v/>
      </c>
      <c r="M150" s="63" t="str">
        <f>IF(Data!E139&lt;&gt;"",Data!E139,"")</f>
        <v/>
      </c>
      <c r="N150" s="64" t="str">
        <f>IF(Data!F139&lt;&gt;"",Data!F139,"")</f>
        <v/>
      </c>
      <c r="O150" s="65" t="str">
        <f>IF(Data!G139&lt;&gt;"",Data!G139,"")</f>
        <v/>
      </c>
    </row>
    <row r="151" spans="9:15" hidden="1" x14ac:dyDescent="0.25">
      <c r="I151" s="61" t="str">
        <f>IF(Data!A140&lt;&gt;"",Data!A140,"")</f>
        <v/>
      </c>
      <c r="J151" s="62" t="str">
        <f>IF(Data!B140&lt;&gt;"",Data!B140,"")</f>
        <v/>
      </c>
      <c r="K151" s="62" t="str">
        <f>IF(Data!C140&lt;&gt;"",Data!C140,"")</f>
        <v/>
      </c>
      <c r="L151" s="62" t="str">
        <f>IF(Data!D140&lt;&gt;"",Data!D140,"")</f>
        <v/>
      </c>
      <c r="M151" s="63" t="str">
        <f>IF(Data!E140&lt;&gt;"",Data!E140,"")</f>
        <v/>
      </c>
      <c r="N151" s="64" t="str">
        <f>IF(Data!F140&lt;&gt;"",Data!F140,"")</f>
        <v/>
      </c>
      <c r="O151" s="65" t="str">
        <f>IF(Data!G140&lt;&gt;"",Data!G140,"")</f>
        <v/>
      </c>
    </row>
    <row r="152" spans="9:15" hidden="1" x14ac:dyDescent="0.25">
      <c r="I152" s="61" t="str">
        <f>IF(Data!A141&lt;&gt;"",Data!A141,"")</f>
        <v/>
      </c>
      <c r="J152" s="62" t="str">
        <f>IF(Data!B141&lt;&gt;"",Data!B141,"")</f>
        <v/>
      </c>
      <c r="K152" s="62" t="str">
        <f>IF(Data!C141&lt;&gt;"",Data!C141,"")</f>
        <v/>
      </c>
      <c r="L152" s="62" t="str">
        <f>IF(Data!D141&lt;&gt;"",Data!D141,"")</f>
        <v/>
      </c>
      <c r="M152" s="63" t="str">
        <f>IF(Data!E141&lt;&gt;"",Data!E141,"")</f>
        <v/>
      </c>
      <c r="N152" s="64" t="str">
        <f>IF(Data!F141&lt;&gt;"",Data!F141,"")</f>
        <v/>
      </c>
      <c r="O152" s="65" t="str">
        <f>IF(Data!G141&lt;&gt;"",Data!G141,"")</f>
        <v/>
      </c>
    </row>
    <row r="153" spans="9:15" hidden="1" x14ac:dyDescent="0.25">
      <c r="I153" s="61" t="str">
        <f>IF(Data!A142&lt;&gt;"",Data!A142,"")</f>
        <v/>
      </c>
      <c r="J153" s="62" t="str">
        <f>IF(Data!B142&lt;&gt;"",Data!B142,"")</f>
        <v/>
      </c>
      <c r="K153" s="62" t="str">
        <f>IF(Data!C142&lt;&gt;"",Data!C142,"")</f>
        <v/>
      </c>
      <c r="L153" s="62" t="str">
        <f>IF(Data!D142&lt;&gt;"",Data!D142,"")</f>
        <v/>
      </c>
      <c r="M153" s="63" t="str">
        <f>IF(Data!E142&lt;&gt;"",Data!E142,"")</f>
        <v/>
      </c>
      <c r="N153" s="64" t="str">
        <f>IF(Data!F142&lt;&gt;"",Data!F142,"")</f>
        <v/>
      </c>
      <c r="O153" s="65" t="str">
        <f>IF(Data!G142&lt;&gt;"",Data!G142,"")</f>
        <v/>
      </c>
    </row>
    <row r="154" spans="9:15" hidden="1" x14ac:dyDescent="0.25">
      <c r="I154" s="61" t="str">
        <f>IF(Data!A143&lt;&gt;"",Data!A143,"")</f>
        <v/>
      </c>
      <c r="J154" s="62" t="str">
        <f>IF(Data!B143&lt;&gt;"",Data!B143,"")</f>
        <v/>
      </c>
      <c r="K154" s="62" t="str">
        <f>IF(Data!C143&lt;&gt;"",Data!C143,"")</f>
        <v/>
      </c>
      <c r="L154" s="62" t="str">
        <f>IF(Data!D143&lt;&gt;"",Data!D143,"")</f>
        <v/>
      </c>
      <c r="M154" s="63" t="str">
        <f>IF(Data!E143&lt;&gt;"",Data!E143,"")</f>
        <v/>
      </c>
      <c r="N154" s="64" t="str">
        <f>IF(Data!F143&lt;&gt;"",Data!F143,"")</f>
        <v/>
      </c>
      <c r="O154" s="65" t="str">
        <f>IF(Data!G143&lt;&gt;"",Data!G143,"")</f>
        <v/>
      </c>
    </row>
    <row r="155" spans="9:15" hidden="1" x14ac:dyDescent="0.25">
      <c r="I155" s="61" t="str">
        <f>IF(Data!A144&lt;&gt;"",Data!A144,"")</f>
        <v/>
      </c>
      <c r="J155" s="62" t="str">
        <f>IF(Data!B144&lt;&gt;"",Data!B144,"")</f>
        <v/>
      </c>
      <c r="K155" s="62" t="str">
        <f>IF(Data!C144&lt;&gt;"",Data!C144,"")</f>
        <v/>
      </c>
      <c r="L155" s="62" t="str">
        <f>IF(Data!D144&lt;&gt;"",Data!D144,"")</f>
        <v/>
      </c>
      <c r="M155" s="63" t="str">
        <f>IF(Data!E144&lt;&gt;"",Data!E144,"")</f>
        <v/>
      </c>
      <c r="N155" s="64" t="str">
        <f>IF(Data!F144&lt;&gt;"",Data!F144,"")</f>
        <v/>
      </c>
      <c r="O155" s="65" t="str">
        <f>IF(Data!G144&lt;&gt;"",Data!G144,"")</f>
        <v/>
      </c>
    </row>
    <row r="156" spans="9:15" hidden="1" x14ac:dyDescent="0.25">
      <c r="I156" s="61" t="str">
        <f>IF(Data!A145&lt;&gt;"",Data!A145,"")</f>
        <v/>
      </c>
      <c r="J156" s="62" t="str">
        <f>IF(Data!B145&lt;&gt;"",Data!B145,"")</f>
        <v/>
      </c>
      <c r="K156" s="62" t="str">
        <f>IF(Data!C145&lt;&gt;"",Data!C145,"")</f>
        <v/>
      </c>
      <c r="L156" s="62" t="str">
        <f>IF(Data!D145&lt;&gt;"",Data!D145,"")</f>
        <v/>
      </c>
      <c r="M156" s="63" t="str">
        <f>IF(Data!E145&lt;&gt;"",Data!E145,"")</f>
        <v/>
      </c>
      <c r="N156" s="64" t="str">
        <f>IF(Data!F145&lt;&gt;"",Data!F145,"")</f>
        <v/>
      </c>
      <c r="O156" s="65" t="str">
        <f>IF(Data!G145&lt;&gt;"",Data!G145,"")</f>
        <v/>
      </c>
    </row>
    <row r="157" spans="9:15" hidden="1" x14ac:dyDescent="0.25">
      <c r="I157" s="61" t="str">
        <f>IF(Data!A146&lt;&gt;"",Data!A146,"")</f>
        <v/>
      </c>
      <c r="J157" s="62" t="str">
        <f>IF(Data!B146&lt;&gt;"",Data!B146,"")</f>
        <v/>
      </c>
      <c r="K157" s="62" t="str">
        <f>IF(Data!C146&lt;&gt;"",Data!C146,"")</f>
        <v/>
      </c>
      <c r="L157" s="62" t="str">
        <f>IF(Data!D146&lt;&gt;"",Data!D146,"")</f>
        <v/>
      </c>
      <c r="M157" s="63" t="str">
        <f>IF(Data!E146&lt;&gt;"",Data!E146,"")</f>
        <v/>
      </c>
      <c r="N157" s="64" t="str">
        <f>IF(Data!F146&lt;&gt;"",Data!F146,"")</f>
        <v/>
      </c>
      <c r="O157" s="65" t="str">
        <f>IF(Data!G146&lt;&gt;"",Data!G146,"")</f>
        <v/>
      </c>
    </row>
    <row r="158" spans="9:15" hidden="1" x14ac:dyDescent="0.25">
      <c r="I158" s="61" t="str">
        <f>IF(Data!A147&lt;&gt;"",Data!A147,"")</f>
        <v/>
      </c>
      <c r="J158" s="62" t="str">
        <f>IF(Data!B147&lt;&gt;"",Data!B147,"")</f>
        <v/>
      </c>
      <c r="K158" s="62" t="str">
        <f>IF(Data!C147&lt;&gt;"",Data!C147,"")</f>
        <v/>
      </c>
      <c r="L158" s="62" t="str">
        <f>IF(Data!D147&lt;&gt;"",Data!D147,"")</f>
        <v/>
      </c>
      <c r="M158" s="63" t="str">
        <f>IF(Data!E147&lt;&gt;"",Data!E147,"")</f>
        <v/>
      </c>
      <c r="N158" s="64" t="str">
        <f>IF(Data!F147&lt;&gt;"",Data!F147,"")</f>
        <v/>
      </c>
      <c r="O158" s="65" t="str">
        <f>IF(Data!G147&lt;&gt;"",Data!G147,"")</f>
        <v/>
      </c>
    </row>
    <row r="159" spans="9:15" hidden="1" x14ac:dyDescent="0.25">
      <c r="I159" s="61" t="str">
        <f>IF(Data!A148&lt;&gt;"",Data!A148,"")</f>
        <v/>
      </c>
      <c r="J159" s="62" t="str">
        <f>IF(Data!B148&lt;&gt;"",Data!B148,"")</f>
        <v/>
      </c>
      <c r="K159" s="62" t="str">
        <f>IF(Data!C148&lt;&gt;"",Data!C148,"")</f>
        <v/>
      </c>
      <c r="L159" s="62" t="str">
        <f>IF(Data!D148&lt;&gt;"",Data!D148,"")</f>
        <v/>
      </c>
      <c r="M159" s="63" t="str">
        <f>IF(Data!E148&lt;&gt;"",Data!E148,"")</f>
        <v/>
      </c>
      <c r="N159" s="64" t="str">
        <f>IF(Data!F148&lt;&gt;"",Data!F148,"")</f>
        <v/>
      </c>
      <c r="O159" s="65" t="str">
        <f>IF(Data!G148&lt;&gt;"",Data!G148,"")</f>
        <v/>
      </c>
    </row>
    <row r="160" spans="9:15" hidden="1" x14ac:dyDescent="0.25">
      <c r="I160" s="61" t="str">
        <f>IF(Data!A149&lt;&gt;"",Data!A149,"")</f>
        <v/>
      </c>
      <c r="J160" s="62" t="str">
        <f>IF(Data!B149&lt;&gt;"",Data!B149,"")</f>
        <v/>
      </c>
      <c r="K160" s="62" t="str">
        <f>IF(Data!C149&lt;&gt;"",Data!C149,"")</f>
        <v/>
      </c>
      <c r="L160" s="62" t="str">
        <f>IF(Data!D149&lt;&gt;"",Data!D149,"")</f>
        <v/>
      </c>
      <c r="M160" s="63" t="str">
        <f>IF(Data!E149&lt;&gt;"",Data!E149,"")</f>
        <v/>
      </c>
      <c r="N160" s="64" t="str">
        <f>IF(Data!F149&lt;&gt;"",Data!F149,"")</f>
        <v/>
      </c>
      <c r="O160" s="65" t="str">
        <f>IF(Data!G149&lt;&gt;"",Data!G149,"")</f>
        <v/>
      </c>
    </row>
    <row r="161" spans="9:15" hidden="1" x14ac:dyDescent="0.25">
      <c r="I161" s="61" t="str">
        <f>IF(Data!A150&lt;&gt;"",Data!A150,"")</f>
        <v/>
      </c>
      <c r="J161" s="62" t="str">
        <f>IF(Data!B150&lt;&gt;"",Data!B150,"")</f>
        <v/>
      </c>
      <c r="K161" s="62" t="str">
        <f>IF(Data!C150&lt;&gt;"",Data!C150,"")</f>
        <v/>
      </c>
      <c r="L161" s="62" t="str">
        <f>IF(Data!D150&lt;&gt;"",Data!D150,"")</f>
        <v/>
      </c>
      <c r="M161" s="63" t="str">
        <f>IF(Data!E150&lt;&gt;"",Data!E150,"")</f>
        <v/>
      </c>
      <c r="N161" s="64" t="str">
        <f>IF(Data!F150&lt;&gt;"",Data!F150,"")</f>
        <v/>
      </c>
      <c r="O161" s="65" t="str">
        <f>IF(Data!G150&lt;&gt;"",Data!G150,"")</f>
        <v/>
      </c>
    </row>
    <row r="162" spans="9:15" hidden="1" x14ac:dyDescent="0.25">
      <c r="I162" s="61" t="str">
        <f>IF(Data!A151&lt;&gt;"",Data!A151,"")</f>
        <v/>
      </c>
      <c r="J162" s="62" t="str">
        <f>IF(Data!B151&lt;&gt;"",Data!B151,"")</f>
        <v/>
      </c>
      <c r="K162" s="62" t="str">
        <f>IF(Data!C151&lt;&gt;"",Data!C151,"")</f>
        <v/>
      </c>
      <c r="L162" s="62" t="str">
        <f>IF(Data!D151&lt;&gt;"",Data!D151,"")</f>
        <v/>
      </c>
      <c r="M162" s="63" t="str">
        <f>IF(Data!E151&lt;&gt;"",Data!E151,"")</f>
        <v/>
      </c>
      <c r="N162" s="64" t="str">
        <f>IF(Data!F151&lt;&gt;"",Data!F151,"")</f>
        <v/>
      </c>
      <c r="O162" s="65" t="str">
        <f>IF(Data!G151&lt;&gt;"",Data!G151,"")</f>
        <v/>
      </c>
    </row>
    <row r="163" spans="9:15" hidden="1" x14ac:dyDescent="0.25">
      <c r="I163" s="61" t="str">
        <f>IF(Data!A152&lt;&gt;"",Data!A152,"")</f>
        <v/>
      </c>
      <c r="J163" s="62" t="str">
        <f>IF(Data!B152&lt;&gt;"",Data!B152,"")</f>
        <v/>
      </c>
      <c r="K163" s="62" t="str">
        <f>IF(Data!C152&lt;&gt;"",Data!C152,"")</f>
        <v/>
      </c>
      <c r="L163" s="62" t="str">
        <f>IF(Data!D152&lt;&gt;"",Data!D152,"")</f>
        <v/>
      </c>
      <c r="M163" s="63" t="str">
        <f>IF(Data!E152&lt;&gt;"",Data!E152,"")</f>
        <v/>
      </c>
      <c r="N163" s="64" t="str">
        <f>IF(Data!F152&lt;&gt;"",Data!F152,"")</f>
        <v/>
      </c>
      <c r="O163" s="65" t="str">
        <f>IF(Data!G152&lt;&gt;"",Data!G152,"")</f>
        <v/>
      </c>
    </row>
    <row r="164" spans="9:15" hidden="1" x14ac:dyDescent="0.25">
      <c r="I164" s="61" t="str">
        <f>IF(Data!A153&lt;&gt;"",Data!A153,"")</f>
        <v/>
      </c>
      <c r="J164" s="62" t="str">
        <f>IF(Data!B153&lt;&gt;"",Data!B153,"")</f>
        <v/>
      </c>
      <c r="K164" s="62" t="str">
        <f>IF(Data!C153&lt;&gt;"",Data!C153,"")</f>
        <v/>
      </c>
      <c r="L164" s="62" t="str">
        <f>IF(Data!D153&lt;&gt;"",Data!D153,"")</f>
        <v/>
      </c>
      <c r="M164" s="63" t="str">
        <f>IF(Data!E153&lt;&gt;"",Data!E153,"")</f>
        <v/>
      </c>
      <c r="N164" s="64" t="str">
        <f>IF(Data!F153&lt;&gt;"",Data!F153,"")</f>
        <v/>
      </c>
      <c r="O164" s="65" t="str">
        <f>IF(Data!G153&lt;&gt;"",Data!G153,"")</f>
        <v/>
      </c>
    </row>
    <row r="165" spans="9:15" hidden="1" x14ac:dyDescent="0.25">
      <c r="I165" s="61" t="str">
        <f>IF(Data!A154&lt;&gt;"",Data!A154,"")</f>
        <v/>
      </c>
      <c r="J165" s="62" t="str">
        <f>IF(Data!B154&lt;&gt;"",Data!B154,"")</f>
        <v/>
      </c>
      <c r="K165" s="62" t="str">
        <f>IF(Data!C154&lt;&gt;"",Data!C154,"")</f>
        <v/>
      </c>
      <c r="L165" s="62" t="str">
        <f>IF(Data!D154&lt;&gt;"",Data!D154,"")</f>
        <v/>
      </c>
      <c r="M165" s="63" t="str">
        <f>IF(Data!E154&lt;&gt;"",Data!E154,"")</f>
        <v/>
      </c>
      <c r="N165" s="64" t="str">
        <f>IF(Data!F154&lt;&gt;"",Data!F154,"")</f>
        <v/>
      </c>
      <c r="O165" s="65" t="str">
        <f>IF(Data!G154&lt;&gt;"",Data!G154,"")</f>
        <v/>
      </c>
    </row>
    <row r="166" spans="9:15" hidden="1" x14ac:dyDescent="0.25">
      <c r="I166" s="61" t="str">
        <f>IF(Data!A155&lt;&gt;"",Data!A155,"")</f>
        <v/>
      </c>
      <c r="J166" s="62" t="str">
        <f>IF(Data!B155&lt;&gt;"",Data!B155,"")</f>
        <v/>
      </c>
      <c r="K166" s="62" t="str">
        <f>IF(Data!C155&lt;&gt;"",Data!C155,"")</f>
        <v/>
      </c>
      <c r="L166" s="62" t="str">
        <f>IF(Data!D155&lt;&gt;"",Data!D155,"")</f>
        <v/>
      </c>
      <c r="M166" s="63" t="str">
        <f>IF(Data!E155&lt;&gt;"",Data!E155,"")</f>
        <v/>
      </c>
      <c r="N166" s="64" t="str">
        <f>IF(Data!F155&lt;&gt;"",Data!F155,"")</f>
        <v/>
      </c>
      <c r="O166" s="65" t="str">
        <f>IF(Data!G155&lt;&gt;"",Data!G155,"")</f>
        <v/>
      </c>
    </row>
    <row r="167" spans="9:15" hidden="1" x14ac:dyDescent="0.25">
      <c r="I167" s="61" t="str">
        <f>IF(Data!A156&lt;&gt;"",Data!A156,"")</f>
        <v/>
      </c>
      <c r="J167" s="62" t="str">
        <f>IF(Data!B156&lt;&gt;"",Data!B156,"")</f>
        <v/>
      </c>
      <c r="K167" s="62" t="str">
        <f>IF(Data!C156&lt;&gt;"",Data!C156,"")</f>
        <v/>
      </c>
      <c r="L167" s="62" t="str">
        <f>IF(Data!D156&lt;&gt;"",Data!D156,"")</f>
        <v/>
      </c>
      <c r="M167" s="63" t="str">
        <f>IF(Data!E156&lt;&gt;"",Data!E156,"")</f>
        <v/>
      </c>
      <c r="N167" s="64" t="str">
        <f>IF(Data!F156&lt;&gt;"",Data!F156,"")</f>
        <v/>
      </c>
      <c r="O167" s="65" t="str">
        <f>IF(Data!G156&lt;&gt;"",Data!G156,"")</f>
        <v/>
      </c>
    </row>
    <row r="168" spans="9:15" hidden="1" x14ac:dyDescent="0.25">
      <c r="I168" s="61" t="str">
        <f>IF(Data!A157&lt;&gt;"",Data!A157,"")</f>
        <v/>
      </c>
      <c r="J168" s="62" t="str">
        <f>IF(Data!B157&lt;&gt;"",Data!B157,"")</f>
        <v/>
      </c>
      <c r="K168" s="62" t="str">
        <f>IF(Data!C157&lt;&gt;"",Data!C157,"")</f>
        <v/>
      </c>
      <c r="L168" s="62" t="str">
        <f>IF(Data!D157&lt;&gt;"",Data!D157,"")</f>
        <v/>
      </c>
      <c r="M168" s="63" t="str">
        <f>IF(Data!E157&lt;&gt;"",Data!E157,"")</f>
        <v/>
      </c>
      <c r="N168" s="64" t="str">
        <f>IF(Data!F157&lt;&gt;"",Data!F157,"")</f>
        <v/>
      </c>
      <c r="O168" s="65" t="str">
        <f>IF(Data!G157&lt;&gt;"",Data!G157,"")</f>
        <v/>
      </c>
    </row>
    <row r="169" spans="9:15" hidden="1" x14ac:dyDescent="0.25">
      <c r="I169" s="61" t="str">
        <f>IF(Data!A158&lt;&gt;"",Data!A158,"")</f>
        <v/>
      </c>
      <c r="J169" s="62" t="str">
        <f>IF(Data!B158&lt;&gt;"",Data!B158,"")</f>
        <v/>
      </c>
      <c r="K169" s="62" t="str">
        <f>IF(Data!C158&lt;&gt;"",Data!C158,"")</f>
        <v/>
      </c>
      <c r="L169" s="62" t="str">
        <f>IF(Data!D158&lt;&gt;"",Data!D158,"")</f>
        <v/>
      </c>
      <c r="M169" s="63" t="str">
        <f>IF(Data!E158&lt;&gt;"",Data!E158,"")</f>
        <v/>
      </c>
      <c r="N169" s="64" t="str">
        <f>IF(Data!F158&lt;&gt;"",Data!F158,"")</f>
        <v/>
      </c>
      <c r="O169" s="65" t="str">
        <f>IF(Data!G158&lt;&gt;"",Data!G158,"")</f>
        <v/>
      </c>
    </row>
    <row r="170" spans="9:15" hidden="1" x14ac:dyDescent="0.25">
      <c r="I170" s="61" t="str">
        <f>IF(Data!A159&lt;&gt;"",Data!A159,"")</f>
        <v/>
      </c>
      <c r="J170" s="62" t="str">
        <f>IF(Data!B159&lt;&gt;"",Data!B159,"")</f>
        <v/>
      </c>
      <c r="K170" s="62" t="str">
        <f>IF(Data!C159&lt;&gt;"",Data!C159,"")</f>
        <v/>
      </c>
      <c r="L170" s="62" t="str">
        <f>IF(Data!D159&lt;&gt;"",Data!D159,"")</f>
        <v/>
      </c>
      <c r="M170" s="63" t="str">
        <f>IF(Data!E159&lt;&gt;"",Data!E159,"")</f>
        <v/>
      </c>
      <c r="N170" s="64" t="str">
        <f>IF(Data!F159&lt;&gt;"",Data!F159,"")</f>
        <v/>
      </c>
      <c r="O170" s="65" t="str">
        <f>IF(Data!G159&lt;&gt;"",Data!G159,"")</f>
        <v/>
      </c>
    </row>
    <row r="171" spans="9:15" hidden="1" x14ac:dyDescent="0.25">
      <c r="I171" s="61" t="str">
        <f>IF(Data!A160&lt;&gt;"",Data!A160,"")</f>
        <v/>
      </c>
      <c r="J171" s="62" t="str">
        <f>IF(Data!B160&lt;&gt;"",Data!B160,"")</f>
        <v/>
      </c>
      <c r="K171" s="62" t="str">
        <f>IF(Data!C160&lt;&gt;"",Data!C160,"")</f>
        <v/>
      </c>
      <c r="L171" s="62" t="str">
        <f>IF(Data!D160&lt;&gt;"",Data!D160,"")</f>
        <v/>
      </c>
      <c r="M171" s="63" t="str">
        <f>IF(Data!E160&lt;&gt;"",Data!E160,"")</f>
        <v/>
      </c>
      <c r="N171" s="64" t="str">
        <f>IF(Data!F160&lt;&gt;"",Data!F160,"")</f>
        <v/>
      </c>
      <c r="O171" s="65" t="str">
        <f>IF(Data!G160&lt;&gt;"",Data!G160,"")</f>
        <v/>
      </c>
    </row>
    <row r="172" spans="9:15" hidden="1" x14ac:dyDescent="0.25">
      <c r="I172" s="61" t="str">
        <f>IF(Data!A161&lt;&gt;"",Data!A161,"")</f>
        <v/>
      </c>
      <c r="J172" s="62" t="str">
        <f>IF(Data!B161&lt;&gt;"",Data!B161,"")</f>
        <v/>
      </c>
      <c r="K172" s="62" t="str">
        <f>IF(Data!C161&lt;&gt;"",Data!C161,"")</f>
        <v/>
      </c>
      <c r="L172" s="62" t="str">
        <f>IF(Data!D161&lt;&gt;"",Data!D161,"")</f>
        <v/>
      </c>
      <c r="M172" s="63" t="str">
        <f>IF(Data!E161&lt;&gt;"",Data!E161,"")</f>
        <v/>
      </c>
      <c r="N172" s="64" t="str">
        <f>IF(Data!F161&lt;&gt;"",Data!F161,"")</f>
        <v/>
      </c>
      <c r="O172" s="65" t="str">
        <f>IF(Data!G161&lt;&gt;"",Data!G161,"")</f>
        <v/>
      </c>
    </row>
    <row r="173" spans="9:15" hidden="1" x14ac:dyDescent="0.25">
      <c r="I173" s="61" t="str">
        <f>IF(Data!A162&lt;&gt;"",Data!A162,"")</f>
        <v/>
      </c>
      <c r="J173" s="62" t="str">
        <f>IF(Data!B162&lt;&gt;"",Data!B162,"")</f>
        <v/>
      </c>
      <c r="K173" s="62" t="str">
        <f>IF(Data!C162&lt;&gt;"",Data!C162,"")</f>
        <v/>
      </c>
      <c r="L173" s="62" t="str">
        <f>IF(Data!D162&lt;&gt;"",Data!D162,"")</f>
        <v/>
      </c>
      <c r="M173" s="63" t="str">
        <f>IF(Data!E162&lt;&gt;"",Data!E162,"")</f>
        <v/>
      </c>
      <c r="N173" s="64" t="str">
        <f>IF(Data!F162&lt;&gt;"",Data!F162,"")</f>
        <v/>
      </c>
      <c r="O173" s="65" t="str">
        <f>IF(Data!G162&lt;&gt;"",Data!G162,"")</f>
        <v/>
      </c>
    </row>
    <row r="174" spans="9:15" hidden="1" x14ac:dyDescent="0.25">
      <c r="I174" s="61" t="str">
        <f>IF(Data!A163&lt;&gt;"",Data!A163,"")</f>
        <v/>
      </c>
      <c r="J174" s="62" t="str">
        <f>IF(Data!B163&lt;&gt;"",Data!B163,"")</f>
        <v/>
      </c>
      <c r="K174" s="62" t="str">
        <f>IF(Data!C163&lt;&gt;"",Data!C163,"")</f>
        <v/>
      </c>
      <c r="L174" s="62" t="str">
        <f>IF(Data!D163&lt;&gt;"",Data!D163,"")</f>
        <v/>
      </c>
      <c r="M174" s="63" t="str">
        <f>IF(Data!E163&lt;&gt;"",Data!E163,"")</f>
        <v/>
      </c>
      <c r="N174" s="64" t="str">
        <f>IF(Data!F163&lt;&gt;"",Data!F163,"")</f>
        <v/>
      </c>
      <c r="O174" s="65" t="str">
        <f>IF(Data!G163&lt;&gt;"",Data!G163,"")</f>
        <v/>
      </c>
    </row>
    <row r="175" spans="9:15" hidden="1" x14ac:dyDescent="0.25">
      <c r="I175" s="61" t="str">
        <f>IF(Data!A164&lt;&gt;"",Data!A164,"")</f>
        <v/>
      </c>
      <c r="J175" s="62" t="str">
        <f>IF(Data!B164&lt;&gt;"",Data!B164,"")</f>
        <v/>
      </c>
      <c r="K175" s="62" t="str">
        <f>IF(Data!C164&lt;&gt;"",Data!C164,"")</f>
        <v/>
      </c>
      <c r="L175" s="62" t="str">
        <f>IF(Data!D164&lt;&gt;"",Data!D164,"")</f>
        <v/>
      </c>
      <c r="M175" s="63" t="str">
        <f>IF(Data!E164&lt;&gt;"",Data!E164,"")</f>
        <v/>
      </c>
      <c r="N175" s="64" t="str">
        <f>IF(Data!F164&lt;&gt;"",Data!F164,"")</f>
        <v/>
      </c>
      <c r="O175" s="65" t="str">
        <f>IF(Data!G164&lt;&gt;"",Data!G164,"")</f>
        <v/>
      </c>
    </row>
    <row r="176" spans="9:15" hidden="1" x14ac:dyDescent="0.25">
      <c r="I176" s="61" t="str">
        <f>IF(Data!A165&lt;&gt;"",Data!A165,"")</f>
        <v/>
      </c>
      <c r="J176" s="62" t="str">
        <f>IF(Data!B165&lt;&gt;"",Data!B165,"")</f>
        <v/>
      </c>
      <c r="K176" s="62" t="str">
        <f>IF(Data!C165&lt;&gt;"",Data!C165,"")</f>
        <v/>
      </c>
      <c r="L176" s="62" t="str">
        <f>IF(Data!D165&lt;&gt;"",Data!D165,"")</f>
        <v/>
      </c>
      <c r="M176" s="63" t="str">
        <f>IF(Data!E165&lt;&gt;"",Data!E165,"")</f>
        <v/>
      </c>
      <c r="N176" s="64" t="str">
        <f>IF(Data!F165&lt;&gt;"",Data!F165,"")</f>
        <v/>
      </c>
      <c r="O176" s="65" t="str">
        <f>IF(Data!G165&lt;&gt;"",Data!G165,"")</f>
        <v/>
      </c>
    </row>
    <row r="177" spans="9:15" hidden="1" x14ac:dyDescent="0.25">
      <c r="I177" s="61" t="str">
        <f>IF(Data!A166&lt;&gt;"",Data!A166,"")</f>
        <v/>
      </c>
      <c r="J177" s="62" t="str">
        <f>IF(Data!B166&lt;&gt;"",Data!B166,"")</f>
        <v/>
      </c>
      <c r="K177" s="62" t="str">
        <f>IF(Data!C166&lt;&gt;"",Data!C166,"")</f>
        <v/>
      </c>
      <c r="L177" s="62" t="str">
        <f>IF(Data!D166&lt;&gt;"",Data!D166,"")</f>
        <v/>
      </c>
      <c r="M177" s="63" t="str">
        <f>IF(Data!E166&lt;&gt;"",Data!E166,"")</f>
        <v/>
      </c>
      <c r="N177" s="64" t="str">
        <f>IF(Data!F166&lt;&gt;"",Data!F166,"")</f>
        <v/>
      </c>
      <c r="O177" s="65" t="str">
        <f>IF(Data!G166&lt;&gt;"",Data!G166,"")</f>
        <v/>
      </c>
    </row>
    <row r="178" spans="9:15" hidden="1" x14ac:dyDescent="0.25">
      <c r="I178" s="61" t="str">
        <f>IF(Data!A167&lt;&gt;"",Data!A167,"")</f>
        <v/>
      </c>
      <c r="J178" s="62" t="str">
        <f>IF(Data!B167&lt;&gt;"",Data!B167,"")</f>
        <v/>
      </c>
      <c r="K178" s="62" t="str">
        <f>IF(Data!C167&lt;&gt;"",Data!C167,"")</f>
        <v/>
      </c>
      <c r="L178" s="62" t="str">
        <f>IF(Data!D167&lt;&gt;"",Data!D167,"")</f>
        <v/>
      </c>
      <c r="M178" s="63" t="str">
        <f>IF(Data!E167&lt;&gt;"",Data!E167,"")</f>
        <v/>
      </c>
      <c r="N178" s="64" t="str">
        <f>IF(Data!F167&lt;&gt;"",Data!F167,"")</f>
        <v/>
      </c>
      <c r="O178" s="65" t="str">
        <f>IF(Data!G167&lt;&gt;"",Data!G167,"")</f>
        <v/>
      </c>
    </row>
    <row r="179" spans="9:15" hidden="1" x14ac:dyDescent="0.25">
      <c r="I179" s="61" t="str">
        <f>IF(Data!A168&lt;&gt;"",Data!A168,"")</f>
        <v/>
      </c>
      <c r="J179" s="62" t="str">
        <f>IF(Data!B168&lt;&gt;"",Data!B168,"")</f>
        <v/>
      </c>
      <c r="K179" s="62" t="str">
        <f>IF(Data!C168&lt;&gt;"",Data!C168,"")</f>
        <v/>
      </c>
      <c r="L179" s="62" t="str">
        <f>IF(Data!D168&lt;&gt;"",Data!D168,"")</f>
        <v/>
      </c>
      <c r="M179" s="63" t="str">
        <f>IF(Data!E168&lt;&gt;"",Data!E168,"")</f>
        <v/>
      </c>
      <c r="N179" s="64" t="str">
        <f>IF(Data!F168&lt;&gt;"",Data!F168,"")</f>
        <v/>
      </c>
      <c r="O179" s="65" t="str">
        <f>IF(Data!G168&lt;&gt;"",Data!G168,"")</f>
        <v/>
      </c>
    </row>
    <row r="180" spans="9:15" hidden="1" x14ac:dyDescent="0.25">
      <c r="I180" s="61" t="str">
        <f>IF(Data!A169&lt;&gt;"",Data!A169,"")</f>
        <v/>
      </c>
      <c r="J180" s="62" t="str">
        <f>IF(Data!B169&lt;&gt;"",Data!B169,"")</f>
        <v/>
      </c>
      <c r="K180" s="62" t="str">
        <f>IF(Data!C169&lt;&gt;"",Data!C169,"")</f>
        <v/>
      </c>
      <c r="L180" s="62" t="str">
        <f>IF(Data!D169&lt;&gt;"",Data!D169,"")</f>
        <v/>
      </c>
      <c r="M180" s="63" t="str">
        <f>IF(Data!E169&lt;&gt;"",Data!E169,"")</f>
        <v/>
      </c>
      <c r="N180" s="64" t="str">
        <f>IF(Data!F169&lt;&gt;"",Data!F169,"")</f>
        <v/>
      </c>
      <c r="O180" s="65" t="str">
        <f>IF(Data!G169&lt;&gt;"",Data!G169,"")</f>
        <v/>
      </c>
    </row>
    <row r="181" spans="9:15" hidden="1" x14ac:dyDescent="0.25">
      <c r="I181" s="61" t="str">
        <f>IF(Data!A170&lt;&gt;"",Data!A170,"")</f>
        <v/>
      </c>
      <c r="J181" s="62" t="str">
        <f>IF(Data!B170&lt;&gt;"",Data!B170,"")</f>
        <v/>
      </c>
      <c r="K181" s="62" t="str">
        <f>IF(Data!C170&lt;&gt;"",Data!C170,"")</f>
        <v/>
      </c>
      <c r="L181" s="62" t="str">
        <f>IF(Data!D170&lt;&gt;"",Data!D170,"")</f>
        <v/>
      </c>
      <c r="M181" s="63" t="str">
        <f>IF(Data!E170&lt;&gt;"",Data!E170,"")</f>
        <v/>
      </c>
      <c r="N181" s="64" t="str">
        <f>IF(Data!F170&lt;&gt;"",Data!F170,"")</f>
        <v/>
      </c>
      <c r="O181" s="65" t="str">
        <f>IF(Data!G170&lt;&gt;"",Data!G170,"")</f>
        <v/>
      </c>
    </row>
    <row r="182" spans="9:15" hidden="1" x14ac:dyDescent="0.25">
      <c r="I182" s="61" t="str">
        <f>IF(Data!A171&lt;&gt;"",Data!A171,"")</f>
        <v/>
      </c>
      <c r="J182" s="62" t="str">
        <f>IF(Data!B171&lt;&gt;"",Data!B171,"")</f>
        <v/>
      </c>
      <c r="K182" s="62" t="str">
        <f>IF(Data!C171&lt;&gt;"",Data!C171,"")</f>
        <v/>
      </c>
      <c r="L182" s="62" t="str">
        <f>IF(Data!D171&lt;&gt;"",Data!D171,"")</f>
        <v/>
      </c>
      <c r="M182" s="63" t="str">
        <f>IF(Data!E171&lt;&gt;"",Data!E171,"")</f>
        <v/>
      </c>
      <c r="N182" s="64" t="str">
        <f>IF(Data!F171&lt;&gt;"",Data!F171,"")</f>
        <v/>
      </c>
      <c r="O182" s="65" t="str">
        <f>IF(Data!G171&lt;&gt;"",Data!G171,"")</f>
        <v/>
      </c>
    </row>
    <row r="183" spans="9:15" hidden="1" x14ac:dyDescent="0.25">
      <c r="I183" s="61" t="str">
        <f>IF(Data!A172&lt;&gt;"",Data!A172,"")</f>
        <v/>
      </c>
      <c r="J183" s="62" t="str">
        <f>IF(Data!B172&lt;&gt;"",Data!B172,"")</f>
        <v/>
      </c>
      <c r="K183" s="62" t="str">
        <f>IF(Data!C172&lt;&gt;"",Data!C172,"")</f>
        <v/>
      </c>
      <c r="L183" s="62" t="str">
        <f>IF(Data!D172&lt;&gt;"",Data!D172,"")</f>
        <v/>
      </c>
      <c r="M183" s="63" t="str">
        <f>IF(Data!E172&lt;&gt;"",Data!E172,"")</f>
        <v/>
      </c>
      <c r="N183" s="64" t="str">
        <f>IF(Data!F172&lt;&gt;"",Data!F172,"")</f>
        <v/>
      </c>
      <c r="O183" s="65" t="str">
        <f>IF(Data!G172&lt;&gt;"",Data!G172,"")</f>
        <v/>
      </c>
    </row>
    <row r="184" spans="9:15" hidden="1" x14ac:dyDescent="0.25">
      <c r="I184" s="61" t="str">
        <f>IF(Data!A173&lt;&gt;"",Data!A173,"")</f>
        <v/>
      </c>
      <c r="J184" s="62" t="str">
        <f>IF(Data!B173&lt;&gt;"",Data!B173,"")</f>
        <v/>
      </c>
      <c r="K184" s="62" t="str">
        <f>IF(Data!C173&lt;&gt;"",Data!C173,"")</f>
        <v/>
      </c>
      <c r="L184" s="62" t="str">
        <f>IF(Data!D173&lt;&gt;"",Data!D173,"")</f>
        <v/>
      </c>
      <c r="M184" s="63" t="str">
        <f>IF(Data!E173&lt;&gt;"",Data!E173,"")</f>
        <v/>
      </c>
      <c r="N184" s="64" t="str">
        <f>IF(Data!F173&lt;&gt;"",Data!F173,"")</f>
        <v/>
      </c>
      <c r="O184" s="65" t="str">
        <f>IF(Data!G173&lt;&gt;"",Data!G173,"")</f>
        <v/>
      </c>
    </row>
    <row r="185" spans="9:15" hidden="1" x14ac:dyDescent="0.25">
      <c r="I185" s="61" t="str">
        <f>IF(Data!A174&lt;&gt;"",Data!A174,"")</f>
        <v/>
      </c>
      <c r="J185" s="62" t="str">
        <f>IF(Data!B174&lt;&gt;"",Data!B174,"")</f>
        <v/>
      </c>
      <c r="K185" s="62" t="str">
        <f>IF(Data!C174&lt;&gt;"",Data!C174,"")</f>
        <v/>
      </c>
      <c r="L185" s="62" t="str">
        <f>IF(Data!D174&lt;&gt;"",Data!D174,"")</f>
        <v/>
      </c>
      <c r="M185" s="63" t="str">
        <f>IF(Data!E174&lt;&gt;"",Data!E174,"")</f>
        <v/>
      </c>
      <c r="N185" s="64" t="str">
        <f>IF(Data!F174&lt;&gt;"",Data!F174,"")</f>
        <v/>
      </c>
      <c r="O185" s="65" t="str">
        <f>IF(Data!G174&lt;&gt;"",Data!G174,"")</f>
        <v/>
      </c>
    </row>
    <row r="186" spans="9:15" hidden="1" x14ac:dyDescent="0.25">
      <c r="I186" s="61" t="str">
        <f>IF(Data!A175&lt;&gt;"",Data!A175,"")</f>
        <v/>
      </c>
      <c r="J186" s="62" t="str">
        <f>IF(Data!B175&lt;&gt;"",Data!B175,"")</f>
        <v/>
      </c>
      <c r="K186" s="62" t="str">
        <f>IF(Data!C175&lt;&gt;"",Data!C175,"")</f>
        <v/>
      </c>
      <c r="L186" s="62" t="str">
        <f>IF(Data!D175&lt;&gt;"",Data!D175,"")</f>
        <v/>
      </c>
      <c r="M186" s="63" t="str">
        <f>IF(Data!E175&lt;&gt;"",Data!E175,"")</f>
        <v/>
      </c>
      <c r="N186" s="64" t="str">
        <f>IF(Data!F175&lt;&gt;"",Data!F175,"")</f>
        <v/>
      </c>
      <c r="O186" s="65" t="str">
        <f>IF(Data!G175&lt;&gt;"",Data!G175,"")</f>
        <v/>
      </c>
    </row>
    <row r="187" spans="9:15" hidden="1" x14ac:dyDescent="0.25">
      <c r="I187" s="61" t="str">
        <f>IF(Data!A176&lt;&gt;"",Data!A176,"")</f>
        <v/>
      </c>
      <c r="J187" s="62" t="str">
        <f>IF(Data!B176&lt;&gt;"",Data!B176,"")</f>
        <v/>
      </c>
      <c r="K187" s="62" t="str">
        <f>IF(Data!C176&lt;&gt;"",Data!C176,"")</f>
        <v/>
      </c>
      <c r="L187" s="62" t="str">
        <f>IF(Data!D176&lt;&gt;"",Data!D176,"")</f>
        <v/>
      </c>
      <c r="M187" s="63" t="str">
        <f>IF(Data!E176&lt;&gt;"",Data!E176,"")</f>
        <v/>
      </c>
      <c r="N187" s="64" t="str">
        <f>IF(Data!F176&lt;&gt;"",Data!F176,"")</f>
        <v/>
      </c>
      <c r="O187" s="65" t="str">
        <f>IF(Data!G176&lt;&gt;"",Data!G176,"")</f>
        <v/>
      </c>
    </row>
    <row r="188" spans="9:15" hidden="1" x14ac:dyDescent="0.25">
      <c r="I188" s="61" t="str">
        <f>IF(Data!A177&lt;&gt;"",Data!A177,"")</f>
        <v/>
      </c>
      <c r="J188" s="62" t="str">
        <f>IF(Data!B177&lt;&gt;"",Data!B177,"")</f>
        <v/>
      </c>
      <c r="K188" s="62" t="str">
        <f>IF(Data!C177&lt;&gt;"",Data!C177,"")</f>
        <v/>
      </c>
      <c r="L188" s="62" t="str">
        <f>IF(Data!D177&lt;&gt;"",Data!D177,"")</f>
        <v/>
      </c>
      <c r="M188" s="63" t="str">
        <f>IF(Data!E177&lt;&gt;"",Data!E177,"")</f>
        <v/>
      </c>
      <c r="N188" s="64" t="str">
        <f>IF(Data!F177&lt;&gt;"",Data!F177,"")</f>
        <v/>
      </c>
      <c r="O188" s="65" t="str">
        <f>IF(Data!G177&lt;&gt;"",Data!G177,"")</f>
        <v/>
      </c>
    </row>
    <row r="189" spans="9:15" hidden="1" x14ac:dyDescent="0.25">
      <c r="I189" s="61" t="str">
        <f>IF(Data!A178&lt;&gt;"",Data!A178,"")</f>
        <v/>
      </c>
      <c r="J189" s="62" t="str">
        <f>IF(Data!B178&lt;&gt;"",Data!B178,"")</f>
        <v/>
      </c>
      <c r="K189" s="62" t="str">
        <f>IF(Data!C178&lt;&gt;"",Data!C178,"")</f>
        <v/>
      </c>
      <c r="L189" s="62" t="str">
        <f>IF(Data!D178&lt;&gt;"",Data!D178,"")</f>
        <v/>
      </c>
      <c r="M189" s="63" t="str">
        <f>IF(Data!E178&lt;&gt;"",Data!E178,"")</f>
        <v/>
      </c>
      <c r="N189" s="64" t="str">
        <f>IF(Data!F178&lt;&gt;"",Data!F178,"")</f>
        <v/>
      </c>
      <c r="O189" s="65" t="str">
        <f>IF(Data!G178&lt;&gt;"",Data!G178,"")</f>
        <v/>
      </c>
    </row>
    <row r="190" spans="9:15" hidden="1" x14ac:dyDescent="0.25">
      <c r="I190" s="61" t="str">
        <f>IF(Data!A179&lt;&gt;"",Data!A179,"")</f>
        <v/>
      </c>
      <c r="J190" s="62" t="str">
        <f>IF(Data!B179&lt;&gt;"",Data!B179,"")</f>
        <v/>
      </c>
      <c r="K190" s="62" t="str">
        <f>IF(Data!C179&lt;&gt;"",Data!C179,"")</f>
        <v/>
      </c>
      <c r="L190" s="62" t="str">
        <f>IF(Data!D179&lt;&gt;"",Data!D179,"")</f>
        <v/>
      </c>
      <c r="M190" s="63" t="str">
        <f>IF(Data!E179&lt;&gt;"",Data!E179,"")</f>
        <v/>
      </c>
      <c r="N190" s="64" t="str">
        <f>IF(Data!F179&lt;&gt;"",Data!F179,"")</f>
        <v/>
      </c>
      <c r="O190" s="65" t="str">
        <f>IF(Data!G179&lt;&gt;"",Data!G179,"")</f>
        <v/>
      </c>
    </row>
    <row r="191" spans="9:15" hidden="1" x14ac:dyDescent="0.25">
      <c r="I191" s="61" t="str">
        <f>IF(Data!A180&lt;&gt;"",Data!A180,"")</f>
        <v/>
      </c>
      <c r="J191" s="62" t="str">
        <f>IF(Data!B180&lt;&gt;"",Data!B180,"")</f>
        <v/>
      </c>
      <c r="K191" s="62" t="str">
        <f>IF(Data!C180&lt;&gt;"",Data!C180,"")</f>
        <v/>
      </c>
      <c r="L191" s="62" t="str">
        <f>IF(Data!D180&lt;&gt;"",Data!D180,"")</f>
        <v/>
      </c>
      <c r="M191" s="63" t="str">
        <f>IF(Data!E180&lt;&gt;"",Data!E180,"")</f>
        <v/>
      </c>
      <c r="N191" s="64" t="str">
        <f>IF(Data!F180&lt;&gt;"",Data!F180,"")</f>
        <v/>
      </c>
      <c r="O191" s="65" t="str">
        <f>IF(Data!G180&lt;&gt;"",Data!G180,"")</f>
        <v/>
      </c>
    </row>
    <row r="192" spans="9:15" hidden="1" x14ac:dyDescent="0.25">
      <c r="I192" s="61" t="str">
        <f>IF(Data!A181&lt;&gt;"",Data!A181,"")</f>
        <v/>
      </c>
      <c r="J192" s="62" t="str">
        <f>IF(Data!B181&lt;&gt;"",Data!B181,"")</f>
        <v/>
      </c>
      <c r="K192" s="62" t="str">
        <f>IF(Data!C181&lt;&gt;"",Data!C181,"")</f>
        <v/>
      </c>
      <c r="L192" s="62" t="str">
        <f>IF(Data!D181&lt;&gt;"",Data!D181,"")</f>
        <v/>
      </c>
      <c r="M192" s="63" t="str">
        <f>IF(Data!E181&lt;&gt;"",Data!E181,"")</f>
        <v/>
      </c>
      <c r="N192" s="64" t="str">
        <f>IF(Data!F181&lt;&gt;"",Data!F181,"")</f>
        <v/>
      </c>
      <c r="O192" s="65" t="str">
        <f>IF(Data!G181&lt;&gt;"",Data!G181,"")</f>
        <v/>
      </c>
    </row>
    <row r="193" spans="9:15" hidden="1" x14ac:dyDescent="0.25">
      <c r="I193" s="61" t="str">
        <f>IF(Data!A182&lt;&gt;"",Data!A182,"")</f>
        <v/>
      </c>
      <c r="J193" s="62" t="str">
        <f>IF(Data!B182&lt;&gt;"",Data!B182,"")</f>
        <v/>
      </c>
      <c r="K193" s="62" t="str">
        <f>IF(Data!C182&lt;&gt;"",Data!C182,"")</f>
        <v/>
      </c>
      <c r="L193" s="62" t="str">
        <f>IF(Data!D182&lt;&gt;"",Data!D182,"")</f>
        <v/>
      </c>
      <c r="M193" s="63" t="str">
        <f>IF(Data!E182&lt;&gt;"",Data!E182,"")</f>
        <v/>
      </c>
      <c r="N193" s="64" t="str">
        <f>IF(Data!F182&lt;&gt;"",Data!F182,"")</f>
        <v/>
      </c>
      <c r="O193" s="65" t="str">
        <f>IF(Data!G182&lt;&gt;"",Data!G182,"")</f>
        <v/>
      </c>
    </row>
    <row r="194" spans="9:15" hidden="1" x14ac:dyDescent="0.25">
      <c r="I194" s="61" t="str">
        <f>IF(Data!A183&lt;&gt;"",Data!A183,"")</f>
        <v/>
      </c>
      <c r="J194" s="62" t="str">
        <f>IF(Data!B183&lt;&gt;"",Data!B183,"")</f>
        <v/>
      </c>
      <c r="K194" s="62" t="str">
        <f>IF(Data!C183&lt;&gt;"",Data!C183,"")</f>
        <v/>
      </c>
      <c r="L194" s="62" t="str">
        <f>IF(Data!D183&lt;&gt;"",Data!D183,"")</f>
        <v/>
      </c>
      <c r="M194" s="63" t="str">
        <f>IF(Data!E183&lt;&gt;"",Data!E183,"")</f>
        <v/>
      </c>
      <c r="N194" s="64" t="str">
        <f>IF(Data!F183&lt;&gt;"",Data!F183,"")</f>
        <v/>
      </c>
      <c r="O194" s="65" t="str">
        <f>IF(Data!G183&lt;&gt;"",Data!G183,"")</f>
        <v/>
      </c>
    </row>
    <row r="195" spans="9:15" hidden="1" x14ac:dyDescent="0.25">
      <c r="I195" s="61" t="str">
        <f>IF(Data!A184&lt;&gt;"",Data!A184,"")</f>
        <v/>
      </c>
      <c r="J195" s="62" t="str">
        <f>IF(Data!B184&lt;&gt;"",Data!B184,"")</f>
        <v/>
      </c>
      <c r="K195" s="62" t="str">
        <f>IF(Data!C184&lt;&gt;"",Data!C184,"")</f>
        <v/>
      </c>
      <c r="L195" s="62" t="str">
        <f>IF(Data!D184&lt;&gt;"",Data!D184,"")</f>
        <v/>
      </c>
      <c r="M195" s="63" t="str">
        <f>IF(Data!E184&lt;&gt;"",Data!E184,"")</f>
        <v/>
      </c>
      <c r="N195" s="64" t="str">
        <f>IF(Data!F184&lt;&gt;"",Data!F184,"")</f>
        <v/>
      </c>
      <c r="O195" s="65" t="str">
        <f>IF(Data!G184&lt;&gt;"",Data!G184,"")</f>
        <v/>
      </c>
    </row>
    <row r="196" spans="9:15" hidden="1" x14ac:dyDescent="0.25">
      <c r="I196" s="61" t="str">
        <f>IF(Data!A185&lt;&gt;"",Data!A185,"")</f>
        <v/>
      </c>
      <c r="J196" s="62" t="str">
        <f>IF(Data!B185&lt;&gt;"",Data!B185,"")</f>
        <v/>
      </c>
      <c r="K196" s="62" t="str">
        <f>IF(Data!C185&lt;&gt;"",Data!C185,"")</f>
        <v/>
      </c>
      <c r="L196" s="62" t="str">
        <f>IF(Data!D185&lt;&gt;"",Data!D185,"")</f>
        <v/>
      </c>
      <c r="M196" s="63" t="str">
        <f>IF(Data!E185&lt;&gt;"",Data!E185,"")</f>
        <v/>
      </c>
      <c r="N196" s="64" t="str">
        <f>IF(Data!F185&lt;&gt;"",Data!F185,"")</f>
        <v/>
      </c>
      <c r="O196" s="65" t="str">
        <f>IF(Data!G185&lt;&gt;"",Data!G185,"")</f>
        <v/>
      </c>
    </row>
    <row r="197" spans="9:15" hidden="1" x14ac:dyDescent="0.25">
      <c r="I197" s="61" t="str">
        <f>IF(Data!A186&lt;&gt;"",Data!A186,"")</f>
        <v/>
      </c>
      <c r="J197" s="62" t="str">
        <f>IF(Data!B186&lt;&gt;"",Data!B186,"")</f>
        <v/>
      </c>
      <c r="K197" s="62" t="str">
        <f>IF(Data!C186&lt;&gt;"",Data!C186,"")</f>
        <v/>
      </c>
      <c r="L197" s="62" t="str">
        <f>IF(Data!D186&lt;&gt;"",Data!D186,"")</f>
        <v/>
      </c>
      <c r="M197" s="63" t="str">
        <f>IF(Data!E186&lt;&gt;"",Data!E186,"")</f>
        <v/>
      </c>
      <c r="N197" s="64" t="str">
        <f>IF(Data!F186&lt;&gt;"",Data!F186,"")</f>
        <v/>
      </c>
      <c r="O197" s="65" t="str">
        <f>IF(Data!G186&lt;&gt;"",Data!G186,"")</f>
        <v/>
      </c>
    </row>
    <row r="198" spans="9:15" hidden="1" x14ac:dyDescent="0.25">
      <c r="I198" s="61" t="str">
        <f>IF(Data!A187&lt;&gt;"",Data!A187,"")</f>
        <v/>
      </c>
      <c r="J198" s="62" t="str">
        <f>IF(Data!B187&lt;&gt;"",Data!B187,"")</f>
        <v/>
      </c>
      <c r="K198" s="62" t="str">
        <f>IF(Data!C187&lt;&gt;"",Data!C187,"")</f>
        <v/>
      </c>
      <c r="L198" s="62" t="str">
        <f>IF(Data!D187&lt;&gt;"",Data!D187,"")</f>
        <v/>
      </c>
      <c r="M198" s="63" t="str">
        <f>IF(Data!E187&lt;&gt;"",Data!E187,"")</f>
        <v/>
      </c>
      <c r="N198" s="64" t="str">
        <f>IF(Data!F187&lt;&gt;"",Data!F187,"")</f>
        <v/>
      </c>
      <c r="O198" s="65" t="str">
        <f>IF(Data!G187&lt;&gt;"",Data!G187,"")</f>
        <v/>
      </c>
    </row>
    <row r="199" spans="9:15" hidden="1" x14ac:dyDescent="0.25">
      <c r="I199" s="61" t="str">
        <f>IF(Data!A188&lt;&gt;"",Data!A188,"")</f>
        <v/>
      </c>
      <c r="J199" s="62" t="str">
        <f>IF(Data!B188&lt;&gt;"",Data!B188,"")</f>
        <v/>
      </c>
      <c r="K199" s="62" t="str">
        <f>IF(Data!C188&lt;&gt;"",Data!C188,"")</f>
        <v/>
      </c>
      <c r="L199" s="62" t="str">
        <f>IF(Data!D188&lt;&gt;"",Data!D188,"")</f>
        <v/>
      </c>
      <c r="M199" s="63" t="str">
        <f>IF(Data!E188&lt;&gt;"",Data!E188,"")</f>
        <v/>
      </c>
      <c r="N199" s="64" t="str">
        <f>IF(Data!F188&lt;&gt;"",Data!F188,"")</f>
        <v/>
      </c>
      <c r="O199" s="65" t="str">
        <f>IF(Data!G188&lt;&gt;"",Data!G188,"")</f>
        <v/>
      </c>
    </row>
    <row r="200" spans="9:15" hidden="1" x14ac:dyDescent="0.25">
      <c r="I200" s="61" t="str">
        <f>IF(Data!A189&lt;&gt;"",Data!A189,"")</f>
        <v/>
      </c>
      <c r="J200" s="62" t="str">
        <f>IF(Data!B189&lt;&gt;"",Data!B189,"")</f>
        <v/>
      </c>
      <c r="K200" s="62" t="str">
        <f>IF(Data!C189&lt;&gt;"",Data!C189,"")</f>
        <v/>
      </c>
      <c r="L200" s="62" t="str">
        <f>IF(Data!D189&lt;&gt;"",Data!D189,"")</f>
        <v/>
      </c>
      <c r="M200" s="63" t="str">
        <f>IF(Data!E189&lt;&gt;"",Data!E189,"")</f>
        <v/>
      </c>
      <c r="N200" s="64" t="str">
        <f>IF(Data!F189&lt;&gt;"",Data!F189,"")</f>
        <v/>
      </c>
      <c r="O200" s="65" t="str">
        <f>IF(Data!G189&lt;&gt;"",Data!G189,"")</f>
        <v/>
      </c>
    </row>
    <row r="201" spans="9:15" hidden="1" x14ac:dyDescent="0.25">
      <c r="I201" s="61" t="str">
        <f>IF(Data!A190&lt;&gt;"",Data!A190,"")</f>
        <v/>
      </c>
      <c r="J201" s="62" t="str">
        <f>IF(Data!B190&lt;&gt;"",Data!B190,"")</f>
        <v/>
      </c>
      <c r="K201" s="62" t="str">
        <f>IF(Data!C190&lt;&gt;"",Data!C190,"")</f>
        <v/>
      </c>
      <c r="L201" s="62" t="str">
        <f>IF(Data!D190&lt;&gt;"",Data!D190,"")</f>
        <v/>
      </c>
      <c r="M201" s="63" t="str">
        <f>IF(Data!E190&lt;&gt;"",Data!E190,"")</f>
        <v/>
      </c>
      <c r="N201" s="64" t="str">
        <f>IF(Data!F190&lt;&gt;"",Data!F190,"")</f>
        <v/>
      </c>
      <c r="O201" s="65" t="str">
        <f>IF(Data!G190&lt;&gt;"",Data!G190,"")</f>
        <v/>
      </c>
    </row>
    <row r="202" spans="9:15" hidden="1" x14ac:dyDescent="0.25">
      <c r="I202" s="61" t="str">
        <f>IF(Data!A191&lt;&gt;"",Data!A191,"")</f>
        <v/>
      </c>
      <c r="J202" s="62" t="str">
        <f>IF(Data!B191&lt;&gt;"",Data!B191,"")</f>
        <v/>
      </c>
      <c r="K202" s="62" t="str">
        <f>IF(Data!C191&lt;&gt;"",Data!C191,"")</f>
        <v/>
      </c>
      <c r="L202" s="62" t="str">
        <f>IF(Data!D191&lt;&gt;"",Data!D191,"")</f>
        <v/>
      </c>
      <c r="M202" s="63" t="str">
        <f>IF(Data!E191&lt;&gt;"",Data!E191,"")</f>
        <v/>
      </c>
      <c r="N202" s="64" t="str">
        <f>IF(Data!F191&lt;&gt;"",Data!F191,"")</f>
        <v/>
      </c>
      <c r="O202" s="65" t="str">
        <f>IF(Data!G191&lt;&gt;"",Data!G191,"")</f>
        <v/>
      </c>
    </row>
    <row r="203" spans="9:15" hidden="1" x14ac:dyDescent="0.25">
      <c r="I203" s="61" t="str">
        <f>IF(Data!A192&lt;&gt;"",Data!A192,"")</f>
        <v/>
      </c>
      <c r="J203" s="62" t="str">
        <f>IF(Data!B192&lt;&gt;"",Data!B192,"")</f>
        <v/>
      </c>
      <c r="K203" s="62" t="str">
        <f>IF(Data!C192&lt;&gt;"",Data!C192,"")</f>
        <v/>
      </c>
      <c r="L203" s="62" t="str">
        <f>IF(Data!D192&lt;&gt;"",Data!D192,"")</f>
        <v/>
      </c>
      <c r="M203" s="63" t="str">
        <f>IF(Data!E192&lt;&gt;"",Data!E192,"")</f>
        <v/>
      </c>
      <c r="N203" s="64" t="str">
        <f>IF(Data!F192&lt;&gt;"",Data!F192,"")</f>
        <v/>
      </c>
      <c r="O203" s="65" t="str">
        <f>IF(Data!G192&lt;&gt;"",Data!G192,"")</f>
        <v/>
      </c>
    </row>
    <row r="204" spans="9:15" hidden="1" x14ac:dyDescent="0.25">
      <c r="I204" s="61" t="str">
        <f>IF(Data!A193&lt;&gt;"",Data!A193,"")</f>
        <v/>
      </c>
      <c r="J204" s="62" t="str">
        <f>IF(Data!B193&lt;&gt;"",Data!B193,"")</f>
        <v/>
      </c>
      <c r="K204" s="62" t="str">
        <f>IF(Data!C193&lt;&gt;"",Data!C193,"")</f>
        <v/>
      </c>
      <c r="L204" s="62" t="str">
        <f>IF(Data!D193&lt;&gt;"",Data!D193,"")</f>
        <v/>
      </c>
      <c r="M204" s="63" t="str">
        <f>IF(Data!E193&lt;&gt;"",Data!E193,"")</f>
        <v/>
      </c>
      <c r="N204" s="64" t="str">
        <f>IF(Data!F193&lt;&gt;"",Data!F193,"")</f>
        <v/>
      </c>
      <c r="O204" s="65" t="str">
        <f>IF(Data!G193&lt;&gt;"",Data!G193,"")</f>
        <v/>
      </c>
    </row>
    <row r="205" spans="9:15" hidden="1" x14ac:dyDescent="0.25">
      <c r="I205" s="61" t="str">
        <f>IF(Data!A194&lt;&gt;"",Data!A194,"")</f>
        <v/>
      </c>
      <c r="J205" s="62" t="str">
        <f>IF(Data!B194&lt;&gt;"",Data!B194,"")</f>
        <v/>
      </c>
      <c r="K205" s="62" t="str">
        <f>IF(Data!C194&lt;&gt;"",Data!C194,"")</f>
        <v/>
      </c>
      <c r="L205" s="62" t="str">
        <f>IF(Data!D194&lt;&gt;"",Data!D194,"")</f>
        <v/>
      </c>
      <c r="M205" s="63" t="str">
        <f>IF(Data!E194&lt;&gt;"",Data!E194,"")</f>
        <v/>
      </c>
      <c r="N205" s="64" t="str">
        <f>IF(Data!F194&lt;&gt;"",Data!F194,"")</f>
        <v/>
      </c>
      <c r="O205" s="65" t="str">
        <f>IF(Data!G194&lt;&gt;"",Data!G194,"")</f>
        <v/>
      </c>
    </row>
    <row r="206" spans="9:15" hidden="1" x14ac:dyDescent="0.25">
      <c r="I206" s="61" t="str">
        <f>IF(Data!A195&lt;&gt;"",Data!A195,"")</f>
        <v/>
      </c>
      <c r="J206" s="62" t="str">
        <f>IF(Data!B195&lt;&gt;"",Data!B195,"")</f>
        <v/>
      </c>
      <c r="K206" s="62" t="str">
        <f>IF(Data!C195&lt;&gt;"",Data!C195,"")</f>
        <v/>
      </c>
      <c r="L206" s="62" t="str">
        <f>IF(Data!D195&lt;&gt;"",Data!D195,"")</f>
        <v/>
      </c>
      <c r="M206" s="63" t="str">
        <f>IF(Data!E195&lt;&gt;"",Data!E195,"")</f>
        <v/>
      </c>
      <c r="N206" s="64" t="str">
        <f>IF(Data!F195&lt;&gt;"",Data!F195,"")</f>
        <v/>
      </c>
      <c r="O206" s="65" t="str">
        <f>IF(Data!G195&lt;&gt;"",Data!G195,"")</f>
        <v/>
      </c>
    </row>
    <row r="207" spans="9:15" hidden="1" x14ac:dyDescent="0.25">
      <c r="I207" s="61" t="str">
        <f>IF(Data!A196&lt;&gt;"",Data!A196,"")</f>
        <v/>
      </c>
      <c r="J207" s="62" t="str">
        <f>IF(Data!B196&lt;&gt;"",Data!B196,"")</f>
        <v/>
      </c>
      <c r="K207" s="62" t="str">
        <f>IF(Data!C196&lt;&gt;"",Data!C196,"")</f>
        <v/>
      </c>
      <c r="L207" s="62" t="str">
        <f>IF(Data!D196&lt;&gt;"",Data!D196,"")</f>
        <v/>
      </c>
      <c r="M207" s="63" t="str">
        <f>IF(Data!E196&lt;&gt;"",Data!E196,"")</f>
        <v/>
      </c>
      <c r="N207" s="64" t="str">
        <f>IF(Data!F196&lt;&gt;"",Data!F196,"")</f>
        <v/>
      </c>
      <c r="O207" s="65" t="str">
        <f>IF(Data!G196&lt;&gt;"",Data!G196,"")</f>
        <v/>
      </c>
    </row>
    <row r="208" spans="9:15" hidden="1" x14ac:dyDescent="0.25">
      <c r="I208" s="61" t="str">
        <f>IF(Data!A197&lt;&gt;"",Data!A197,"")</f>
        <v/>
      </c>
      <c r="J208" s="62" t="str">
        <f>IF(Data!B197&lt;&gt;"",Data!B197,"")</f>
        <v/>
      </c>
      <c r="K208" s="62" t="str">
        <f>IF(Data!C197&lt;&gt;"",Data!C197,"")</f>
        <v/>
      </c>
      <c r="L208" s="62" t="str">
        <f>IF(Data!D197&lt;&gt;"",Data!D197,"")</f>
        <v/>
      </c>
      <c r="M208" s="63" t="str">
        <f>IF(Data!E197&lt;&gt;"",Data!E197,"")</f>
        <v/>
      </c>
      <c r="N208" s="64" t="str">
        <f>IF(Data!F197&lt;&gt;"",Data!F197,"")</f>
        <v/>
      </c>
      <c r="O208" s="65" t="str">
        <f>IF(Data!G197&lt;&gt;"",Data!G197,"")</f>
        <v/>
      </c>
    </row>
    <row r="209" spans="9:15" hidden="1" x14ac:dyDescent="0.25">
      <c r="I209" s="61" t="str">
        <f>IF(Data!A198&lt;&gt;"",Data!A198,"")</f>
        <v/>
      </c>
      <c r="J209" s="62" t="str">
        <f>IF(Data!B198&lt;&gt;"",Data!B198,"")</f>
        <v/>
      </c>
      <c r="K209" s="62" t="str">
        <f>IF(Data!C198&lt;&gt;"",Data!C198,"")</f>
        <v/>
      </c>
      <c r="L209" s="62" t="str">
        <f>IF(Data!D198&lt;&gt;"",Data!D198,"")</f>
        <v/>
      </c>
      <c r="M209" s="63" t="str">
        <f>IF(Data!E198&lt;&gt;"",Data!E198,"")</f>
        <v/>
      </c>
      <c r="N209" s="64" t="str">
        <f>IF(Data!F198&lt;&gt;"",Data!F198,"")</f>
        <v/>
      </c>
      <c r="O209" s="65" t="str">
        <f>IF(Data!G198&lt;&gt;"",Data!G198,"")</f>
        <v/>
      </c>
    </row>
    <row r="210" spans="9:15" hidden="1" x14ac:dyDescent="0.25">
      <c r="I210" s="61" t="str">
        <f>IF(Data!A199&lt;&gt;"",Data!A199,"")</f>
        <v/>
      </c>
      <c r="J210" s="62" t="str">
        <f>IF(Data!B199&lt;&gt;"",Data!B199,"")</f>
        <v/>
      </c>
      <c r="K210" s="62" t="str">
        <f>IF(Data!C199&lt;&gt;"",Data!C199,"")</f>
        <v/>
      </c>
      <c r="L210" s="62" t="str">
        <f>IF(Data!D199&lt;&gt;"",Data!D199,"")</f>
        <v/>
      </c>
      <c r="M210" s="63" t="str">
        <f>IF(Data!E199&lt;&gt;"",Data!E199,"")</f>
        <v/>
      </c>
      <c r="N210" s="64" t="str">
        <f>IF(Data!F199&lt;&gt;"",Data!F199,"")</f>
        <v/>
      </c>
      <c r="O210" s="65" t="str">
        <f>IF(Data!G199&lt;&gt;"",Data!G199,"")</f>
        <v/>
      </c>
    </row>
    <row r="211" spans="9:15" hidden="1" x14ac:dyDescent="0.25">
      <c r="I211" s="61" t="str">
        <f>IF(Data!A200&lt;&gt;"",Data!A200,"")</f>
        <v/>
      </c>
      <c r="J211" s="62" t="str">
        <f>IF(Data!B200&lt;&gt;"",Data!B200,"")</f>
        <v/>
      </c>
      <c r="K211" s="62" t="str">
        <f>IF(Data!C200&lt;&gt;"",Data!C200,"")</f>
        <v/>
      </c>
      <c r="L211" s="62" t="str">
        <f>IF(Data!D200&lt;&gt;"",Data!D200,"")</f>
        <v/>
      </c>
      <c r="M211" s="63" t="str">
        <f>IF(Data!E200&lt;&gt;"",Data!E200,"")</f>
        <v/>
      </c>
      <c r="N211" s="64" t="str">
        <f>IF(Data!F200&lt;&gt;"",Data!F200,"")</f>
        <v/>
      </c>
      <c r="O211" s="65" t="str">
        <f>IF(Data!G200&lt;&gt;"",Data!G200,"")</f>
        <v/>
      </c>
    </row>
    <row r="212" spans="9:15" hidden="1" x14ac:dyDescent="0.25">
      <c r="I212" s="61" t="str">
        <f>IF(Data!A201&lt;&gt;"",Data!A201,"")</f>
        <v/>
      </c>
      <c r="J212" s="62" t="str">
        <f>IF(Data!B201&lt;&gt;"",Data!B201,"")</f>
        <v/>
      </c>
      <c r="K212" s="62" t="str">
        <f>IF(Data!C201&lt;&gt;"",Data!C201,"")</f>
        <v/>
      </c>
      <c r="L212" s="62" t="str">
        <f>IF(Data!D201&lt;&gt;"",Data!D201,"")</f>
        <v/>
      </c>
      <c r="M212" s="63" t="str">
        <f>IF(Data!E201&lt;&gt;"",Data!E201,"")</f>
        <v/>
      </c>
      <c r="N212" s="64" t="str">
        <f>IF(Data!F201&lt;&gt;"",Data!F201,"")</f>
        <v/>
      </c>
      <c r="O212" s="65" t="str">
        <f>IF(Data!G201&lt;&gt;"",Data!G201,"")</f>
        <v/>
      </c>
    </row>
    <row r="213" spans="9:15" hidden="1" x14ac:dyDescent="0.25">
      <c r="I213" s="61" t="str">
        <f>IF(Data!A202&lt;&gt;"",Data!A202,"")</f>
        <v/>
      </c>
      <c r="J213" s="62" t="str">
        <f>IF(Data!B202&lt;&gt;"",Data!B202,"")</f>
        <v/>
      </c>
      <c r="K213" s="62" t="str">
        <f>IF(Data!C202&lt;&gt;"",Data!C202,"")</f>
        <v/>
      </c>
      <c r="L213" s="62" t="str">
        <f>IF(Data!D202&lt;&gt;"",Data!D202,"")</f>
        <v/>
      </c>
      <c r="M213" s="63" t="str">
        <f>IF(Data!E202&lt;&gt;"",Data!E202,"")</f>
        <v/>
      </c>
      <c r="N213" s="64" t="str">
        <f>IF(Data!F202&lt;&gt;"",Data!F202,"")</f>
        <v/>
      </c>
      <c r="O213" s="65" t="str">
        <f>IF(Data!G202&lt;&gt;"",Data!G202,"")</f>
        <v/>
      </c>
    </row>
    <row r="214" spans="9:15" hidden="1" x14ac:dyDescent="0.25">
      <c r="I214" s="61" t="str">
        <f>IF(Data!A203&lt;&gt;"",Data!A203,"")</f>
        <v/>
      </c>
      <c r="J214" s="62" t="str">
        <f>IF(Data!B203&lt;&gt;"",Data!B203,"")</f>
        <v/>
      </c>
      <c r="K214" s="62" t="str">
        <f>IF(Data!C203&lt;&gt;"",Data!C203,"")</f>
        <v/>
      </c>
      <c r="L214" s="62" t="str">
        <f>IF(Data!D203&lt;&gt;"",Data!D203,"")</f>
        <v/>
      </c>
      <c r="M214" s="63" t="str">
        <f>IF(Data!E203&lt;&gt;"",Data!E203,"")</f>
        <v/>
      </c>
      <c r="N214" s="64" t="str">
        <f>IF(Data!F203&lt;&gt;"",Data!F203,"")</f>
        <v/>
      </c>
      <c r="O214" s="65" t="str">
        <f>IF(Data!G203&lt;&gt;"",Data!G203,"")</f>
        <v/>
      </c>
    </row>
    <row r="215" spans="9:15" hidden="1" x14ac:dyDescent="0.25">
      <c r="I215" s="61" t="str">
        <f>IF(Data!A204&lt;&gt;"",Data!A204,"")</f>
        <v/>
      </c>
      <c r="J215" s="62" t="str">
        <f>IF(Data!B204&lt;&gt;"",Data!B204,"")</f>
        <v/>
      </c>
      <c r="K215" s="62" t="str">
        <f>IF(Data!C204&lt;&gt;"",Data!C204,"")</f>
        <v/>
      </c>
      <c r="L215" s="62" t="str">
        <f>IF(Data!D204&lt;&gt;"",Data!D204,"")</f>
        <v/>
      </c>
      <c r="M215" s="63" t="str">
        <f>IF(Data!E204&lt;&gt;"",Data!E204,"")</f>
        <v/>
      </c>
      <c r="N215" s="64" t="str">
        <f>IF(Data!F204&lt;&gt;"",Data!F204,"")</f>
        <v/>
      </c>
      <c r="O215" s="65" t="str">
        <f>IF(Data!G204&lt;&gt;"",Data!G204,"")</f>
        <v/>
      </c>
    </row>
    <row r="216" spans="9:15" hidden="1" x14ac:dyDescent="0.25">
      <c r="I216" s="61" t="str">
        <f>IF(Data!A205&lt;&gt;"",Data!A205,"")</f>
        <v/>
      </c>
      <c r="J216" s="62" t="str">
        <f>IF(Data!B205&lt;&gt;"",Data!B205,"")</f>
        <v/>
      </c>
      <c r="K216" s="62" t="str">
        <f>IF(Data!C205&lt;&gt;"",Data!C205,"")</f>
        <v/>
      </c>
      <c r="L216" s="62" t="str">
        <f>IF(Data!D205&lt;&gt;"",Data!D205,"")</f>
        <v/>
      </c>
      <c r="M216" s="63" t="str">
        <f>IF(Data!E205&lt;&gt;"",Data!E205,"")</f>
        <v/>
      </c>
      <c r="N216" s="64" t="str">
        <f>IF(Data!F205&lt;&gt;"",Data!F205,"")</f>
        <v/>
      </c>
      <c r="O216" s="65" t="str">
        <f>IF(Data!G205&lt;&gt;"",Data!G205,"")</f>
        <v/>
      </c>
    </row>
    <row r="217" spans="9:15" hidden="1" x14ac:dyDescent="0.25">
      <c r="I217" s="61" t="str">
        <f>IF(Data!A206&lt;&gt;"",Data!A206,"")</f>
        <v/>
      </c>
      <c r="J217" s="62" t="str">
        <f>IF(Data!B206&lt;&gt;"",Data!B206,"")</f>
        <v/>
      </c>
      <c r="K217" s="62" t="str">
        <f>IF(Data!C206&lt;&gt;"",Data!C206,"")</f>
        <v/>
      </c>
      <c r="L217" s="62" t="str">
        <f>IF(Data!D206&lt;&gt;"",Data!D206,"")</f>
        <v/>
      </c>
      <c r="M217" s="63" t="str">
        <f>IF(Data!E206&lt;&gt;"",Data!E206,"")</f>
        <v/>
      </c>
      <c r="N217" s="64" t="str">
        <f>IF(Data!F206&lt;&gt;"",Data!F206,"")</f>
        <v/>
      </c>
      <c r="O217" s="65" t="str">
        <f>IF(Data!G206&lt;&gt;"",Data!G206,"")</f>
        <v/>
      </c>
    </row>
    <row r="218" spans="9:15" hidden="1" x14ac:dyDescent="0.25">
      <c r="I218" s="61" t="str">
        <f>IF(Data!A207&lt;&gt;"",Data!A207,"")</f>
        <v/>
      </c>
      <c r="J218" s="62" t="str">
        <f>IF(Data!B207&lt;&gt;"",Data!B207,"")</f>
        <v/>
      </c>
      <c r="K218" s="62" t="str">
        <f>IF(Data!C207&lt;&gt;"",Data!C207,"")</f>
        <v/>
      </c>
      <c r="L218" s="62" t="str">
        <f>IF(Data!D207&lt;&gt;"",Data!D207,"")</f>
        <v/>
      </c>
      <c r="M218" s="63" t="str">
        <f>IF(Data!E207&lt;&gt;"",Data!E207,"")</f>
        <v/>
      </c>
      <c r="N218" s="64" t="str">
        <f>IF(Data!F207&lt;&gt;"",Data!F207,"")</f>
        <v/>
      </c>
      <c r="O218" s="65" t="str">
        <f>IF(Data!G207&lt;&gt;"",Data!G207,"")</f>
        <v/>
      </c>
    </row>
    <row r="219" spans="9:15" hidden="1" x14ac:dyDescent="0.25">
      <c r="I219" s="61" t="str">
        <f>IF(Data!A208&lt;&gt;"",Data!A208,"")</f>
        <v/>
      </c>
      <c r="J219" s="62" t="str">
        <f>IF(Data!B208&lt;&gt;"",Data!B208,"")</f>
        <v/>
      </c>
      <c r="K219" s="62" t="str">
        <f>IF(Data!C208&lt;&gt;"",Data!C208,"")</f>
        <v/>
      </c>
      <c r="L219" s="62" t="str">
        <f>IF(Data!D208&lt;&gt;"",Data!D208,"")</f>
        <v/>
      </c>
      <c r="M219" s="63" t="str">
        <f>IF(Data!E208&lt;&gt;"",Data!E208,"")</f>
        <v/>
      </c>
      <c r="N219" s="64" t="str">
        <f>IF(Data!F208&lt;&gt;"",Data!F208,"")</f>
        <v/>
      </c>
      <c r="O219" s="65" t="str">
        <f>IF(Data!G208&lt;&gt;"",Data!G208,"")</f>
        <v/>
      </c>
    </row>
    <row r="220" spans="9:15" hidden="1" x14ac:dyDescent="0.25">
      <c r="I220" s="61" t="str">
        <f>IF(Data!A209&lt;&gt;"",Data!A209,"")</f>
        <v/>
      </c>
      <c r="J220" s="62" t="str">
        <f>IF(Data!B209&lt;&gt;"",Data!B209,"")</f>
        <v/>
      </c>
      <c r="K220" s="62" t="str">
        <f>IF(Data!C209&lt;&gt;"",Data!C209,"")</f>
        <v/>
      </c>
      <c r="L220" s="62" t="str">
        <f>IF(Data!D209&lt;&gt;"",Data!D209,"")</f>
        <v/>
      </c>
      <c r="M220" s="63" t="str">
        <f>IF(Data!E209&lt;&gt;"",Data!E209,"")</f>
        <v/>
      </c>
      <c r="N220" s="64" t="str">
        <f>IF(Data!F209&lt;&gt;"",Data!F209,"")</f>
        <v/>
      </c>
      <c r="O220" s="65" t="str">
        <f>IF(Data!G209&lt;&gt;"",Data!G209,"")</f>
        <v/>
      </c>
    </row>
    <row r="221" spans="9:15" hidden="1" x14ac:dyDescent="0.25">
      <c r="I221" s="61" t="str">
        <f>IF(Data!A210&lt;&gt;"",Data!A210,"")</f>
        <v/>
      </c>
      <c r="J221" s="62" t="str">
        <f>IF(Data!B210&lt;&gt;"",Data!B210,"")</f>
        <v/>
      </c>
      <c r="K221" s="62" t="str">
        <f>IF(Data!C210&lt;&gt;"",Data!C210,"")</f>
        <v/>
      </c>
      <c r="L221" s="62" t="str">
        <f>IF(Data!D210&lt;&gt;"",Data!D210,"")</f>
        <v/>
      </c>
      <c r="M221" s="63" t="str">
        <f>IF(Data!E210&lt;&gt;"",Data!E210,"")</f>
        <v/>
      </c>
      <c r="N221" s="64" t="str">
        <f>IF(Data!F210&lt;&gt;"",Data!F210,"")</f>
        <v/>
      </c>
      <c r="O221" s="65" t="str">
        <f>IF(Data!G210&lt;&gt;"",Data!G210,"")</f>
        <v/>
      </c>
    </row>
    <row r="222" spans="9:15" hidden="1" x14ac:dyDescent="0.25">
      <c r="I222" s="61" t="str">
        <f>IF(Data!A211&lt;&gt;"",Data!A211,"")</f>
        <v/>
      </c>
      <c r="J222" s="62" t="str">
        <f>IF(Data!B211&lt;&gt;"",Data!B211,"")</f>
        <v/>
      </c>
      <c r="K222" s="62" t="str">
        <f>IF(Data!C211&lt;&gt;"",Data!C211,"")</f>
        <v/>
      </c>
      <c r="L222" s="62" t="str">
        <f>IF(Data!D211&lt;&gt;"",Data!D211,"")</f>
        <v/>
      </c>
      <c r="M222" s="63" t="str">
        <f>IF(Data!E211&lt;&gt;"",Data!E211,"")</f>
        <v/>
      </c>
      <c r="N222" s="64" t="str">
        <f>IF(Data!F211&lt;&gt;"",Data!F211,"")</f>
        <v/>
      </c>
      <c r="O222" s="65" t="str">
        <f>IF(Data!G211&lt;&gt;"",Data!G211,"")</f>
        <v/>
      </c>
    </row>
    <row r="223" spans="9:15" hidden="1" x14ac:dyDescent="0.25">
      <c r="I223" s="61" t="str">
        <f>IF(Data!A212&lt;&gt;"",Data!A212,"")</f>
        <v/>
      </c>
      <c r="J223" s="62" t="str">
        <f>IF(Data!B212&lt;&gt;"",Data!B212,"")</f>
        <v/>
      </c>
      <c r="K223" s="62" t="str">
        <f>IF(Data!C212&lt;&gt;"",Data!C212,"")</f>
        <v/>
      </c>
      <c r="L223" s="62" t="str">
        <f>IF(Data!D212&lt;&gt;"",Data!D212,"")</f>
        <v/>
      </c>
      <c r="M223" s="63" t="str">
        <f>IF(Data!E212&lt;&gt;"",Data!E212,"")</f>
        <v/>
      </c>
      <c r="N223" s="64" t="str">
        <f>IF(Data!F212&lt;&gt;"",Data!F212,"")</f>
        <v/>
      </c>
      <c r="O223" s="65" t="str">
        <f>IF(Data!G212&lt;&gt;"",Data!G212,"")</f>
        <v/>
      </c>
    </row>
    <row r="224" spans="9:15" hidden="1" x14ac:dyDescent="0.25">
      <c r="I224" s="61" t="str">
        <f>IF(Data!A213&lt;&gt;"",Data!A213,"")</f>
        <v/>
      </c>
      <c r="J224" s="62" t="str">
        <f>IF(Data!B213&lt;&gt;"",Data!B213,"")</f>
        <v/>
      </c>
      <c r="K224" s="62" t="str">
        <f>IF(Data!C213&lt;&gt;"",Data!C213,"")</f>
        <v/>
      </c>
      <c r="L224" s="62" t="str">
        <f>IF(Data!D213&lt;&gt;"",Data!D213,"")</f>
        <v/>
      </c>
      <c r="M224" s="63" t="str">
        <f>IF(Data!E213&lt;&gt;"",Data!E213,"")</f>
        <v/>
      </c>
      <c r="N224" s="64" t="str">
        <f>IF(Data!F213&lt;&gt;"",Data!F213,"")</f>
        <v/>
      </c>
      <c r="O224" s="65" t="str">
        <f>IF(Data!G213&lt;&gt;"",Data!G213,"")</f>
        <v/>
      </c>
    </row>
    <row r="225" spans="9:15" hidden="1" x14ac:dyDescent="0.25">
      <c r="I225" s="61" t="str">
        <f>IF(Data!A214&lt;&gt;"",Data!A214,"")</f>
        <v/>
      </c>
      <c r="J225" s="62" t="str">
        <f>IF(Data!B214&lt;&gt;"",Data!B214,"")</f>
        <v/>
      </c>
      <c r="K225" s="62" t="str">
        <f>IF(Data!C214&lt;&gt;"",Data!C214,"")</f>
        <v/>
      </c>
      <c r="L225" s="62" t="str">
        <f>IF(Data!D214&lt;&gt;"",Data!D214,"")</f>
        <v/>
      </c>
      <c r="M225" s="63" t="str">
        <f>IF(Data!E214&lt;&gt;"",Data!E214,"")</f>
        <v/>
      </c>
      <c r="N225" s="64" t="str">
        <f>IF(Data!F214&lt;&gt;"",Data!F214,"")</f>
        <v/>
      </c>
      <c r="O225" s="65" t="str">
        <f>IF(Data!G214&lt;&gt;"",Data!G214,"")</f>
        <v/>
      </c>
    </row>
    <row r="226" spans="9:15" hidden="1" x14ac:dyDescent="0.25">
      <c r="I226" s="61" t="str">
        <f>IF(Data!A215&lt;&gt;"",Data!A215,"")</f>
        <v/>
      </c>
      <c r="J226" s="62" t="str">
        <f>IF(Data!B215&lt;&gt;"",Data!B215,"")</f>
        <v/>
      </c>
      <c r="K226" s="62" t="str">
        <f>IF(Data!C215&lt;&gt;"",Data!C215,"")</f>
        <v/>
      </c>
      <c r="L226" s="62" t="str">
        <f>IF(Data!D215&lt;&gt;"",Data!D215,"")</f>
        <v/>
      </c>
      <c r="M226" s="63" t="str">
        <f>IF(Data!E215&lt;&gt;"",Data!E215,"")</f>
        <v/>
      </c>
      <c r="N226" s="64" t="str">
        <f>IF(Data!F215&lt;&gt;"",Data!F215,"")</f>
        <v/>
      </c>
      <c r="O226" s="65" t="str">
        <f>IF(Data!G215&lt;&gt;"",Data!G215,"")</f>
        <v/>
      </c>
    </row>
    <row r="227" spans="9:15" hidden="1" x14ac:dyDescent="0.25">
      <c r="I227" s="61" t="str">
        <f>IF(Data!A216&lt;&gt;"",Data!A216,"")</f>
        <v/>
      </c>
      <c r="J227" s="62" t="str">
        <f>IF(Data!B216&lt;&gt;"",Data!B216,"")</f>
        <v/>
      </c>
      <c r="K227" s="62" t="str">
        <f>IF(Data!C216&lt;&gt;"",Data!C216,"")</f>
        <v/>
      </c>
      <c r="L227" s="62" t="str">
        <f>IF(Data!D216&lt;&gt;"",Data!D216,"")</f>
        <v/>
      </c>
      <c r="M227" s="63" t="str">
        <f>IF(Data!E216&lt;&gt;"",Data!E216,"")</f>
        <v/>
      </c>
      <c r="N227" s="64" t="str">
        <f>IF(Data!F216&lt;&gt;"",Data!F216,"")</f>
        <v/>
      </c>
      <c r="O227" s="65" t="str">
        <f>IF(Data!G216&lt;&gt;"",Data!G216,"")</f>
        <v/>
      </c>
    </row>
    <row r="228" spans="9:15" hidden="1" x14ac:dyDescent="0.25">
      <c r="I228" s="61" t="str">
        <f>IF(Data!A217&lt;&gt;"",Data!A217,"")</f>
        <v/>
      </c>
      <c r="J228" s="62" t="str">
        <f>IF(Data!B217&lt;&gt;"",Data!B217,"")</f>
        <v/>
      </c>
      <c r="K228" s="62" t="str">
        <f>IF(Data!C217&lt;&gt;"",Data!C217,"")</f>
        <v/>
      </c>
      <c r="L228" s="62" t="str">
        <f>IF(Data!D217&lt;&gt;"",Data!D217,"")</f>
        <v/>
      </c>
      <c r="M228" s="63" t="str">
        <f>IF(Data!E217&lt;&gt;"",Data!E217,"")</f>
        <v/>
      </c>
      <c r="N228" s="64" t="str">
        <f>IF(Data!F217&lt;&gt;"",Data!F217,"")</f>
        <v/>
      </c>
      <c r="O228" s="65" t="str">
        <f>IF(Data!G217&lt;&gt;"",Data!G217,"")</f>
        <v/>
      </c>
    </row>
    <row r="229" spans="9:15" hidden="1" x14ac:dyDescent="0.25">
      <c r="I229" s="61" t="str">
        <f>IF(Data!A218&lt;&gt;"",Data!A218,"")</f>
        <v/>
      </c>
      <c r="J229" s="62" t="str">
        <f>IF(Data!B218&lt;&gt;"",Data!B218,"")</f>
        <v/>
      </c>
      <c r="K229" s="62" t="str">
        <f>IF(Data!C218&lt;&gt;"",Data!C218,"")</f>
        <v/>
      </c>
      <c r="L229" s="62" t="str">
        <f>IF(Data!D218&lt;&gt;"",Data!D218,"")</f>
        <v/>
      </c>
      <c r="M229" s="63" t="str">
        <f>IF(Data!E218&lt;&gt;"",Data!E218,"")</f>
        <v/>
      </c>
      <c r="N229" s="64" t="str">
        <f>IF(Data!F218&lt;&gt;"",Data!F218,"")</f>
        <v/>
      </c>
      <c r="O229" s="65" t="str">
        <f>IF(Data!G218&lt;&gt;"",Data!G218,"")</f>
        <v/>
      </c>
    </row>
    <row r="230" spans="9:15" hidden="1" x14ac:dyDescent="0.25">
      <c r="I230" s="61" t="str">
        <f>IF(Data!A219&lt;&gt;"",Data!A219,"")</f>
        <v/>
      </c>
      <c r="J230" s="62" t="str">
        <f>IF(Data!B219&lt;&gt;"",Data!B219,"")</f>
        <v/>
      </c>
      <c r="K230" s="62" t="str">
        <f>IF(Data!C219&lt;&gt;"",Data!C219,"")</f>
        <v/>
      </c>
      <c r="L230" s="62" t="str">
        <f>IF(Data!D219&lt;&gt;"",Data!D219,"")</f>
        <v/>
      </c>
      <c r="M230" s="63" t="str">
        <f>IF(Data!E219&lt;&gt;"",Data!E219,"")</f>
        <v/>
      </c>
      <c r="N230" s="64" t="str">
        <f>IF(Data!F219&lt;&gt;"",Data!F219,"")</f>
        <v/>
      </c>
      <c r="O230" s="65" t="str">
        <f>IF(Data!G219&lt;&gt;"",Data!G219,"")</f>
        <v/>
      </c>
    </row>
    <row r="231" spans="9:15" hidden="1" x14ac:dyDescent="0.25">
      <c r="I231" s="61" t="str">
        <f>IF(Data!A220&lt;&gt;"",Data!A220,"")</f>
        <v/>
      </c>
      <c r="J231" s="62" t="str">
        <f>IF(Data!B220&lt;&gt;"",Data!B220,"")</f>
        <v/>
      </c>
      <c r="K231" s="62" t="str">
        <f>IF(Data!C220&lt;&gt;"",Data!C220,"")</f>
        <v/>
      </c>
      <c r="L231" s="62" t="str">
        <f>IF(Data!D220&lt;&gt;"",Data!D220,"")</f>
        <v/>
      </c>
      <c r="M231" s="63" t="str">
        <f>IF(Data!E220&lt;&gt;"",Data!E220,"")</f>
        <v/>
      </c>
      <c r="N231" s="64" t="str">
        <f>IF(Data!F220&lt;&gt;"",Data!F220,"")</f>
        <v/>
      </c>
      <c r="O231" s="65" t="str">
        <f>IF(Data!G220&lt;&gt;"",Data!G220,"")</f>
        <v/>
      </c>
    </row>
    <row r="232" spans="9:15" hidden="1" x14ac:dyDescent="0.25">
      <c r="I232" s="61" t="str">
        <f>IF(Data!A221&lt;&gt;"",Data!A221,"")</f>
        <v/>
      </c>
      <c r="J232" s="62" t="str">
        <f>IF(Data!B221&lt;&gt;"",Data!B221,"")</f>
        <v/>
      </c>
      <c r="K232" s="62" t="str">
        <f>IF(Data!C221&lt;&gt;"",Data!C221,"")</f>
        <v/>
      </c>
      <c r="L232" s="62" t="str">
        <f>IF(Data!D221&lt;&gt;"",Data!D221,"")</f>
        <v/>
      </c>
      <c r="M232" s="63" t="str">
        <f>IF(Data!E221&lt;&gt;"",Data!E221,"")</f>
        <v/>
      </c>
      <c r="N232" s="64" t="str">
        <f>IF(Data!F221&lt;&gt;"",Data!F221,"")</f>
        <v/>
      </c>
      <c r="O232" s="65" t="str">
        <f>IF(Data!G221&lt;&gt;"",Data!G221,"")</f>
        <v/>
      </c>
    </row>
    <row r="233" spans="9:15" hidden="1" x14ac:dyDescent="0.25">
      <c r="I233" s="61" t="str">
        <f>IF(Data!A222&lt;&gt;"",Data!A222,"")</f>
        <v/>
      </c>
      <c r="J233" s="62" t="str">
        <f>IF(Data!B222&lt;&gt;"",Data!B222,"")</f>
        <v/>
      </c>
      <c r="K233" s="62" t="str">
        <f>IF(Data!C222&lt;&gt;"",Data!C222,"")</f>
        <v/>
      </c>
      <c r="L233" s="62" t="str">
        <f>IF(Data!D222&lt;&gt;"",Data!D222,"")</f>
        <v/>
      </c>
      <c r="M233" s="63" t="str">
        <f>IF(Data!E222&lt;&gt;"",Data!E222,"")</f>
        <v/>
      </c>
      <c r="N233" s="64" t="str">
        <f>IF(Data!F222&lt;&gt;"",Data!F222,"")</f>
        <v/>
      </c>
      <c r="O233" s="65" t="str">
        <f>IF(Data!G222&lt;&gt;"",Data!G222,"")</f>
        <v/>
      </c>
    </row>
    <row r="234" spans="9:15" hidden="1" x14ac:dyDescent="0.25">
      <c r="I234" s="61" t="str">
        <f>IF(Data!A223&lt;&gt;"",Data!A223,"")</f>
        <v/>
      </c>
      <c r="J234" s="62" t="str">
        <f>IF(Data!B223&lt;&gt;"",Data!B223,"")</f>
        <v/>
      </c>
      <c r="K234" s="62" t="str">
        <f>IF(Data!C223&lt;&gt;"",Data!C223,"")</f>
        <v/>
      </c>
      <c r="L234" s="62" t="str">
        <f>IF(Data!D223&lt;&gt;"",Data!D223,"")</f>
        <v/>
      </c>
      <c r="M234" s="63" t="str">
        <f>IF(Data!E223&lt;&gt;"",Data!E223,"")</f>
        <v/>
      </c>
      <c r="N234" s="64" t="str">
        <f>IF(Data!F223&lt;&gt;"",Data!F223,"")</f>
        <v/>
      </c>
      <c r="O234" s="65" t="str">
        <f>IF(Data!G223&lt;&gt;"",Data!G223,"")</f>
        <v/>
      </c>
    </row>
    <row r="235" spans="9:15" hidden="1" x14ac:dyDescent="0.25">
      <c r="I235" s="61" t="str">
        <f>IF(Data!A224&lt;&gt;"",Data!A224,"")</f>
        <v/>
      </c>
      <c r="J235" s="62" t="str">
        <f>IF(Data!B224&lt;&gt;"",Data!B224,"")</f>
        <v/>
      </c>
      <c r="K235" s="62" t="str">
        <f>IF(Data!C224&lt;&gt;"",Data!C224,"")</f>
        <v/>
      </c>
      <c r="L235" s="62" t="str">
        <f>IF(Data!D224&lt;&gt;"",Data!D224,"")</f>
        <v/>
      </c>
      <c r="M235" s="63" t="str">
        <f>IF(Data!E224&lt;&gt;"",Data!E224,"")</f>
        <v/>
      </c>
      <c r="N235" s="64" t="str">
        <f>IF(Data!F224&lt;&gt;"",Data!F224,"")</f>
        <v/>
      </c>
      <c r="O235" s="65" t="str">
        <f>IF(Data!G224&lt;&gt;"",Data!G224,"")</f>
        <v/>
      </c>
    </row>
    <row r="236" spans="9:15" hidden="1" x14ac:dyDescent="0.25">
      <c r="I236" s="61" t="str">
        <f>IF(Data!A225&lt;&gt;"",Data!A225,"")</f>
        <v/>
      </c>
      <c r="J236" s="62" t="str">
        <f>IF(Data!B225&lt;&gt;"",Data!B225,"")</f>
        <v/>
      </c>
      <c r="K236" s="62" t="str">
        <f>IF(Data!C225&lt;&gt;"",Data!C225,"")</f>
        <v/>
      </c>
      <c r="L236" s="62" t="str">
        <f>IF(Data!D225&lt;&gt;"",Data!D225,"")</f>
        <v/>
      </c>
      <c r="M236" s="63" t="str">
        <f>IF(Data!E225&lt;&gt;"",Data!E225,"")</f>
        <v/>
      </c>
      <c r="N236" s="64" t="str">
        <f>IF(Data!F225&lt;&gt;"",Data!F225,"")</f>
        <v/>
      </c>
      <c r="O236" s="65" t="str">
        <f>IF(Data!G225&lt;&gt;"",Data!G225,"")</f>
        <v/>
      </c>
    </row>
    <row r="237" spans="9:15" hidden="1" x14ac:dyDescent="0.25">
      <c r="I237" s="61" t="str">
        <f>IF(Data!A226&lt;&gt;"",Data!A226,"")</f>
        <v/>
      </c>
      <c r="J237" s="62" t="str">
        <f>IF(Data!B226&lt;&gt;"",Data!B226,"")</f>
        <v/>
      </c>
      <c r="K237" s="62" t="str">
        <f>IF(Data!C226&lt;&gt;"",Data!C226,"")</f>
        <v/>
      </c>
      <c r="L237" s="62" t="str">
        <f>IF(Data!D226&lt;&gt;"",Data!D226,"")</f>
        <v/>
      </c>
      <c r="M237" s="63" t="str">
        <f>IF(Data!E226&lt;&gt;"",Data!E226,"")</f>
        <v/>
      </c>
      <c r="N237" s="64" t="str">
        <f>IF(Data!F226&lt;&gt;"",Data!F226,"")</f>
        <v/>
      </c>
      <c r="O237" s="65" t="str">
        <f>IF(Data!G226&lt;&gt;"",Data!G226,"")</f>
        <v/>
      </c>
    </row>
    <row r="238" spans="9:15" hidden="1" x14ac:dyDescent="0.25">
      <c r="I238" s="61" t="str">
        <f>IF(Data!A227&lt;&gt;"",Data!A227,"")</f>
        <v/>
      </c>
      <c r="J238" s="62" t="str">
        <f>IF(Data!B227&lt;&gt;"",Data!B227,"")</f>
        <v/>
      </c>
      <c r="K238" s="62" t="str">
        <f>IF(Data!C227&lt;&gt;"",Data!C227,"")</f>
        <v/>
      </c>
      <c r="L238" s="62" t="str">
        <f>IF(Data!D227&lt;&gt;"",Data!D227,"")</f>
        <v/>
      </c>
      <c r="M238" s="63" t="str">
        <f>IF(Data!E227&lt;&gt;"",Data!E227,"")</f>
        <v/>
      </c>
      <c r="N238" s="64" t="str">
        <f>IF(Data!F227&lt;&gt;"",Data!F227,"")</f>
        <v/>
      </c>
      <c r="O238" s="65" t="str">
        <f>IF(Data!G227&lt;&gt;"",Data!G227,"")</f>
        <v/>
      </c>
    </row>
    <row r="239" spans="9:15" hidden="1" x14ac:dyDescent="0.25">
      <c r="I239" s="61" t="str">
        <f>IF(Data!A228&lt;&gt;"",Data!A228,"")</f>
        <v/>
      </c>
      <c r="J239" s="62" t="str">
        <f>IF(Data!B228&lt;&gt;"",Data!B228,"")</f>
        <v/>
      </c>
      <c r="K239" s="62" t="str">
        <f>IF(Data!C228&lt;&gt;"",Data!C228,"")</f>
        <v/>
      </c>
      <c r="L239" s="62" t="str">
        <f>IF(Data!D228&lt;&gt;"",Data!D228,"")</f>
        <v/>
      </c>
      <c r="M239" s="63" t="str">
        <f>IF(Data!E228&lt;&gt;"",Data!E228,"")</f>
        <v/>
      </c>
      <c r="N239" s="64" t="str">
        <f>IF(Data!F228&lt;&gt;"",Data!F228,"")</f>
        <v/>
      </c>
      <c r="O239" s="65" t="str">
        <f>IF(Data!G228&lt;&gt;"",Data!G228,"")</f>
        <v/>
      </c>
    </row>
    <row r="240" spans="9:15" hidden="1" x14ac:dyDescent="0.25">
      <c r="I240" s="61" t="str">
        <f>IF(Data!A229&lt;&gt;"",Data!A229,"")</f>
        <v/>
      </c>
      <c r="J240" s="62" t="str">
        <f>IF(Data!B229&lt;&gt;"",Data!B229,"")</f>
        <v/>
      </c>
      <c r="K240" s="62" t="str">
        <f>IF(Data!C229&lt;&gt;"",Data!C229,"")</f>
        <v/>
      </c>
      <c r="L240" s="62" t="str">
        <f>IF(Data!D229&lt;&gt;"",Data!D229,"")</f>
        <v/>
      </c>
      <c r="M240" s="63" t="str">
        <f>IF(Data!E229&lt;&gt;"",Data!E229,"")</f>
        <v/>
      </c>
      <c r="N240" s="64" t="str">
        <f>IF(Data!F229&lt;&gt;"",Data!F229,"")</f>
        <v/>
      </c>
      <c r="O240" s="65" t="str">
        <f>IF(Data!G229&lt;&gt;"",Data!G229,"")</f>
        <v/>
      </c>
    </row>
    <row r="241" spans="9:15" hidden="1" x14ac:dyDescent="0.25">
      <c r="I241" s="61" t="str">
        <f>IF(Data!A230&lt;&gt;"",Data!A230,"")</f>
        <v/>
      </c>
      <c r="J241" s="62" t="str">
        <f>IF(Data!B230&lt;&gt;"",Data!B230,"")</f>
        <v/>
      </c>
      <c r="K241" s="62" t="str">
        <f>IF(Data!C230&lt;&gt;"",Data!C230,"")</f>
        <v/>
      </c>
      <c r="L241" s="62" t="str">
        <f>IF(Data!D230&lt;&gt;"",Data!D230,"")</f>
        <v/>
      </c>
      <c r="M241" s="63" t="str">
        <f>IF(Data!E230&lt;&gt;"",Data!E230,"")</f>
        <v/>
      </c>
      <c r="N241" s="64" t="str">
        <f>IF(Data!F230&lt;&gt;"",Data!F230,"")</f>
        <v/>
      </c>
      <c r="O241" s="65" t="str">
        <f>IF(Data!G230&lt;&gt;"",Data!G230,"")</f>
        <v/>
      </c>
    </row>
    <row r="242" spans="9:15" hidden="1" x14ac:dyDescent="0.25">
      <c r="I242" s="61" t="str">
        <f>IF(Data!A231&lt;&gt;"",Data!A231,"")</f>
        <v/>
      </c>
      <c r="J242" s="62" t="str">
        <f>IF(Data!B231&lt;&gt;"",Data!B231,"")</f>
        <v/>
      </c>
      <c r="K242" s="62" t="str">
        <f>IF(Data!C231&lt;&gt;"",Data!C231,"")</f>
        <v/>
      </c>
      <c r="L242" s="62" t="str">
        <f>IF(Data!D231&lt;&gt;"",Data!D231,"")</f>
        <v/>
      </c>
      <c r="M242" s="63" t="str">
        <f>IF(Data!E231&lt;&gt;"",Data!E231,"")</f>
        <v/>
      </c>
      <c r="N242" s="64" t="str">
        <f>IF(Data!F231&lt;&gt;"",Data!F231,"")</f>
        <v/>
      </c>
      <c r="O242" s="65" t="str">
        <f>IF(Data!G231&lt;&gt;"",Data!G231,"")</f>
        <v/>
      </c>
    </row>
    <row r="243" spans="9:15" hidden="1" x14ac:dyDescent="0.25">
      <c r="I243" s="61" t="str">
        <f>IF(Data!A232&lt;&gt;"",Data!A232,"")</f>
        <v/>
      </c>
      <c r="J243" s="62" t="str">
        <f>IF(Data!B232&lt;&gt;"",Data!B232,"")</f>
        <v/>
      </c>
      <c r="K243" s="62" t="str">
        <f>IF(Data!C232&lt;&gt;"",Data!C232,"")</f>
        <v/>
      </c>
      <c r="L243" s="62" t="str">
        <f>IF(Data!D232&lt;&gt;"",Data!D232,"")</f>
        <v/>
      </c>
      <c r="M243" s="63" t="str">
        <f>IF(Data!E232&lt;&gt;"",Data!E232,"")</f>
        <v/>
      </c>
      <c r="N243" s="64" t="str">
        <f>IF(Data!F232&lt;&gt;"",Data!F232,"")</f>
        <v/>
      </c>
      <c r="O243" s="65" t="str">
        <f>IF(Data!G232&lt;&gt;"",Data!G232,"")</f>
        <v/>
      </c>
    </row>
    <row r="244" spans="9:15" hidden="1" x14ac:dyDescent="0.25">
      <c r="I244" s="61" t="str">
        <f>IF(Data!A233&lt;&gt;"",Data!A233,"")</f>
        <v/>
      </c>
      <c r="J244" s="62" t="str">
        <f>IF(Data!B233&lt;&gt;"",Data!B233,"")</f>
        <v/>
      </c>
      <c r="K244" s="62" t="str">
        <f>IF(Data!C233&lt;&gt;"",Data!C233,"")</f>
        <v/>
      </c>
      <c r="L244" s="62" t="str">
        <f>IF(Data!D233&lt;&gt;"",Data!D233,"")</f>
        <v/>
      </c>
      <c r="M244" s="63" t="str">
        <f>IF(Data!E233&lt;&gt;"",Data!E233,"")</f>
        <v/>
      </c>
      <c r="N244" s="64" t="str">
        <f>IF(Data!F233&lt;&gt;"",Data!F233,"")</f>
        <v/>
      </c>
      <c r="O244" s="65" t="str">
        <f>IF(Data!G233&lt;&gt;"",Data!G233,"")</f>
        <v/>
      </c>
    </row>
    <row r="245" spans="9:15" hidden="1" x14ac:dyDescent="0.25">
      <c r="I245" s="61" t="str">
        <f>IF(Data!A234&lt;&gt;"",Data!A234,"")</f>
        <v/>
      </c>
      <c r="J245" s="62" t="str">
        <f>IF(Data!B234&lt;&gt;"",Data!B234,"")</f>
        <v/>
      </c>
      <c r="K245" s="62" t="str">
        <f>IF(Data!C234&lt;&gt;"",Data!C234,"")</f>
        <v/>
      </c>
      <c r="L245" s="62" t="str">
        <f>IF(Data!D234&lt;&gt;"",Data!D234,"")</f>
        <v/>
      </c>
      <c r="M245" s="63" t="str">
        <f>IF(Data!E234&lt;&gt;"",Data!E234,"")</f>
        <v/>
      </c>
      <c r="N245" s="64" t="str">
        <f>IF(Data!F234&lt;&gt;"",Data!F234,"")</f>
        <v/>
      </c>
      <c r="O245" s="65" t="str">
        <f>IF(Data!G234&lt;&gt;"",Data!G234,"")</f>
        <v/>
      </c>
    </row>
    <row r="246" spans="9:15" hidden="1" x14ac:dyDescent="0.25">
      <c r="I246" s="61" t="str">
        <f>IF(Data!A235&lt;&gt;"",Data!A235,"")</f>
        <v/>
      </c>
      <c r="J246" s="62" t="str">
        <f>IF(Data!B235&lt;&gt;"",Data!B235,"")</f>
        <v/>
      </c>
      <c r="K246" s="62" t="str">
        <f>IF(Data!C235&lt;&gt;"",Data!C235,"")</f>
        <v/>
      </c>
      <c r="L246" s="62" t="str">
        <f>IF(Data!D235&lt;&gt;"",Data!D235,"")</f>
        <v/>
      </c>
      <c r="M246" s="63" t="str">
        <f>IF(Data!E235&lt;&gt;"",Data!E235,"")</f>
        <v/>
      </c>
      <c r="N246" s="64" t="str">
        <f>IF(Data!F235&lt;&gt;"",Data!F235,"")</f>
        <v/>
      </c>
      <c r="O246" s="65" t="str">
        <f>IF(Data!G235&lt;&gt;"",Data!G235,"")</f>
        <v/>
      </c>
    </row>
    <row r="247" spans="9:15" hidden="1" x14ac:dyDescent="0.25">
      <c r="I247" s="61" t="str">
        <f>IF(Data!A236&lt;&gt;"",Data!A236,"")</f>
        <v/>
      </c>
      <c r="J247" s="62" t="str">
        <f>IF(Data!B236&lt;&gt;"",Data!B236,"")</f>
        <v/>
      </c>
      <c r="K247" s="62" t="str">
        <f>IF(Data!C236&lt;&gt;"",Data!C236,"")</f>
        <v/>
      </c>
      <c r="L247" s="62" t="str">
        <f>IF(Data!D236&lt;&gt;"",Data!D236,"")</f>
        <v/>
      </c>
      <c r="M247" s="63" t="str">
        <f>IF(Data!E236&lt;&gt;"",Data!E236,"")</f>
        <v/>
      </c>
      <c r="N247" s="64" t="str">
        <f>IF(Data!F236&lt;&gt;"",Data!F236,"")</f>
        <v/>
      </c>
      <c r="O247" s="65" t="str">
        <f>IF(Data!G236&lt;&gt;"",Data!G236,"")</f>
        <v/>
      </c>
    </row>
    <row r="248" spans="9:15" hidden="1" x14ac:dyDescent="0.25">
      <c r="I248" s="61" t="str">
        <f>IF(Data!A237&lt;&gt;"",Data!A237,"")</f>
        <v/>
      </c>
      <c r="J248" s="62" t="str">
        <f>IF(Data!B237&lt;&gt;"",Data!B237,"")</f>
        <v/>
      </c>
      <c r="K248" s="62" t="str">
        <f>IF(Data!C237&lt;&gt;"",Data!C237,"")</f>
        <v/>
      </c>
      <c r="L248" s="62" t="str">
        <f>IF(Data!D237&lt;&gt;"",Data!D237,"")</f>
        <v/>
      </c>
      <c r="M248" s="63" t="str">
        <f>IF(Data!E237&lt;&gt;"",Data!E237,"")</f>
        <v/>
      </c>
      <c r="N248" s="64" t="str">
        <f>IF(Data!F237&lt;&gt;"",Data!F237,"")</f>
        <v/>
      </c>
      <c r="O248" s="65" t="str">
        <f>IF(Data!G237&lt;&gt;"",Data!G237,"")</f>
        <v/>
      </c>
    </row>
    <row r="249" spans="9:15" hidden="1" x14ac:dyDescent="0.25">
      <c r="I249" s="61" t="str">
        <f>IF(Data!A238&lt;&gt;"",Data!A238,"")</f>
        <v/>
      </c>
      <c r="J249" s="62" t="str">
        <f>IF(Data!B238&lt;&gt;"",Data!B238,"")</f>
        <v/>
      </c>
      <c r="K249" s="62" t="str">
        <f>IF(Data!C238&lt;&gt;"",Data!C238,"")</f>
        <v/>
      </c>
      <c r="L249" s="62" t="str">
        <f>IF(Data!D238&lt;&gt;"",Data!D238,"")</f>
        <v/>
      </c>
      <c r="M249" s="63" t="str">
        <f>IF(Data!E238&lt;&gt;"",Data!E238,"")</f>
        <v/>
      </c>
      <c r="N249" s="64" t="str">
        <f>IF(Data!F238&lt;&gt;"",Data!F238,"")</f>
        <v/>
      </c>
      <c r="O249" s="65" t="str">
        <f>IF(Data!G238&lt;&gt;"",Data!G238,"")</f>
        <v/>
      </c>
    </row>
    <row r="250" spans="9:15" hidden="1" x14ac:dyDescent="0.25">
      <c r="I250" s="61" t="str">
        <f>IF(Data!A239&lt;&gt;"",Data!A239,"")</f>
        <v/>
      </c>
      <c r="J250" s="62" t="str">
        <f>IF(Data!B239&lt;&gt;"",Data!B239,"")</f>
        <v/>
      </c>
      <c r="K250" s="62" t="str">
        <f>IF(Data!C239&lt;&gt;"",Data!C239,"")</f>
        <v/>
      </c>
      <c r="L250" s="62" t="str">
        <f>IF(Data!D239&lt;&gt;"",Data!D239,"")</f>
        <v/>
      </c>
      <c r="M250" s="63" t="str">
        <f>IF(Data!E239&lt;&gt;"",Data!E239,"")</f>
        <v/>
      </c>
      <c r="N250" s="64" t="str">
        <f>IF(Data!F239&lt;&gt;"",Data!F239,"")</f>
        <v/>
      </c>
      <c r="O250" s="65" t="str">
        <f>IF(Data!G239&lt;&gt;"",Data!G239,"")</f>
        <v/>
      </c>
    </row>
    <row r="251" spans="9:15" hidden="1" x14ac:dyDescent="0.25">
      <c r="I251" s="61" t="str">
        <f>IF(Data!A240&lt;&gt;"",Data!A240,"")</f>
        <v/>
      </c>
      <c r="J251" s="62" t="str">
        <f>IF(Data!B240&lt;&gt;"",Data!B240,"")</f>
        <v/>
      </c>
      <c r="K251" s="62" t="str">
        <f>IF(Data!C240&lt;&gt;"",Data!C240,"")</f>
        <v/>
      </c>
      <c r="L251" s="62" t="str">
        <f>IF(Data!D240&lt;&gt;"",Data!D240,"")</f>
        <v/>
      </c>
      <c r="M251" s="63" t="str">
        <f>IF(Data!E240&lt;&gt;"",Data!E240,"")</f>
        <v/>
      </c>
      <c r="N251" s="64" t="str">
        <f>IF(Data!F240&lt;&gt;"",Data!F240,"")</f>
        <v/>
      </c>
      <c r="O251" s="65" t="str">
        <f>IF(Data!G240&lt;&gt;"",Data!G240,"")</f>
        <v/>
      </c>
    </row>
    <row r="252" spans="9:15" hidden="1" x14ac:dyDescent="0.25">
      <c r="I252" s="61" t="str">
        <f>IF(Data!A241&lt;&gt;"",Data!A241,"")</f>
        <v/>
      </c>
      <c r="J252" s="62" t="str">
        <f>IF(Data!B241&lt;&gt;"",Data!B241,"")</f>
        <v/>
      </c>
      <c r="K252" s="62" t="str">
        <f>IF(Data!C241&lt;&gt;"",Data!C241,"")</f>
        <v/>
      </c>
      <c r="L252" s="62" t="str">
        <f>IF(Data!D241&lt;&gt;"",Data!D241,"")</f>
        <v/>
      </c>
      <c r="M252" s="63" t="str">
        <f>IF(Data!E241&lt;&gt;"",Data!E241,"")</f>
        <v/>
      </c>
      <c r="N252" s="64" t="str">
        <f>IF(Data!F241&lt;&gt;"",Data!F241,"")</f>
        <v/>
      </c>
      <c r="O252" s="65" t="str">
        <f>IF(Data!G241&lt;&gt;"",Data!G241,"")</f>
        <v/>
      </c>
    </row>
    <row r="253" spans="9:15" hidden="1" x14ac:dyDescent="0.25">
      <c r="I253" s="61" t="str">
        <f>IF(Data!A242&lt;&gt;"",Data!A242,"")</f>
        <v/>
      </c>
      <c r="J253" s="62" t="str">
        <f>IF(Data!B242&lt;&gt;"",Data!B242,"")</f>
        <v/>
      </c>
      <c r="K253" s="62" t="str">
        <f>IF(Data!C242&lt;&gt;"",Data!C242,"")</f>
        <v/>
      </c>
      <c r="L253" s="62" t="str">
        <f>IF(Data!D242&lt;&gt;"",Data!D242,"")</f>
        <v/>
      </c>
      <c r="M253" s="63" t="str">
        <f>IF(Data!E242&lt;&gt;"",Data!E242,"")</f>
        <v/>
      </c>
      <c r="N253" s="64" t="str">
        <f>IF(Data!F242&lt;&gt;"",Data!F242,"")</f>
        <v/>
      </c>
      <c r="O253" s="65" t="str">
        <f>IF(Data!G242&lt;&gt;"",Data!G242,"")</f>
        <v/>
      </c>
    </row>
    <row r="254" spans="9:15" hidden="1" x14ac:dyDescent="0.25">
      <c r="I254" s="61" t="str">
        <f>IF(Data!A243&lt;&gt;"",Data!A243,"")</f>
        <v/>
      </c>
      <c r="J254" s="62" t="str">
        <f>IF(Data!B243&lt;&gt;"",Data!B243,"")</f>
        <v/>
      </c>
      <c r="K254" s="62" t="str">
        <f>IF(Data!C243&lt;&gt;"",Data!C243,"")</f>
        <v/>
      </c>
      <c r="L254" s="62" t="str">
        <f>IF(Data!D243&lt;&gt;"",Data!D243,"")</f>
        <v/>
      </c>
      <c r="M254" s="63" t="str">
        <f>IF(Data!E243&lt;&gt;"",Data!E243,"")</f>
        <v/>
      </c>
      <c r="N254" s="64" t="str">
        <f>IF(Data!F243&lt;&gt;"",Data!F243,"")</f>
        <v/>
      </c>
      <c r="O254" s="65" t="str">
        <f>IF(Data!G243&lt;&gt;"",Data!G243,"")</f>
        <v/>
      </c>
    </row>
    <row r="255" spans="9:15" hidden="1" x14ac:dyDescent="0.25">
      <c r="I255" s="61" t="str">
        <f>IF(Data!A244&lt;&gt;"",Data!A244,"")</f>
        <v/>
      </c>
      <c r="J255" s="62" t="str">
        <f>IF(Data!B244&lt;&gt;"",Data!B244,"")</f>
        <v/>
      </c>
      <c r="K255" s="62" t="str">
        <f>IF(Data!C244&lt;&gt;"",Data!C244,"")</f>
        <v/>
      </c>
      <c r="L255" s="62" t="str">
        <f>IF(Data!D244&lt;&gt;"",Data!D244,"")</f>
        <v/>
      </c>
      <c r="M255" s="63" t="str">
        <f>IF(Data!E244&lt;&gt;"",Data!E244,"")</f>
        <v/>
      </c>
      <c r="N255" s="64" t="str">
        <f>IF(Data!F244&lt;&gt;"",Data!F244,"")</f>
        <v/>
      </c>
      <c r="O255" s="65" t="str">
        <f>IF(Data!G244&lt;&gt;"",Data!G244,"")</f>
        <v/>
      </c>
    </row>
    <row r="256" spans="9:15" hidden="1" x14ac:dyDescent="0.25">
      <c r="I256" s="61" t="str">
        <f>IF(Data!A245&lt;&gt;"",Data!A245,"")</f>
        <v/>
      </c>
      <c r="J256" s="62" t="str">
        <f>IF(Data!B245&lt;&gt;"",Data!B245,"")</f>
        <v/>
      </c>
      <c r="K256" s="62" t="str">
        <f>IF(Data!C245&lt;&gt;"",Data!C245,"")</f>
        <v/>
      </c>
      <c r="L256" s="62" t="str">
        <f>IF(Data!D245&lt;&gt;"",Data!D245,"")</f>
        <v/>
      </c>
      <c r="M256" s="63" t="str">
        <f>IF(Data!E245&lt;&gt;"",Data!E245,"")</f>
        <v/>
      </c>
      <c r="N256" s="64" t="str">
        <f>IF(Data!F245&lt;&gt;"",Data!F245,"")</f>
        <v/>
      </c>
      <c r="O256" s="65" t="str">
        <f>IF(Data!G245&lt;&gt;"",Data!G245,"")</f>
        <v/>
      </c>
    </row>
    <row r="257" spans="9:15" hidden="1" x14ac:dyDescent="0.25">
      <c r="I257" s="61" t="str">
        <f>IF(Data!A246&lt;&gt;"",Data!A246,"")</f>
        <v/>
      </c>
      <c r="J257" s="62" t="str">
        <f>IF(Data!B246&lt;&gt;"",Data!B246,"")</f>
        <v/>
      </c>
      <c r="K257" s="62" t="str">
        <f>IF(Data!C246&lt;&gt;"",Data!C246,"")</f>
        <v/>
      </c>
      <c r="L257" s="62" t="str">
        <f>IF(Data!D246&lt;&gt;"",Data!D246,"")</f>
        <v/>
      </c>
      <c r="M257" s="63" t="str">
        <f>IF(Data!E246&lt;&gt;"",Data!E246,"")</f>
        <v/>
      </c>
      <c r="N257" s="64" t="str">
        <f>IF(Data!F246&lt;&gt;"",Data!F246,"")</f>
        <v/>
      </c>
      <c r="O257" s="65" t="str">
        <f>IF(Data!G246&lt;&gt;"",Data!G246,"")</f>
        <v/>
      </c>
    </row>
    <row r="258" spans="9:15" hidden="1" x14ac:dyDescent="0.25">
      <c r="I258" s="61" t="str">
        <f>IF(Data!A247&lt;&gt;"",Data!A247,"")</f>
        <v/>
      </c>
      <c r="J258" s="62" t="str">
        <f>IF(Data!B247&lt;&gt;"",Data!B247,"")</f>
        <v/>
      </c>
      <c r="K258" s="62" t="str">
        <f>IF(Data!C247&lt;&gt;"",Data!C247,"")</f>
        <v/>
      </c>
      <c r="L258" s="62" t="str">
        <f>IF(Data!D247&lt;&gt;"",Data!D247,"")</f>
        <v/>
      </c>
      <c r="M258" s="63" t="str">
        <f>IF(Data!E247&lt;&gt;"",Data!E247,"")</f>
        <v/>
      </c>
      <c r="N258" s="64" t="str">
        <f>IF(Data!F247&lt;&gt;"",Data!F247,"")</f>
        <v/>
      </c>
      <c r="O258" s="65" t="str">
        <f>IF(Data!G247&lt;&gt;"",Data!G247,"")</f>
        <v/>
      </c>
    </row>
    <row r="259" spans="9:15" hidden="1" x14ac:dyDescent="0.25">
      <c r="I259" s="61" t="str">
        <f>IF(Data!A248&lt;&gt;"",Data!A248,"")</f>
        <v/>
      </c>
      <c r="J259" s="62" t="str">
        <f>IF(Data!B248&lt;&gt;"",Data!B248,"")</f>
        <v/>
      </c>
      <c r="K259" s="62" t="str">
        <f>IF(Data!C248&lt;&gt;"",Data!C248,"")</f>
        <v/>
      </c>
      <c r="L259" s="62" t="str">
        <f>IF(Data!D248&lt;&gt;"",Data!D248,"")</f>
        <v/>
      </c>
      <c r="M259" s="63" t="str">
        <f>IF(Data!E248&lt;&gt;"",Data!E248,"")</f>
        <v/>
      </c>
      <c r="N259" s="64" t="str">
        <f>IF(Data!F248&lt;&gt;"",Data!F248,"")</f>
        <v/>
      </c>
      <c r="O259" s="65" t="str">
        <f>IF(Data!G248&lt;&gt;"",Data!G248,"")</f>
        <v/>
      </c>
    </row>
    <row r="260" spans="9:15" hidden="1" x14ac:dyDescent="0.25">
      <c r="I260" s="61" t="str">
        <f>IF(Data!A249&lt;&gt;"",Data!A249,"")</f>
        <v/>
      </c>
      <c r="J260" s="62" t="str">
        <f>IF(Data!B249&lt;&gt;"",Data!B249,"")</f>
        <v/>
      </c>
      <c r="K260" s="62" t="str">
        <f>IF(Data!C249&lt;&gt;"",Data!C249,"")</f>
        <v/>
      </c>
      <c r="L260" s="62" t="str">
        <f>IF(Data!D249&lt;&gt;"",Data!D249,"")</f>
        <v/>
      </c>
      <c r="M260" s="63" t="str">
        <f>IF(Data!E249&lt;&gt;"",Data!E249,"")</f>
        <v/>
      </c>
      <c r="N260" s="64" t="str">
        <f>IF(Data!F249&lt;&gt;"",Data!F249,"")</f>
        <v/>
      </c>
      <c r="O260" s="65" t="str">
        <f>IF(Data!G249&lt;&gt;"",Data!G249,"")</f>
        <v/>
      </c>
    </row>
    <row r="261" spans="9:15" hidden="1" x14ac:dyDescent="0.25">
      <c r="I261" s="61" t="str">
        <f>IF(Data!A250&lt;&gt;"",Data!A250,"")</f>
        <v/>
      </c>
      <c r="J261" s="62" t="str">
        <f>IF(Data!B250&lt;&gt;"",Data!B250,"")</f>
        <v/>
      </c>
      <c r="K261" s="62" t="str">
        <f>IF(Data!C250&lt;&gt;"",Data!C250,"")</f>
        <v/>
      </c>
      <c r="L261" s="62" t="str">
        <f>IF(Data!D250&lt;&gt;"",Data!D250,"")</f>
        <v/>
      </c>
      <c r="M261" s="63" t="str">
        <f>IF(Data!E250&lt;&gt;"",Data!E250,"")</f>
        <v/>
      </c>
      <c r="N261" s="64" t="str">
        <f>IF(Data!F250&lt;&gt;"",Data!F250,"")</f>
        <v/>
      </c>
      <c r="O261" s="65" t="str">
        <f>IF(Data!G250&lt;&gt;"",Data!G250,"")</f>
        <v/>
      </c>
    </row>
    <row r="262" spans="9:15" hidden="1" x14ac:dyDescent="0.25">
      <c r="I262" s="61" t="str">
        <f>IF(Data!A251&lt;&gt;"",Data!A251,"")</f>
        <v/>
      </c>
      <c r="J262" s="62" t="str">
        <f>IF(Data!B251&lt;&gt;"",Data!B251,"")</f>
        <v/>
      </c>
      <c r="K262" s="62" t="str">
        <f>IF(Data!C251&lt;&gt;"",Data!C251,"")</f>
        <v/>
      </c>
      <c r="L262" s="62" t="str">
        <f>IF(Data!D251&lt;&gt;"",Data!D251,"")</f>
        <v/>
      </c>
      <c r="M262" s="63" t="str">
        <f>IF(Data!E251&lt;&gt;"",Data!E251,"")</f>
        <v/>
      </c>
      <c r="N262" s="64" t="str">
        <f>IF(Data!F251&lt;&gt;"",Data!F251,"")</f>
        <v/>
      </c>
      <c r="O262" s="65" t="str">
        <f>IF(Data!G251&lt;&gt;"",Data!G251,"")</f>
        <v/>
      </c>
    </row>
    <row r="263" spans="9:15" hidden="1" x14ac:dyDescent="0.25">
      <c r="I263" s="61" t="str">
        <f>IF(Data!A252&lt;&gt;"",Data!A252,"")</f>
        <v/>
      </c>
      <c r="J263" s="62" t="str">
        <f>IF(Data!B252&lt;&gt;"",Data!B252,"")</f>
        <v/>
      </c>
      <c r="K263" s="62" t="str">
        <f>IF(Data!C252&lt;&gt;"",Data!C252,"")</f>
        <v/>
      </c>
      <c r="L263" s="62" t="str">
        <f>IF(Data!D252&lt;&gt;"",Data!D252,"")</f>
        <v/>
      </c>
      <c r="M263" s="63" t="str">
        <f>IF(Data!E252&lt;&gt;"",Data!E252,"")</f>
        <v/>
      </c>
      <c r="N263" s="64" t="str">
        <f>IF(Data!F252&lt;&gt;"",Data!F252,"")</f>
        <v/>
      </c>
      <c r="O263" s="65" t="str">
        <f>IF(Data!G252&lt;&gt;"",Data!G252,"")</f>
        <v/>
      </c>
    </row>
    <row r="264" spans="9:15" hidden="1" x14ac:dyDescent="0.25">
      <c r="I264" s="61" t="str">
        <f>IF(Data!A253&lt;&gt;"",Data!A253,"")</f>
        <v/>
      </c>
      <c r="J264" s="62" t="str">
        <f>IF(Data!B253&lt;&gt;"",Data!B253,"")</f>
        <v/>
      </c>
      <c r="K264" s="62" t="str">
        <f>IF(Data!C253&lt;&gt;"",Data!C253,"")</f>
        <v/>
      </c>
      <c r="L264" s="62" t="str">
        <f>IF(Data!D253&lt;&gt;"",Data!D253,"")</f>
        <v/>
      </c>
      <c r="M264" s="63" t="str">
        <f>IF(Data!E253&lt;&gt;"",Data!E253,"")</f>
        <v/>
      </c>
      <c r="N264" s="64" t="str">
        <f>IF(Data!F253&lt;&gt;"",Data!F253,"")</f>
        <v/>
      </c>
      <c r="O264" s="65" t="str">
        <f>IF(Data!G253&lt;&gt;"",Data!G253,"")</f>
        <v/>
      </c>
    </row>
    <row r="265" spans="9:15" hidden="1" x14ac:dyDescent="0.25">
      <c r="I265" s="61" t="str">
        <f>IF(Data!A254&lt;&gt;"",Data!A254,"")</f>
        <v/>
      </c>
      <c r="J265" s="62" t="str">
        <f>IF(Data!B254&lt;&gt;"",Data!B254,"")</f>
        <v/>
      </c>
      <c r="K265" s="62" t="str">
        <f>IF(Data!C254&lt;&gt;"",Data!C254,"")</f>
        <v/>
      </c>
      <c r="L265" s="62" t="str">
        <f>IF(Data!D254&lt;&gt;"",Data!D254,"")</f>
        <v/>
      </c>
      <c r="M265" s="63" t="str">
        <f>IF(Data!E254&lt;&gt;"",Data!E254,"")</f>
        <v/>
      </c>
      <c r="N265" s="64" t="str">
        <f>IF(Data!F254&lt;&gt;"",Data!F254,"")</f>
        <v/>
      </c>
      <c r="O265" s="65" t="str">
        <f>IF(Data!G254&lt;&gt;"",Data!G254,"")</f>
        <v/>
      </c>
    </row>
    <row r="266" spans="9:15" hidden="1" x14ac:dyDescent="0.25">
      <c r="I266" s="61" t="str">
        <f>IF(Data!A255&lt;&gt;"",Data!A255,"")</f>
        <v/>
      </c>
      <c r="J266" s="62" t="str">
        <f>IF(Data!B255&lt;&gt;"",Data!B255,"")</f>
        <v/>
      </c>
      <c r="K266" s="62" t="str">
        <f>IF(Data!C255&lt;&gt;"",Data!C255,"")</f>
        <v/>
      </c>
      <c r="L266" s="62" t="str">
        <f>IF(Data!D255&lt;&gt;"",Data!D255,"")</f>
        <v/>
      </c>
      <c r="M266" s="63" t="str">
        <f>IF(Data!E255&lt;&gt;"",Data!E255,"")</f>
        <v/>
      </c>
      <c r="N266" s="64" t="str">
        <f>IF(Data!F255&lt;&gt;"",Data!F255,"")</f>
        <v/>
      </c>
      <c r="O266" s="65" t="str">
        <f>IF(Data!G255&lt;&gt;"",Data!G255,"")</f>
        <v/>
      </c>
    </row>
    <row r="267" spans="9:15" hidden="1" x14ac:dyDescent="0.25">
      <c r="I267" s="61" t="str">
        <f>IF(Data!A256&lt;&gt;"",Data!A256,"")</f>
        <v/>
      </c>
      <c r="J267" s="62" t="str">
        <f>IF(Data!B256&lt;&gt;"",Data!B256,"")</f>
        <v/>
      </c>
      <c r="K267" s="62" t="str">
        <f>IF(Data!C256&lt;&gt;"",Data!C256,"")</f>
        <v/>
      </c>
      <c r="L267" s="62" t="str">
        <f>IF(Data!D256&lt;&gt;"",Data!D256,"")</f>
        <v/>
      </c>
      <c r="M267" s="63" t="str">
        <f>IF(Data!E256&lt;&gt;"",Data!E256,"")</f>
        <v/>
      </c>
      <c r="N267" s="64" t="str">
        <f>IF(Data!F256&lt;&gt;"",Data!F256,"")</f>
        <v/>
      </c>
      <c r="O267" s="65" t="str">
        <f>IF(Data!G256&lt;&gt;"",Data!G256,"")</f>
        <v/>
      </c>
    </row>
    <row r="268" spans="9:15" hidden="1" x14ac:dyDescent="0.25">
      <c r="I268" s="61" t="str">
        <f>IF(Data!A257&lt;&gt;"",Data!A257,"")</f>
        <v/>
      </c>
      <c r="J268" s="62" t="str">
        <f>IF(Data!B257&lt;&gt;"",Data!B257,"")</f>
        <v/>
      </c>
      <c r="K268" s="62" t="str">
        <f>IF(Data!C257&lt;&gt;"",Data!C257,"")</f>
        <v/>
      </c>
      <c r="L268" s="62" t="str">
        <f>IF(Data!D257&lt;&gt;"",Data!D257,"")</f>
        <v/>
      </c>
      <c r="M268" s="63" t="str">
        <f>IF(Data!E257&lt;&gt;"",Data!E257,"")</f>
        <v/>
      </c>
      <c r="N268" s="64" t="str">
        <f>IF(Data!F257&lt;&gt;"",Data!F257,"")</f>
        <v/>
      </c>
      <c r="O268" s="65" t="str">
        <f>IF(Data!G257&lt;&gt;"",Data!G257,"")</f>
        <v/>
      </c>
    </row>
    <row r="269" spans="9:15" hidden="1" x14ac:dyDescent="0.25">
      <c r="I269" s="61" t="str">
        <f>IF(Data!A258&lt;&gt;"",Data!A258,"")</f>
        <v/>
      </c>
      <c r="J269" s="62" t="str">
        <f>IF(Data!B258&lt;&gt;"",Data!B258,"")</f>
        <v/>
      </c>
      <c r="K269" s="62" t="str">
        <f>IF(Data!C258&lt;&gt;"",Data!C258,"")</f>
        <v/>
      </c>
      <c r="L269" s="62" t="str">
        <f>IF(Data!D258&lt;&gt;"",Data!D258,"")</f>
        <v/>
      </c>
      <c r="M269" s="63" t="str">
        <f>IF(Data!E258&lt;&gt;"",Data!E258,"")</f>
        <v/>
      </c>
      <c r="N269" s="64" t="str">
        <f>IF(Data!F258&lt;&gt;"",Data!F258,"")</f>
        <v/>
      </c>
      <c r="O269" s="65" t="str">
        <f>IF(Data!G258&lt;&gt;"",Data!G258,"")</f>
        <v/>
      </c>
    </row>
    <row r="270" spans="9:15" hidden="1" x14ac:dyDescent="0.25">
      <c r="I270" s="61" t="str">
        <f>IF(Data!A259&lt;&gt;"",Data!A259,"")</f>
        <v/>
      </c>
      <c r="J270" s="62" t="str">
        <f>IF(Data!B259&lt;&gt;"",Data!B259,"")</f>
        <v/>
      </c>
      <c r="K270" s="62" t="str">
        <f>IF(Data!C259&lt;&gt;"",Data!C259,"")</f>
        <v/>
      </c>
      <c r="L270" s="62" t="str">
        <f>IF(Data!D259&lt;&gt;"",Data!D259,"")</f>
        <v/>
      </c>
      <c r="M270" s="63" t="str">
        <f>IF(Data!E259&lt;&gt;"",Data!E259,"")</f>
        <v/>
      </c>
      <c r="N270" s="64" t="str">
        <f>IF(Data!F259&lt;&gt;"",Data!F259,"")</f>
        <v/>
      </c>
      <c r="O270" s="65" t="str">
        <f>IF(Data!G259&lt;&gt;"",Data!G259,"")</f>
        <v/>
      </c>
    </row>
    <row r="271" spans="9:15" hidden="1" x14ac:dyDescent="0.25">
      <c r="I271" s="61" t="str">
        <f>IF(Data!A260&lt;&gt;"",Data!A260,"")</f>
        <v/>
      </c>
      <c r="J271" s="62" t="str">
        <f>IF(Data!B260&lt;&gt;"",Data!B260,"")</f>
        <v/>
      </c>
      <c r="K271" s="62" t="str">
        <f>IF(Data!C260&lt;&gt;"",Data!C260,"")</f>
        <v/>
      </c>
      <c r="L271" s="62" t="str">
        <f>IF(Data!D260&lt;&gt;"",Data!D260,"")</f>
        <v/>
      </c>
      <c r="M271" s="63" t="str">
        <f>IF(Data!E260&lt;&gt;"",Data!E260,"")</f>
        <v/>
      </c>
      <c r="N271" s="64" t="str">
        <f>IF(Data!F260&lt;&gt;"",Data!F260,"")</f>
        <v/>
      </c>
      <c r="O271" s="65" t="str">
        <f>IF(Data!G260&lt;&gt;"",Data!G260,"")</f>
        <v/>
      </c>
    </row>
    <row r="272" spans="9:15" hidden="1" x14ac:dyDescent="0.25">
      <c r="I272" s="61" t="str">
        <f>IF(Data!A261&lt;&gt;"",Data!A261,"")</f>
        <v/>
      </c>
      <c r="J272" s="62" t="str">
        <f>IF(Data!B261&lt;&gt;"",Data!B261,"")</f>
        <v/>
      </c>
      <c r="K272" s="62" t="str">
        <f>IF(Data!C261&lt;&gt;"",Data!C261,"")</f>
        <v/>
      </c>
      <c r="L272" s="62" t="str">
        <f>IF(Data!D261&lt;&gt;"",Data!D261,"")</f>
        <v/>
      </c>
      <c r="M272" s="63" t="str">
        <f>IF(Data!E261&lt;&gt;"",Data!E261,"")</f>
        <v/>
      </c>
      <c r="N272" s="64" t="str">
        <f>IF(Data!F261&lt;&gt;"",Data!F261,"")</f>
        <v/>
      </c>
      <c r="O272" s="65" t="str">
        <f>IF(Data!G261&lt;&gt;"",Data!G261,"")</f>
        <v/>
      </c>
    </row>
    <row r="273" spans="9:15" hidden="1" x14ac:dyDescent="0.25">
      <c r="I273" s="61" t="str">
        <f>IF(Data!A262&lt;&gt;"",Data!A262,"")</f>
        <v/>
      </c>
      <c r="J273" s="62" t="str">
        <f>IF(Data!B262&lt;&gt;"",Data!B262,"")</f>
        <v/>
      </c>
      <c r="K273" s="62" t="str">
        <f>IF(Data!C262&lt;&gt;"",Data!C262,"")</f>
        <v/>
      </c>
      <c r="L273" s="62" t="str">
        <f>IF(Data!D262&lt;&gt;"",Data!D262,"")</f>
        <v/>
      </c>
      <c r="M273" s="63" t="str">
        <f>IF(Data!E262&lt;&gt;"",Data!E262,"")</f>
        <v/>
      </c>
      <c r="N273" s="64" t="str">
        <f>IF(Data!F262&lt;&gt;"",Data!F262,"")</f>
        <v/>
      </c>
      <c r="O273" s="65" t="str">
        <f>IF(Data!G262&lt;&gt;"",Data!G262,"")</f>
        <v/>
      </c>
    </row>
    <row r="274" spans="9:15" hidden="1" x14ac:dyDescent="0.25">
      <c r="I274" s="61" t="str">
        <f>IF(Data!A263&lt;&gt;"",Data!A263,"")</f>
        <v/>
      </c>
      <c r="J274" s="62" t="str">
        <f>IF(Data!B263&lt;&gt;"",Data!B263,"")</f>
        <v/>
      </c>
      <c r="K274" s="62" t="str">
        <f>IF(Data!C263&lt;&gt;"",Data!C263,"")</f>
        <v/>
      </c>
      <c r="L274" s="62" t="str">
        <f>IF(Data!D263&lt;&gt;"",Data!D263,"")</f>
        <v/>
      </c>
      <c r="M274" s="63" t="str">
        <f>IF(Data!E263&lt;&gt;"",Data!E263,"")</f>
        <v/>
      </c>
      <c r="N274" s="64" t="str">
        <f>IF(Data!F263&lt;&gt;"",Data!F263,"")</f>
        <v/>
      </c>
      <c r="O274" s="65" t="str">
        <f>IF(Data!G263&lt;&gt;"",Data!G263,"")</f>
        <v/>
      </c>
    </row>
    <row r="275" spans="9:15" hidden="1" x14ac:dyDescent="0.25">
      <c r="I275" s="61" t="str">
        <f>IF(Data!A264&lt;&gt;"",Data!A264,"")</f>
        <v/>
      </c>
      <c r="J275" s="62" t="str">
        <f>IF(Data!B264&lt;&gt;"",Data!B264,"")</f>
        <v/>
      </c>
      <c r="K275" s="62" t="str">
        <f>IF(Data!C264&lt;&gt;"",Data!C264,"")</f>
        <v/>
      </c>
      <c r="L275" s="62" t="str">
        <f>IF(Data!D264&lt;&gt;"",Data!D264,"")</f>
        <v/>
      </c>
      <c r="M275" s="63" t="str">
        <f>IF(Data!E264&lt;&gt;"",Data!E264,"")</f>
        <v/>
      </c>
      <c r="N275" s="64" t="str">
        <f>IF(Data!F264&lt;&gt;"",Data!F264,"")</f>
        <v/>
      </c>
      <c r="O275" s="65" t="str">
        <f>IF(Data!G264&lt;&gt;"",Data!G264,"")</f>
        <v/>
      </c>
    </row>
    <row r="276" spans="9:15" hidden="1" x14ac:dyDescent="0.25">
      <c r="I276" s="61" t="str">
        <f>IF(Data!A265&lt;&gt;"",Data!A265,"")</f>
        <v/>
      </c>
      <c r="J276" s="62" t="str">
        <f>IF(Data!B265&lt;&gt;"",Data!B265,"")</f>
        <v/>
      </c>
      <c r="K276" s="62" t="str">
        <f>IF(Data!C265&lt;&gt;"",Data!C265,"")</f>
        <v/>
      </c>
      <c r="L276" s="62" t="str">
        <f>IF(Data!D265&lt;&gt;"",Data!D265,"")</f>
        <v/>
      </c>
      <c r="M276" s="63" t="str">
        <f>IF(Data!E265&lt;&gt;"",Data!E265,"")</f>
        <v/>
      </c>
      <c r="N276" s="64" t="str">
        <f>IF(Data!F265&lt;&gt;"",Data!F265,"")</f>
        <v/>
      </c>
      <c r="O276" s="65" t="str">
        <f>IF(Data!G265&lt;&gt;"",Data!G265,"")</f>
        <v/>
      </c>
    </row>
    <row r="277" spans="9:15" hidden="1" x14ac:dyDescent="0.25">
      <c r="I277" s="61" t="str">
        <f>IF(Data!A266&lt;&gt;"",Data!A266,"")</f>
        <v/>
      </c>
      <c r="J277" s="62" t="str">
        <f>IF(Data!B266&lt;&gt;"",Data!B266,"")</f>
        <v/>
      </c>
      <c r="K277" s="62" t="str">
        <f>IF(Data!C266&lt;&gt;"",Data!C266,"")</f>
        <v/>
      </c>
      <c r="L277" s="62" t="str">
        <f>IF(Data!D266&lt;&gt;"",Data!D266,"")</f>
        <v/>
      </c>
      <c r="M277" s="63" t="str">
        <f>IF(Data!E266&lt;&gt;"",Data!E266,"")</f>
        <v/>
      </c>
      <c r="N277" s="64" t="str">
        <f>IF(Data!F266&lt;&gt;"",Data!F266,"")</f>
        <v/>
      </c>
      <c r="O277" s="65" t="str">
        <f>IF(Data!G266&lt;&gt;"",Data!G266,"")</f>
        <v/>
      </c>
    </row>
    <row r="278" spans="9:15" hidden="1" x14ac:dyDescent="0.25">
      <c r="I278" s="61" t="str">
        <f>IF(Data!A267&lt;&gt;"",Data!A267,"")</f>
        <v/>
      </c>
      <c r="J278" s="62" t="str">
        <f>IF(Data!B267&lt;&gt;"",Data!B267,"")</f>
        <v/>
      </c>
      <c r="K278" s="62" t="str">
        <f>IF(Data!C267&lt;&gt;"",Data!C267,"")</f>
        <v/>
      </c>
      <c r="L278" s="62" t="str">
        <f>IF(Data!D267&lt;&gt;"",Data!D267,"")</f>
        <v/>
      </c>
      <c r="M278" s="63" t="str">
        <f>IF(Data!E267&lt;&gt;"",Data!E267,"")</f>
        <v/>
      </c>
      <c r="N278" s="64" t="str">
        <f>IF(Data!F267&lt;&gt;"",Data!F267,"")</f>
        <v/>
      </c>
      <c r="O278" s="65" t="str">
        <f>IF(Data!G267&lt;&gt;"",Data!G267,"")</f>
        <v/>
      </c>
    </row>
    <row r="279" spans="9:15" hidden="1" x14ac:dyDescent="0.25">
      <c r="I279" s="61" t="str">
        <f>IF(Data!A268&lt;&gt;"",Data!A268,"")</f>
        <v/>
      </c>
      <c r="J279" s="62" t="str">
        <f>IF(Data!B268&lt;&gt;"",Data!B268,"")</f>
        <v/>
      </c>
      <c r="K279" s="62" t="str">
        <f>IF(Data!C268&lt;&gt;"",Data!C268,"")</f>
        <v/>
      </c>
      <c r="L279" s="62" t="str">
        <f>IF(Data!D268&lt;&gt;"",Data!D268,"")</f>
        <v/>
      </c>
      <c r="M279" s="63" t="str">
        <f>IF(Data!E268&lt;&gt;"",Data!E268,"")</f>
        <v/>
      </c>
      <c r="N279" s="64" t="str">
        <f>IF(Data!F268&lt;&gt;"",Data!F268,"")</f>
        <v/>
      </c>
      <c r="O279" s="65" t="str">
        <f>IF(Data!G268&lt;&gt;"",Data!G268,"")</f>
        <v/>
      </c>
    </row>
    <row r="280" spans="9:15" hidden="1" x14ac:dyDescent="0.25">
      <c r="I280" s="61" t="str">
        <f>IF(Data!A269&lt;&gt;"",Data!A269,"")</f>
        <v/>
      </c>
      <c r="J280" s="62" t="str">
        <f>IF(Data!B269&lt;&gt;"",Data!B269,"")</f>
        <v/>
      </c>
      <c r="K280" s="62" t="str">
        <f>IF(Data!C269&lt;&gt;"",Data!C269,"")</f>
        <v/>
      </c>
      <c r="L280" s="62" t="str">
        <f>IF(Data!D269&lt;&gt;"",Data!D269,"")</f>
        <v/>
      </c>
      <c r="M280" s="63" t="str">
        <f>IF(Data!E269&lt;&gt;"",Data!E269,"")</f>
        <v/>
      </c>
      <c r="N280" s="64" t="str">
        <f>IF(Data!F269&lt;&gt;"",Data!F269,"")</f>
        <v/>
      </c>
      <c r="O280" s="65" t="str">
        <f>IF(Data!G269&lt;&gt;"",Data!G269,"")</f>
        <v/>
      </c>
    </row>
    <row r="281" spans="9:15" hidden="1" x14ac:dyDescent="0.25">
      <c r="I281" s="61" t="str">
        <f>IF(Data!A270&lt;&gt;"",Data!A270,"")</f>
        <v/>
      </c>
      <c r="J281" s="62" t="str">
        <f>IF(Data!B270&lt;&gt;"",Data!B270,"")</f>
        <v/>
      </c>
      <c r="K281" s="62" t="str">
        <f>IF(Data!C270&lt;&gt;"",Data!C270,"")</f>
        <v/>
      </c>
      <c r="L281" s="62" t="str">
        <f>IF(Data!D270&lt;&gt;"",Data!D270,"")</f>
        <v/>
      </c>
      <c r="M281" s="63" t="str">
        <f>IF(Data!E270&lt;&gt;"",Data!E270,"")</f>
        <v/>
      </c>
      <c r="N281" s="64" t="str">
        <f>IF(Data!F270&lt;&gt;"",Data!F270,"")</f>
        <v/>
      </c>
      <c r="O281" s="65" t="str">
        <f>IF(Data!G270&lt;&gt;"",Data!G270,"")</f>
        <v/>
      </c>
    </row>
    <row r="282" spans="9:15" hidden="1" x14ac:dyDescent="0.25">
      <c r="I282" s="61" t="str">
        <f>IF(Data!A271&lt;&gt;"",Data!A271,"")</f>
        <v/>
      </c>
      <c r="J282" s="62" t="str">
        <f>IF(Data!B271&lt;&gt;"",Data!B271,"")</f>
        <v/>
      </c>
      <c r="K282" s="62" t="str">
        <f>IF(Data!C271&lt;&gt;"",Data!C271,"")</f>
        <v/>
      </c>
      <c r="L282" s="62" t="str">
        <f>IF(Data!D271&lt;&gt;"",Data!D271,"")</f>
        <v/>
      </c>
      <c r="M282" s="63" t="str">
        <f>IF(Data!E271&lt;&gt;"",Data!E271,"")</f>
        <v/>
      </c>
      <c r="N282" s="64" t="str">
        <f>IF(Data!F271&lt;&gt;"",Data!F271,"")</f>
        <v/>
      </c>
      <c r="O282" s="65" t="str">
        <f>IF(Data!G271&lt;&gt;"",Data!G271,"")</f>
        <v/>
      </c>
    </row>
    <row r="283" spans="9:15" hidden="1" x14ac:dyDescent="0.25">
      <c r="I283" s="61" t="str">
        <f>IF(Data!A272&lt;&gt;"",Data!A272,"")</f>
        <v/>
      </c>
      <c r="J283" s="62" t="str">
        <f>IF(Data!B272&lt;&gt;"",Data!B272,"")</f>
        <v/>
      </c>
      <c r="K283" s="62" t="str">
        <f>IF(Data!C272&lt;&gt;"",Data!C272,"")</f>
        <v/>
      </c>
      <c r="L283" s="62" t="str">
        <f>IF(Data!D272&lt;&gt;"",Data!D272,"")</f>
        <v/>
      </c>
      <c r="M283" s="63" t="str">
        <f>IF(Data!E272&lt;&gt;"",Data!E272,"")</f>
        <v/>
      </c>
      <c r="N283" s="64" t="str">
        <f>IF(Data!F272&lt;&gt;"",Data!F272,"")</f>
        <v/>
      </c>
      <c r="O283" s="65" t="str">
        <f>IF(Data!G272&lt;&gt;"",Data!G272,"")</f>
        <v/>
      </c>
    </row>
    <row r="284" spans="9:15" hidden="1" x14ac:dyDescent="0.25">
      <c r="I284" s="61" t="str">
        <f>IF(Data!A273&lt;&gt;"",Data!A273,"")</f>
        <v/>
      </c>
      <c r="J284" s="62" t="str">
        <f>IF(Data!B273&lt;&gt;"",Data!B273,"")</f>
        <v/>
      </c>
      <c r="K284" s="62" t="str">
        <f>IF(Data!C273&lt;&gt;"",Data!C273,"")</f>
        <v/>
      </c>
      <c r="L284" s="62" t="str">
        <f>IF(Data!D273&lt;&gt;"",Data!D273,"")</f>
        <v/>
      </c>
      <c r="M284" s="63" t="str">
        <f>IF(Data!E273&lt;&gt;"",Data!E273,"")</f>
        <v/>
      </c>
      <c r="N284" s="64" t="str">
        <f>IF(Data!F273&lt;&gt;"",Data!F273,"")</f>
        <v/>
      </c>
      <c r="O284" s="65" t="str">
        <f>IF(Data!G273&lt;&gt;"",Data!G273,"")</f>
        <v/>
      </c>
    </row>
    <row r="285" spans="9:15" hidden="1" x14ac:dyDescent="0.25">
      <c r="I285" s="61" t="str">
        <f>IF(Data!A274&lt;&gt;"",Data!A274,"")</f>
        <v/>
      </c>
      <c r="J285" s="62" t="str">
        <f>IF(Data!B274&lt;&gt;"",Data!B274,"")</f>
        <v/>
      </c>
      <c r="K285" s="62" t="str">
        <f>IF(Data!C274&lt;&gt;"",Data!C274,"")</f>
        <v/>
      </c>
      <c r="L285" s="62" t="str">
        <f>IF(Data!D274&lt;&gt;"",Data!D274,"")</f>
        <v/>
      </c>
      <c r="M285" s="63" t="str">
        <f>IF(Data!E274&lt;&gt;"",Data!E274,"")</f>
        <v/>
      </c>
      <c r="N285" s="64" t="str">
        <f>IF(Data!F274&lt;&gt;"",Data!F274,"")</f>
        <v/>
      </c>
      <c r="O285" s="65" t="str">
        <f>IF(Data!G274&lt;&gt;"",Data!G274,"")</f>
        <v/>
      </c>
    </row>
    <row r="286" spans="9:15" hidden="1" x14ac:dyDescent="0.25">
      <c r="I286" s="61" t="str">
        <f>IF(Data!A275&lt;&gt;"",Data!A275,"")</f>
        <v/>
      </c>
      <c r="J286" s="62" t="str">
        <f>IF(Data!B275&lt;&gt;"",Data!B275,"")</f>
        <v/>
      </c>
      <c r="K286" s="62" t="str">
        <f>IF(Data!C275&lt;&gt;"",Data!C275,"")</f>
        <v/>
      </c>
      <c r="L286" s="62" t="str">
        <f>IF(Data!D275&lt;&gt;"",Data!D275,"")</f>
        <v/>
      </c>
      <c r="M286" s="63" t="str">
        <f>IF(Data!E275&lt;&gt;"",Data!E275,"")</f>
        <v/>
      </c>
      <c r="N286" s="64" t="str">
        <f>IF(Data!F275&lt;&gt;"",Data!F275,"")</f>
        <v/>
      </c>
      <c r="O286" s="65" t="str">
        <f>IF(Data!G275&lt;&gt;"",Data!G275,"")</f>
        <v/>
      </c>
    </row>
    <row r="287" spans="9:15" hidden="1" x14ac:dyDescent="0.25">
      <c r="I287" s="61" t="str">
        <f>IF(Data!A276&lt;&gt;"",Data!A276,"")</f>
        <v/>
      </c>
      <c r="J287" s="62" t="str">
        <f>IF(Data!B276&lt;&gt;"",Data!B276,"")</f>
        <v/>
      </c>
      <c r="K287" s="62" t="str">
        <f>IF(Data!C276&lt;&gt;"",Data!C276,"")</f>
        <v/>
      </c>
      <c r="L287" s="62" t="str">
        <f>IF(Data!D276&lt;&gt;"",Data!D276,"")</f>
        <v/>
      </c>
      <c r="M287" s="63" t="str">
        <f>IF(Data!E276&lt;&gt;"",Data!E276,"")</f>
        <v/>
      </c>
      <c r="N287" s="64" t="str">
        <f>IF(Data!F276&lt;&gt;"",Data!F276,"")</f>
        <v/>
      </c>
      <c r="O287" s="65" t="str">
        <f>IF(Data!G276&lt;&gt;"",Data!G276,"")</f>
        <v/>
      </c>
    </row>
    <row r="288" spans="9:15" hidden="1" x14ac:dyDescent="0.25">
      <c r="I288" s="61" t="str">
        <f>IF(Data!A277&lt;&gt;"",Data!A277,"")</f>
        <v/>
      </c>
      <c r="J288" s="62" t="str">
        <f>IF(Data!B277&lt;&gt;"",Data!B277,"")</f>
        <v/>
      </c>
      <c r="K288" s="62" t="str">
        <f>IF(Data!C277&lt;&gt;"",Data!C277,"")</f>
        <v/>
      </c>
      <c r="L288" s="62" t="str">
        <f>IF(Data!D277&lt;&gt;"",Data!D277,"")</f>
        <v/>
      </c>
      <c r="M288" s="63" t="str">
        <f>IF(Data!E277&lt;&gt;"",Data!E277,"")</f>
        <v/>
      </c>
      <c r="N288" s="64" t="str">
        <f>IF(Data!F277&lt;&gt;"",Data!F277,"")</f>
        <v/>
      </c>
      <c r="O288" s="65" t="str">
        <f>IF(Data!G277&lt;&gt;"",Data!G277,"")</f>
        <v/>
      </c>
    </row>
    <row r="289" spans="9:15" hidden="1" x14ac:dyDescent="0.25">
      <c r="I289" s="61" t="str">
        <f>IF(Data!A278&lt;&gt;"",Data!A278,"")</f>
        <v/>
      </c>
      <c r="J289" s="62" t="str">
        <f>IF(Data!B278&lt;&gt;"",Data!B278,"")</f>
        <v/>
      </c>
      <c r="K289" s="62" t="str">
        <f>IF(Data!C278&lt;&gt;"",Data!C278,"")</f>
        <v/>
      </c>
      <c r="L289" s="62" t="str">
        <f>IF(Data!D278&lt;&gt;"",Data!D278,"")</f>
        <v/>
      </c>
      <c r="M289" s="63" t="str">
        <f>IF(Data!E278&lt;&gt;"",Data!E278,"")</f>
        <v/>
      </c>
      <c r="N289" s="64" t="str">
        <f>IF(Data!F278&lt;&gt;"",Data!F278,"")</f>
        <v/>
      </c>
      <c r="O289" s="65" t="str">
        <f>IF(Data!G278&lt;&gt;"",Data!G278,"")</f>
        <v/>
      </c>
    </row>
    <row r="290" spans="9:15" hidden="1" x14ac:dyDescent="0.25">
      <c r="I290" s="61" t="str">
        <f>IF(Data!A279&lt;&gt;"",Data!A279,"")</f>
        <v/>
      </c>
      <c r="J290" s="62" t="str">
        <f>IF(Data!B279&lt;&gt;"",Data!B279,"")</f>
        <v/>
      </c>
      <c r="K290" s="62" t="str">
        <f>IF(Data!C279&lt;&gt;"",Data!C279,"")</f>
        <v/>
      </c>
      <c r="L290" s="62" t="str">
        <f>IF(Data!D279&lt;&gt;"",Data!D279,"")</f>
        <v/>
      </c>
      <c r="M290" s="63" t="str">
        <f>IF(Data!E279&lt;&gt;"",Data!E279,"")</f>
        <v/>
      </c>
      <c r="N290" s="64" t="str">
        <f>IF(Data!F279&lt;&gt;"",Data!F279,"")</f>
        <v/>
      </c>
      <c r="O290" s="65" t="str">
        <f>IF(Data!G279&lt;&gt;"",Data!G279,"")</f>
        <v/>
      </c>
    </row>
    <row r="291" spans="9:15" hidden="1" x14ac:dyDescent="0.25">
      <c r="I291" s="61" t="str">
        <f>IF(Data!A280&lt;&gt;"",Data!A280,"")</f>
        <v/>
      </c>
      <c r="J291" s="62" t="str">
        <f>IF(Data!B280&lt;&gt;"",Data!B280,"")</f>
        <v/>
      </c>
      <c r="K291" s="62" t="str">
        <f>IF(Data!C280&lt;&gt;"",Data!C280,"")</f>
        <v/>
      </c>
      <c r="L291" s="62" t="str">
        <f>IF(Data!D280&lt;&gt;"",Data!D280,"")</f>
        <v/>
      </c>
      <c r="M291" s="63" t="str">
        <f>IF(Data!E280&lt;&gt;"",Data!E280,"")</f>
        <v/>
      </c>
      <c r="N291" s="64" t="str">
        <f>IF(Data!F280&lt;&gt;"",Data!F280,"")</f>
        <v/>
      </c>
      <c r="O291" s="65" t="str">
        <f>IF(Data!G280&lt;&gt;"",Data!G280,"")</f>
        <v/>
      </c>
    </row>
    <row r="292" spans="9:15" hidden="1" x14ac:dyDescent="0.25">
      <c r="I292" s="61" t="str">
        <f>IF(Data!A281&lt;&gt;"",Data!A281,"")</f>
        <v/>
      </c>
      <c r="J292" s="62" t="str">
        <f>IF(Data!B281&lt;&gt;"",Data!B281,"")</f>
        <v/>
      </c>
      <c r="K292" s="62" t="str">
        <f>IF(Data!C281&lt;&gt;"",Data!C281,"")</f>
        <v/>
      </c>
      <c r="L292" s="62" t="str">
        <f>IF(Data!D281&lt;&gt;"",Data!D281,"")</f>
        <v/>
      </c>
      <c r="M292" s="63" t="str">
        <f>IF(Data!E281&lt;&gt;"",Data!E281,"")</f>
        <v/>
      </c>
      <c r="N292" s="64" t="str">
        <f>IF(Data!F281&lt;&gt;"",Data!F281,"")</f>
        <v/>
      </c>
      <c r="O292" s="65" t="str">
        <f>IF(Data!G281&lt;&gt;"",Data!G281,"")</f>
        <v/>
      </c>
    </row>
    <row r="293" spans="9:15" hidden="1" x14ac:dyDescent="0.25">
      <c r="I293" s="61" t="str">
        <f>IF(Data!A282&lt;&gt;"",Data!A282,"")</f>
        <v/>
      </c>
      <c r="J293" s="62" t="str">
        <f>IF(Data!B282&lt;&gt;"",Data!B282,"")</f>
        <v/>
      </c>
      <c r="K293" s="62" t="str">
        <f>IF(Data!C282&lt;&gt;"",Data!C282,"")</f>
        <v/>
      </c>
      <c r="L293" s="62" t="str">
        <f>IF(Data!D282&lt;&gt;"",Data!D282,"")</f>
        <v/>
      </c>
      <c r="M293" s="63" t="str">
        <f>IF(Data!E282&lt;&gt;"",Data!E282,"")</f>
        <v/>
      </c>
      <c r="N293" s="64" t="str">
        <f>IF(Data!F282&lt;&gt;"",Data!F282,"")</f>
        <v/>
      </c>
      <c r="O293" s="65" t="str">
        <f>IF(Data!G282&lt;&gt;"",Data!G282,"")</f>
        <v/>
      </c>
    </row>
    <row r="294" spans="9:15" hidden="1" x14ac:dyDescent="0.25">
      <c r="I294" s="61" t="str">
        <f>IF(Data!A283&lt;&gt;"",Data!A283,"")</f>
        <v/>
      </c>
      <c r="J294" s="62" t="str">
        <f>IF(Data!B283&lt;&gt;"",Data!B283,"")</f>
        <v/>
      </c>
      <c r="K294" s="62" t="str">
        <f>IF(Data!C283&lt;&gt;"",Data!C283,"")</f>
        <v/>
      </c>
      <c r="L294" s="62" t="str">
        <f>IF(Data!D283&lt;&gt;"",Data!D283,"")</f>
        <v/>
      </c>
      <c r="M294" s="63" t="str">
        <f>IF(Data!E283&lt;&gt;"",Data!E283,"")</f>
        <v/>
      </c>
      <c r="N294" s="64" t="str">
        <f>IF(Data!F283&lt;&gt;"",Data!F283,"")</f>
        <v/>
      </c>
      <c r="O294" s="65" t="str">
        <f>IF(Data!G283&lt;&gt;"",Data!G283,"")</f>
        <v/>
      </c>
    </row>
    <row r="295" spans="9:15" hidden="1" x14ac:dyDescent="0.25">
      <c r="I295" s="61" t="str">
        <f>IF(Data!A284&lt;&gt;"",Data!A284,"")</f>
        <v/>
      </c>
      <c r="J295" s="62" t="str">
        <f>IF(Data!B284&lt;&gt;"",Data!B284,"")</f>
        <v/>
      </c>
      <c r="K295" s="62" t="str">
        <f>IF(Data!C284&lt;&gt;"",Data!C284,"")</f>
        <v/>
      </c>
      <c r="L295" s="62" t="str">
        <f>IF(Data!D284&lt;&gt;"",Data!D284,"")</f>
        <v/>
      </c>
      <c r="M295" s="63" t="str">
        <f>IF(Data!E284&lt;&gt;"",Data!E284,"")</f>
        <v/>
      </c>
      <c r="N295" s="64" t="str">
        <f>IF(Data!F284&lt;&gt;"",Data!F284,"")</f>
        <v/>
      </c>
      <c r="O295" s="65" t="str">
        <f>IF(Data!G284&lt;&gt;"",Data!G284,"")</f>
        <v/>
      </c>
    </row>
    <row r="296" spans="9:15" hidden="1" x14ac:dyDescent="0.25">
      <c r="I296" s="61" t="str">
        <f>IF(Data!A285&lt;&gt;"",Data!A285,"")</f>
        <v/>
      </c>
      <c r="J296" s="62" t="str">
        <f>IF(Data!B285&lt;&gt;"",Data!B285,"")</f>
        <v/>
      </c>
      <c r="K296" s="62" t="str">
        <f>IF(Data!C285&lt;&gt;"",Data!C285,"")</f>
        <v/>
      </c>
      <c r="L296" s="62" t="str">
        <f>IF(Data!D285&lt;&gt;"",Data!D285,"")</f>
        <v/>
      </c>
      <c r="M296" s="63" t="str">
        <f>IF(Data!E285&lt;&gt;"",Data!E285,"")</f>
        <v/>
      </c>
      <c r="N296" s="64" t="str">
        <f>IF(Data!F285&lt;&gt;"",Data!F285,"")</f>
        <v/>
      </c>
      <c r="O296" s="65" t="str">
        <f>IF(Data!G285&lt;&gt;"",Data!G285,"")</f>
        <v/>
      </c>
    </row>
    <row r="297" spans="9:15" hidden="1" x14ac:dyDescent="0.25">
      <c r="I297" s="61" t="str">
        <f>IF(Data!A286&lt;&gt;"",Data!A286,"")</f>
        <v/>
      </c>
      <c r="J297" s="62" t="str">
        <f>IF(Data!B286&lt;&gt;"",Data!B286,"")</f>
        <v/>
      </c>
      <c r="K297" s="62" t="str">
        <f>IF(Data!C286&lt;&gt;"",Data!C286,"")</f>
        <v/>
      </c>
      <c r="L297" s="62" t="str">
        <f>IF(Data!D286&lt;&gt;"",Data!D286,"")</f>
        <v/>
      </c>
      <c r="M297" s="63" t="str">
        <f>IF(Data!E286&lt;&gt;"",Data!E286,"")</f>
        <v/>
      </c>
      <c r="N297" s="64" t="str">
        <f>IF(Data!F286&lt;&gt;"",Data!F286,"")</f>
        <v/>
      </c>
      <c r="O297" s="65" t="str">
        <f>IF(Data!G286&lt;&gt;"",Data!G286,"")</f>
        <v/>
      </c>
    </row>
    <row r="298" spans="9:15" hidden="1" x14ac:dyDescent="0.25">
      <c r="I298" s="61" t="str">
        <f>IF(Data!A287&lt;&gt;"",Data!A287,"")</f>
        <v/>
      </c>
      <c r="J298" s="62" t="str">
        <f>IF(Data!B287&lt;&gt;"",Data!B287,"")</f>
        <v/>
      </c>
      <c r="K298" s="62" t="str">
        <f>IF(Data!C287&lt;&gt;"",Data!C287,"")</f>
        <v/>
      </c>
      <c r="L298" s="62" t="str">
        <f>IF(Data!D287&lt;&gt;"",Data!D287,"")</f>
        <v/>
      </c>
      <c r="M298" s="63" t="str">
        <f>IF(Data!E287&lt;&gt;"",Data!E287,"")</f>
        <v/>
      </c>
      <c r="N298" s="64" t="str">
        <f>IF(Data!F287&lt;&gt;"",Data!F287,"")</f>
        <v/>
      </c>
      <c r="O298" s="65" t="str">
        <f>IF(Data!G287&lt;&gt;"",Data!G287,"")</f>
        <v/>
      </c>
    </row>
    <row r="299" spans="9:15" hidden="1" x14ac:dyDescent="0.25">
      <c r="I299" s="61" t="str">
        <f>IF(Data!A288&lt;&gt;"",Data!A288,"")</f>
        <v/>
      </c>
      <c r="J299" s="62" t="str">
        <f>IF(Data!B288&lt;&gt;"",Data!B288,"")</f>
        <v/>
      </c>
      <c r="K299" s="62" t="str">
        <f>IF(Data!C288&lt;&gt;"",Data!C288,"")</f>
        <v/>
      </c>
      <c r="L299" s="62" t="str">
        <f>IF(Data!D288&lt;&gt;"",Data!D288,"")</f>
        <v/>
      </c>
      <c r="M299" s="63" t="str">
        <f>IF(Data!E288&lt;&gt;"",Data!E288,"")</f>
        <v/>
      </c>
      <c r="N299" s="64" t="str">
        <f>IF(Data!F288&lt;&gt;"",Data!F288,"")</f>
        <v/>
      </c>
      <c r="O299" s="65" t="str">
        <f>IF(Data!G288&lt;&gt;"",Data!G288,"")</f>
        <v/>
      </c>
    </row>
    <row r="300" spans="9:15" hidden="1" x14ac:dyDescent="0.25">
      <c r="I300" s="61" t="str">
        <f>IF(Data!A289&lt;&gt;"",Data!A289,"")</f>
        <v/>
      </c>
      <c r="J300" s="62" t="str">
        <f>IF(Data!B289&lt;&gt;"",Data!B289,"")</f>
        <v/>
      </c>
      <c r="K300" s="62" t="str">
        <f>IF(Data!C289&lt;&gt;"",Data!C289,"")</f>
        <v/>
      </c>
      <c r="L300" s="62" t="str">
        <f>IF(Data!D289&lt;&gt;"",Data!D289,"")</f>
        <v/>
      </c>
      <c r="M300" s="63" t="str">
        <f>IF(Data!E289&lt;&gt;"",Data!E289,"")</f>
        <v/>
      </c>
      <c r="N300" s="64" t="str">
        <f>IF(Data!F289&lt;&gt;"",Data!F289,"")</f>
        <v/>
      </c>
      <c r="O300" s="65" t="str">
        <f>IF(Data!G289&lt;&gt;"",Data!G289,"")</f>
        <v/>
      </c>
    </row>
    <row r="301" spans="9:15" hidden="1" x14ac:dyDescent="0.25">
      <c r="I301" s="61" t="str">
        <f>IF(Data!A290&lt;&gt;"",Data!A290,"")</f>
        <v/>
      </c>
      <c r="J301" s="62" t="str">
        <f>IF(Data!B290&lt;&gt;"",Data!B290,"")</f>
        <v/>
      </c>
      <c r="K301" s="62" t="str">
        <f>IF(Data!C290&lt;&gt;"",Data!C290,"")</f>
        <v/>
      </c>
      <c r="L301" s="62" t="str">
        <f>IF(Data!D290&lt;&gt;"",Data!D290,"")</f>
        <v/>
      </c>
      <c r="M301" s="63" t="str">
        <f>IF(Data!E290&lt;&gt;"",Data!E290,"")</f>
        <v/>
      </c>
      <c r="N301" s="64" t="str">
        <f>IF(Data!F290&lt;&gt;"",Data!F290,"")</f>
        <v/>
      </c>
      <c r="O301" s="65" t="str">
        <f>IF(Data!G290&lt;&gt;"",Data!G290,"")</f>
        <v/>
      </c>
    </row>
    <row r="302" spans="9:15" hidden="1" x14ac:dyDescent="0.25">
      <c r="I302" s="61" t="str">
        <f>IF(Data!A291&lt;&gt;"",Data!A291,"")</f>
        <v/>
      </c>
      <c r="J302" s="62" t="str">
        <f>IF(Data!B291&lt;&gt;"",Data!B291,"")</f>
        <v/>
      </c>
      <c r="K302" s="62" t="str">
        <f>IF(Data!C291&lt;&gt;"",Data!C291,"")</f>
        <v/>
      </c>
      <c r="L302" s="62" t="str">
        <f>IF(Data!D291&lt;&gt;"",Data!D291,"")</f>
        <v/>
      </c>
      <c r="M302" s="63" t="str">
        <f>IF(Data!E291&lt;&gt;"",Data!E291,"")</f>
        <v/>
      </c>
      <c r="N302" s="64" t="str">
        <f>IF(Data!F291&lt;&gt;"",Data!F291,"")</f>
        <v/>
      </c>
      <c r="O302" s="65" t="str">
        <f>IF(Data!G291&lt;&gt;"",Data!G291,"")</f>
        <v/>
      </c>
    </row>
    <row r="303" spans="9:15" hidden="1" x14ac:dyDescent="0.25">
      <c r="I303" s="61" t="str">
        <f>IF(Data!A292&lt;&gt;"",Data!A292,"")</f>
        <v/>
      </c>
      <c r="J303" s="62" t="str">
        <f>IF(Data!B292&lt;&gt;"",Data!B292,"")</f>
        <v/>
      </c>
      <c r="K303" s="62" t="str">
        <f>IF(Data!C292&lt;&gt;"",Data!C292,"")</f>
        <v/>
      </c>
      <c r="L303" s="62" t="str">
        <f>IF(Data!D292&lt;&gt;"",Data!D292,"")</f>
        <v/>
      </c>
      <c r="M303" s="63" t="str">
        <f>IF(Data!E292&lt;&gt;"",Data!E292,"")</f>
        <v/>
      </c>
      <c r="N303" s="64" t="str">
        <f>IF(Data!F292&lt;&gt;"",Data!F292,"")</f>
        <v/>
      </c>
      <c r="O303" s="65" t="str">
        <f>IF(Data!G292&lt;&gt;"",Data!G292,"")</f>
        <v/>
      </c>
    </row>
    <row r="304" spans="9:15" hidden="1" x14ac:dyDescent="0.25">
      <c r="I304" s="61" t="str">
        <f>IF(Data!A293&lt;&gt;"",Data!A293,"")</f>
        <v/>
      </c>
      <c r="J304" s="62" t="str">
        <f>IF(Data!B293&lt;&gt;"",Data!B293,"")</f>
        <v/>
      </c>
      <c r="K304" s="62" t="str">
        <f>IF(Data!C293&lt;&gt;"",Data!C293,"")</f>
        <v/>
      </c>
      <c r="L304" s="62" t="str">
        <f>IF(Data!D293&lt;&gt;"",Data!D293,"")</f>
        <v/>
      </c>
      <c r="M304" s="63" t="str">
        <f>IF(Data!E293&lt;&gt;"",Data!E293,"")</f>
        <v/>
      </c>
      <c r="N304" s="64" t="str">
        <f>IF(Data!F293&lt;&gt;"",Data!F293,"")</f>
        <v/>
      </c>
      <c r="O304" s="65" t="str">
        <f>IF(Data!G293&lt;&gt;"",Data!G293,"")</f>
        <v/>
      </c>
    </row>
    <row r="305" spans="9:15" hidden="1" x14ac:dyDescent="0.25">
      <c r="I305" s="61" t="str">
        <f>IF(Data!A294&lt;&gt;"",Data!A294,"")</f>
        <v/>
      </c>
      <c r="J305" s="62" t="str">
        <f>IF(Data!B294&lt;&gt;"",Data!B294,"")</f>
        <v/>
      </c>
      <c r="K305" s="62" t="str">
        <f>IF(Data!C294&lt;&gt;"",Data!C294,"")</f>
        <v/>
      </c>
      <c r="L305" s="62" t="str">
        <f>IF(Data!D294&lt;&gt;"",Data!D294,"")</f>
        <v/>
      </c>
      <c r="M305" s="63" t="str">
        <f>IF(Data!E294&lt;&gt;"",Data!E294,"")</f>
        <v/>
      </c>
      <c r="N305" s="64" t="str">
        <f>IF(Data!F294&lt;&gt;"",Data!F294,"")</f>
        <v/>
      </c>
      <c r="O305" s="65" t="str">
        <f>IF(Data!G294&lt;&gt;"",Data!G294,"")</f>
        <v/>
      </c>
    </row>
    <row r="306" spans="9:15" hidden="1" x14ac:dyDescent="0.25">
      <c r="I306" s="61" t="str">
        <f>IF(Data!A295&lt;&gt;"",Data!A295,"")</f>
        <v/>
      </c>
      <c r="J306" s="62" t="str">
        <f>IF(Data!B295&lt;&gt;"",Data!B295,"")</f>
        <v/>
      </c>
      <c r="K306" s="62" t="str">
        <f>IF(Data!C295&lt;&gt;"",Data!C295,"")</f>
        <v/>
      </c>
      <c r="L306" s="62" t="str">
        <f>IF(Data!D295&lt;&gt;"",Data!D295,"")</f>
        <v/>
      </c>
      <c r="M306" s="63" t="str">
        <f>IF(Data!E295&lt;&gt;"",Data!E295,"")</f>
        <v/>
      </c>
      <c r="N306" s="64" t="str">
        <f>IF(Data!F295&lt;&gt;"",Data!F295,"")</f>
        <v/>
      </c>
      <c r="O306" s="65" t="str">
        <f>IF(Data!G295&lt;&gt;"",Data!G295,"")</f>
        <v/>
      </c>
    </row>
    <row r="307" spans="9:15" hidden="1" x14ac:dyDescent="0.25">
      <c r="I307" s="61" t="str">
        <f>IF(Data!A296&lt;&gt;"",Data!A296,"")</f>
        <v/>
      </c>
      <c r="J307" s="62" t="str">
        <f>IF(Data!B296&lt;&gt;"",Data!B296,"")</f>
        <v/>
      </c>
      <c r="K307" s="62" t="str">
        <f>IF(Data!C296&lt;&gt;"",Data!C296,"")</f>
        <v/>
      </c>
      <c r="L307" s="62" t="str">
        <f>IF(Data!D296&lt;&gt;"",Data!D296,"")</f>
        <v/>
      </c>
      <c r="M307" s="63" t="str">
        <f>IF(Data!E296&lt;&gt;"",Data!E296,"")</f>
        <v/>
      </c>
      <c r="N307" s="64" t="str">
        <f>IF(Data!F296&lt;&gt;"",Data!F296,"")</f>
        <v/>
      </c>
      <c r="O307" s="65" t="str">
        <f>IF(Data!G296&lt;&gt;"",Data!G296,"")</f>
        <v/>
      </c>
    </row>
    <row r="308" spans="9:15" hidden="1" x14ac:dyDescent="0.25">
      <c r="I308" s="61" t="str">
        <f>IF(Data!A297&lt;&gt;"",Data!A297,"")</f>
        <v/>
      </c>
      <c r="J308" s="62" t="str">
        <f>IF(Data!B297&lt;&gt;"",Data!B297,"")</f>
        <v/>
      </c>
      <c r="K308" s="62" t="str">
        <f>IF(Data!C297&lt;&gt;"",Data!C297,"")</f>
        <v/>
      </c>
      <c r="L308" s="62" t="str">
        <f>IF(Data!D297&lt;&gt;"",Data!D297,"")</f>
        <v/>
      </c>
      <c r="M308" s="63" t="str">
        <f>IF(Data!E297&lt;&gt;"",Data!E297,"")</f>
        <v/>
      </c>
      <c r="N308" s="64" t="str">
        <f>IF(Data!F297&lt;&gt;"",Data!F297,"")</f>
        <v/>
      </c>
      <c r="O308" s="65" t="str">
        <f>IF(Data!G297&lt;&gt;"",Data!G297,"")</f>
        <v/>
      </c>
    </row>
    <row r="309" spans="9:15" hidden="1" x14ac:dyDescent="0.25">
      <c r="I309" s="61" t="str">
        <f>IF(Data!A298&lt;&gt;"",Data!A298,"")</f>
        <v/>
      </c>
      <c r="J309" s="62" t="str">
        <f>IF(Data!B298&lt;&gt;"",Data!B298,"")</f>
        <v/>
      </c>
      <c r="K309" s="62" t="str">
        <f>IF(Data!C298&lt;&gt;"",Data!C298,"")</f>
        <v/>
      </c>
      <c r="L309" s="62" t="str">
        <f>IF(Data!D298&lt;&gt;"",Data!D298,"")</f>
        <v/>
      </c>
      <c r="M309" s="63" t="str">
        <f>IF(Data!E298&lt;&gt;"",Data!E298,"")</f>
        <v/>
      </c>
      <c r="N309" s="64" t="str">
        <f>IF(Data!F298&lt;&gt;"",Data!F298,"")</f>
        <v/>
      </c>
      <c r="O309" s="65" t="str">
        <f>IF(Data!G298&lt;&gt;"",Data!G298,"")</f>
        <v/>
      </c>
    </row>
    <row r="310" spans="9:15" hidden="1" x14ac:dyDescent="0.25">
      <c r="I310" s="61" t="str">
        <f>IF(Data!A299&lt;&gt;"",Data!A299,"")</f>
        <v/>
      </c>
      <c r="J310" s="62" t="str">
        <f>IF(Data!B299&lt;&gt;"",Data!B299,"")</f>
        <v/>
      </c>
      <c r="K310" s="62" t="str">
        <f>IF(Data!C299&lt;&gt;"",Data!C299,"")</f>
        <v/>
      </c>
      <c r="L310" s="62" t="str">
        <f>IF(Data!D299&lt;&gt;"",Data!D299,"")</f>
        <v/>
      </c>
      <c r="M310" s="63" t="str">
        <f>IF(Data!E299&lt;&gt;"",Data!E299,"")</f>
        <v/>
      </c>
      <c r="N310" s="64" t="str">
        <f>IF(Data!F299&lt;&gt;"",Data!F299,"")</f>
        <v/>
      </c>
      <c r="O310" s="65" t="str">
        <f>IF(Data!G299&lt;&gt;"",Data!G299,"")</f>
        <v/>
      </c>
    </row>
    <row r="311" spans="9:15" hidden="1" x14ac:dyDescent="0.25">
      <c r="I311" s="61" t="str">
        <f>IF(Data!A300&lt;&gt;"",Data!A300,"")</f>
        <v/>
      </c>
      <c r="J311" s="62" t="str">
        <f>IF(Data!B300&lt;&gt;"",Data!B300,"")</f>
        <v/>
      </c>
      <c r="K311" s="62" t="str">
        <f>IF(Data!C300&lt;&gt;"",Data!C300,"")</f>
        <v/>
      </c>
      <c r="L311" s="62" t="str">
        <f>IF(Data!D300&lt;&gt;"",Data!D300,"")</f>
        <v/>
      </c>
      <c r="M311" s="63" t="str">
        <f>IF(Data!E300&lt;&gt;"",Data!E300,"")</f>
        <v/>
      </c>
      <c r="N311" s="64" t="str">
        <f>IF(Data!F300&lt;&gt;"",Data!F300,"")</f>
        <v/>
      </c>
      <c r="O311" s="65" t="str">
        <f>IF(Data!G300&lt;&gt;"",Data!G300,"")</f>
        <v/>
      </c>
    </row>
    <row r="312" spans="9:15" hidden="1" x14ac:dyDescent="0.25">
      <c r="I312" s="61" t="str">
        <f>IF(Data!A301&lt;&gt;"",Data!A301,"")</f>
        <v/>
      </c>
      <c r="J312" s="62" t="str">
        <f>IF(Data!B301&lt;&gt;"",Data!B301,"")</f>
        <v/>
      </c>
      <c r="K312" s="62" t="str">
        <f>IF(Data!C301&lt;&gt;"",Data!C301,"")</f>
        <v/>
      </c>
      <c r="L312" s="62" t="str">
        <f>IF(Data!D301&lt;&gt;"",Data!D301,"")</f>
        <v/>
      </c>
      <c r="M312" s="63" t="str">
        <f>IF(Data!E301&lt;&gt;"",Data!E301,"")</f>
        <v/>
      </c>
      <c r="N312" s="64" t="str">
        <f>IF(Data!F301&lt;&gt;"",Data!F301,"")</f>
        <v/>
      </c>
      <c r="O312" s="65" t="str">
        <f>IF(Data!G301&lt;&gt;"",Data!G301,"")</f>
        <v/>
      </c>
    </row>
    <row r="313" spans="9:15" hidden="1" x14ac:dyDescent="0.25">
      <c r="I313" s="61" t="str">
        <f>IF(Data!A302&lt;&gt;"",Data!A302,"")</f>
        <v/>
      </c>
      <c r="J313" s="62" t="str">
        <f>IF(Data!B302&lt;&gt;"",Data!B302,"")</f>
        <v/>
      </c>
      <c r="K313" s="62" t="str">
        <f>IF(Data!C302&lt;&gt;"",Data!C302,"")</f>
        <v/>
      </c>
      <c r="L313" s="62" t="str">
        <f>IF(Data!D302&lt;&gt;"",Data!D302,"")</f>
        <v/>
      </c>
      <c r="M313" s="63" t="str">
        <f>IF(Data!E302&lt;&gt;"",Data!E302,"")</f>
        <v/>
      </c>
      <c r="N313" s="64" t="str">
        <f>IF(Data!F302&lt;&gt;"",Data!F302,"")</f>
        <v/>
      </c>
      <c r="O313" s="65" t="str">
        <f>IF(Data!G302&lt;&gt;"",Data!G302,"")</f>
        <v/>
      </c>
    </row>
    <row r="314" spans="9:15" hidden="1" x14ac:dyDescent="0.25">
      <c r="I314" s="61" t="str">
        <f>IF(Data!A303&lt;&gt;"",Data!A303,"")</f>
        <v/>
      </c>
      <c r="J314" s="62" t="str">
        <f>IF(Data!B303&lt;&gt;"",Data!B303,"")</f>
        <v/>
      </c>
      <c r="K314" s="62" t="str">
        <f>IF(Data!C303&lt;&gt;"",Data!C303,"")</f>
        <v/>
      </c>
      <c r="L314" s="62" t="str">
        <f>IF(Data!D303&lt;&gt;"",Data!D303,"")</f>
        <v/>
      </c>
      <c r="M314" s="63" t="str">
        <f>IF(Data!E303&lt;&gt;"",Data!E303,"")</f>
        <v/>
      </c>
      <c r="N314" s="64" t="str">
        <f>IF(Data!F303&lt;&gt;"",Data!F303,"")</f>
        <v/>
      </c>
      <c r="O314" s="65" t="str">
        <f>IF(Data!G303&lt;&gt;"",Data!G303,"")</f>
        <v/>
      </c>
    </row>
    <row r="315" spans="9:15" hidden="1" x14ac:dyDescent="0.25">
      <c r="I315" s="61" t="str">
        <f>IF(Data!A304&lt;&gt;"",Data!A304,"")</f>
        <v/>
      </c>
      <c r="J315" s="62" t="str">
        <f>IF(Data!B304&lt;&gt;"",Data!B304,"")</f>
        <v/>
      </c>
      <c r="K315" s="62" t="str">
        <f>IF(Data!C304&lt;&gt;"",Data!C304,"")</f>
        <v/>
      </c>
      <c r="L315" s="62" t="str">
        <f>IF(Data!D304&lt;&gt;"",Data!D304,"")</f>
        <v/>
      </c>
      <c r="M315" s="63" t="str">
        <f>IF(Data!E304&lt;&gt;"",Data!E304,"")</f>
        <v/>
      </c>
      <c r="N315" s="64" t="str">
        <f>IF(Data!F304&lt;&gt;"",Data!F304,"")</f>
        <v/>
      </c>
      <c r="O315" s="65" t="str">
        <f>IF(Data!G304&lt;&gt;"",Data!G304,"")</f>
        <v/>
      </c>
    </row>
    <row r="316" spans="9:15" hidden="1" x14ac:dyDescent="0.25">
      <c r="I316" s="61" t="str">
        <f>IF(Data!A305&lt;&gt;"",Data!A305,"")</f>
        <v/>
      </c>
      <c r="J316" s="62" t="str">
        <f>IF(Data!B305&lt;&gt;"",Data!B305,"")</f>
        <v/>
      </c>
      <c r="K316" s="62" t="str">
        <f>IF(Data!C305&lt;&gt;"",Data!C305,"")</f>
        <v/>
      </c>
      <c r="L316" s="62" t="str">
        <f>IF(Data!D305&lt;&gt;"",Data!D305,"")</f>
        <v/>
      </c>
      <c r="M316" s="63" t="str">
        <f>IF(Data!E305&lt;&gt;"",Data!E305,"")</f>
        <v/>
      </c>
      <c r="N316" s="64" t="str">
        <f>IF(Data!F305&lt;&gt;"",Data!F305,"")</f>
        <v/>
      </c>
      <c r="O316" s="65" t="str">
        <f>IF(Data!G305&lt;&gt;"",Data!G305,"")</f>
        <v/>
      </c>
    </row>
    <row r="317" spans="9:15" hidden="1" x14ac:dyDescent="0.25">
      <c r="I317" s="61" t="str">
        <f>IF(Data!A306&lt;&gt;"",Data!A306,"")</f>
        <v/>
      </c>
      <c r="J317" s="62" t="str">
        <f>IF(Data!B306&lt;&gt;"",Data!B306,"")</f>
        <v/>
      </c>
      <c r="K317" s="62" t="str">
        <f>IF(Data!C306&lt;&gt;"",Data!C306,"")</f>
        <v/>
      </c>
      <c r="L317" s="62" t="str">
        <f>IF(Data!D306&lt;&gt;"",Data!D306,"")</f>
        <v/>
      </c>
      <c r="M317" s="63" t="str">
        <f>IF(Data!E306&lt;&gt;"",Data!E306,"")</f>
        <v/>
      </c>
      <c r="N317" s="64" t="str">
        <f>IF(Data!F306&lt;&gt;"",Data!F306,"")</f>
        <v/>
      </c>
      <c r="O317" s="65" t="str">
        <f>IF(Data!G306&lt;&gt;"",Data!G306,"")</f>
        <v/>
      </c>
    </row>
    <row r="318" spans="9:15" hidden="1" x14ac:dyDescent="0.25">
      <c r="I318" s="61" t="str">
        <f>IF(Data!A307&lt;&gt;"",Data!A307,"")</f>
        <v/>
      </c>
      <c r="J318" s="62" t="str">
        <f>IF(Data!B307&lt;&gt;"",Data!B307,"")</f>
        <v/>
      </c>
      <c r="K318" s="62" t="str">
        <f>IF(Data!C307&lt;&gt;"",Data!C307,"")</f>
        <v/>
      </c>
      <c r="L318" s="62" t="str">
        <f>IF(Data!D307&lt;&gt;"",Data!D307,"")</f>
        <v/>
      </c>
      <c r="M318" s="63" t="str">
        <f>IF(Data!E307&lt;&gt;"",Data!E307,"")</f>
        <v/>
      </c>
      <c r="N318" s="64" t="str">
        <f>IF(Data!F307&lt;&gt;"",Data!F307,"")</f>
        <v/>
      </c>
      <c r="O318" s="65" t="str">
        <f>IF(Data!G307&lt;&gt;"",Data!G307,"")</f>
        <v/>
      </c>
    </row>
    <row r="319" spans="9:15" hidden="1" x14ac:dyDescent="0.25">
      <c r="I319" s="61" t="str">
        <f>IF(Data!A308&lt;&gt;"",Data!A308,"")</f>
        <v/>
      </c>
      <c r="J319" s="62" t="str">
        <f>IF(Data!B308&lt;&gt;"",Data!B308,"")</f>
        <v/>
      </c>
      <c r="K319" s="62" t="str">
        <f>IF(Data!C308&lt;&gt;"",Data!C308,"")</f>
        <v/>
      </c>
      <c r="L319" s="62" t="str">
        <f>IF(Data!D308&lt;&gt;"",Data!D308,"")</f>
        <v/>
      </c>
      <c r="M319" s="63" t="str">
        <f>IF(Data!E308&lt;&gt;"",Data!E308,"")</f>
        <v/>
      </c>
      <c r="N319" s="64" t="str">
        <f>IF(Data!F308&lt;&gt;"",Data!F308,"")</f>
        <v/>
      </c>
      <c r="O319" s="65" t="str">
        <f>IF(Data!G308&lt;&gt;"",Data!G308,"")</f>
        <v/>
      </c>
    </row>
    <row r="320" spans="9:15" hidden="1" x14ac:dyDescent="0.25">
      <c r="I320" s="61" t="str">
        <f>IF(Data!A309&lt;&gt;"",Data!A309,"")</f>
        <v/>
      </c>
      <c r="J320" s="62" t="str">
        <f>IF(Data!B309&lt;&gt;"",Data!B309,"")</f>
        <v/>
      </c>
      <c r="K320" s="62" t="str">
        <f>IF(Data!C309&lt;&gt;"",Data!C309,"")</f>
        <v/>
      </c>
      <c r="L320" s="62" t="str">
        <f>IF(Data!D309&lt;&gt;"",Data!D309,"")</f>
        <v/>
      </c>
      <c r="M320" s="63" t="str">
        <f>IF(Data!E309&lt;&gt;"",Data!E309,"")</f>
        <v/>
      </c>
      <c r="N320" s="64" t="str">
        <f>IF(Data!F309&lt;&gt;"",Data!F309,"")</f>
        <v/>
      </c>
      <c r="O320" s="65" t="str">
        <f>IF(Data!G309&lt;&gt;"",Data!G309,"")</f>
        <v/>
      </c>
    </row>
    <row r="321" spans="9:15" hidden="1" x14ac:dyDescent="0.25">
      <c r="I321" s="61" t="str">
        <f>IF(Data!A310&lt;&gt;"",Data!A310,"")</f>
        <v/>
      </c>
      <c r="J321" s="62" t="str">
        <f>IF(Data!B310&lt;&gt;"",Data!B310,"")</f>
        <v/>
      </c>
      <c r="K321" s="62" t="str">
        <f>IF(Data!C310&lt;&gt;"",Data!C310,"")</f>
        <v/>
      </c>
      <c r="L321" s="62" t="str">
        <f>IF(Data!D310&lt;&gt;"",Data!D310,"")</f>
        <v/>
      </c>
      <c r="M321" s="63" t="str">
        <f>IF(Data!E310&lt;&gt;"",Data!E310,"")</f>
        <v/>
      </c>
      <c r="N321" s="64" t="str">
        <f>IF(Data!F310&lt;&gt;"",Data!F310,"")</f>
        <v/>
      </c>
      <c r="O321" s="65" t="str">
        <f>IF(Data!G310&lt;&gt;"",Data!G310,"")</f>
        <v/>
      </c>
    </row>
    <row r="322" spans="9:15" hidden="1" x14ac:dyDescent="0.25">
      <c r="I322" s="61" t="str">
        <f>IF(Data!A311&lt;&gt;"",Data!A311,"")</f>
        <v/>
      </c>
      <c r="J322" s="62" t="str">
        <f>IF(Data!B311&lt;&gt;"",Data!B311,"")</f>
        <v/>
      </c>
      <c r="K322" s="62" t="str">
        <f>IF(Data!C311&lt;&gt;"",Data!C311,"")</f>
        <v/>
      </c>
      <c r="L322" s="62" t="str">
        <f>IF(Data!D311&lt;&gt;"",Data!D311,"")</f>
        <v/>
      </c>
      <c r="M322" s="63" t="str">
        <f>IF(Data!E311&lt;&gt;"",Data!E311,"")</f>
        <v/>
      </c>
      <c r="N322" s="64" t="str">
        <f>IF(Data!F311&lt;&gt;"",Data!F311,"")</f>
        <v/>
      </c>
      <c r="O322" s="65" t="str">
        <f>IF(Data!G311&lt;&gt;"",Data!G311,"")</f>
        <v/>
      </c>
    </row>
    <row r="323" spans="9:15" hidden="1" x14ac:dyDescent="0.25">
      <c r="I323" s="61" t="str">
        <f>IF(Data!A312&lt;&gt;"",Data!A312,"")</f>
        <v/>
      </c>
      <c r="J323" s="62" t="str">
        <f>IF(Data!B312&lt;&gt;"",Data!B312,"")</f>
        <v/>
      </c>
      <c r="K323" s="62" t="str">
        <f>IF(Data!C312&lt;&gt;"",Data!C312,"")</f>
        <v/>
      </c>
      <c r="L323" s="62" t="str">
        <f>IF(Data!D312&lt;&gt;"",Data!D312,"")</f>
        <v/>
      </c>
      <c r="M323" s="63" t="str">
        <f>IF(Data!E312&lt;&gt;"",Data!E312,"")</f>
        <v/>
      </c>
      <c r="N323" s="64" t="str">
        <f>IF(Data!F312&lt;&gt;"",Data!F312,"")</f>
        <v/>
      </c>
      <c r="O323" s="65" t="str">
        <f>IF(Data!G312&lt;&gt;"",Data!G312,"")</f>
        <v/>
      </c>
    </row>
    <row r="324" spans="9:15" hidden="1" x14ac:dyDescent="0.25">
      <c r="I324" s="61" t="str">
        <f>IF(Data!A313&lt;&gt;"",Data!A313,"")</f>
        <v/>
      </c>
      <c r="J324" s="62" t="str">
        <f>IF(Data!B313&lt;&gt;"",Data!B313,"")</f>
        <v/>
      </c>
      <c r="K324" s="62" t="str">
        <f>IF(Data!C313&lt;&gt;"",Data!C313,"")</f>
        <v/>
      </c>
      <c r="L324" s="62" t="str">
        <f>IF(Data!D313&lt;&gt;"",Data!D313,"")</f>
        <v/>
      </c>
      <c r="M324" s="63" t="str">
        <f>IF(Data!E313&lt;&gt;"",Data!E313,"")</f>
        <v/>
      </c>
      <c r="N324" s="64" t="str">
        <f>IF(Data!F313&lt;&gt;"",Data!F313,"")</f>
        <v/>
      </c>
      <c r="O324" s="65" t="str">
        <f>IF(Data!G313&lt;&gt;"",Data!G313,"")</f>
        <v/>
      </c>
    </row>
    <row r="325" spans="9:15" hidden="1" x14ac:dyDescent="0.25">
      <c r="I325" s="61" t="str">
        <f>IF(Data!A314&lt;&gt;"",Data!A314,"")</f>
        <v/>
      </c>
      <c r="J325" s="62" t="str">
        <f>IF(Data!B314&lt;&gt;"",Data!B314,"")</f>
        <v/>
      </c>
      <c r="K325" s="62" t="str">
        <f>IF(Data!C314&lt;&gt;"",Data!C314,"")</f>
        <v/>
      </c>
      <c r="L325" s="62" t="str">
        <f>IF(Data!D314&lt;&gt;"",Data!D314,"")</f>
        <v/>
      </c>
      <c r="M325" s="63" t="str">
        <f>IF(Data!E314&lt;&gt;"",Data!E314,"")</f>
        <v/>
      </c>
      <c r="N325" s="64" t="str">
        <f>IF(Data!F314&lt;&gt;"",Data!F314,"")</f>
        <v/>
      </c>
      <c r="O325" s="65" t="str">
        <f>IF(Data!G314&lt;&gt;"",Data!G314,"")</f>
        <v/>
      </c>
    </row>
    <row r="326" spans="9:15" hidden="1" x14ac:dyDescent="0.25">
      <c r="I326" s="61" t="str">
        <f>IF(Data!A315&lt;&gt;"",Data!A315,"")</f>
        <v/>
      </c>
      <c r="J326" s="62" t="str">
        <f>IF(Data!B315&lt;&gt;"",Data!B315,"")</f>
        <v/>
      </c>
      <c r="K326" s="62" t="str">
        <f>IF(Data!C315&lt;&gt;"",Data!C315,"")</f>
        <v/>
      </c>
      <c r="L326" s="62" t="str">
        <f>IF(Data!D315&lt;&gt;"",Data!D315,"")</f>
        <v/>
      </c>
      <c r="M326" s="63" t="str">
        <f>IF(Data!E315&lt;&gt;"",Data!E315,"")</f>
        <v/>
      </c>
      <c r="N326" s="64" t="str">
        <f>IF(Data!F315&lt;&gt;"",Data!F315,"")</f>
        <v/>
      </c>
      <c r="O326" s="65" t="str">
        <f>IF(Data!G315&lt;&gt;"",Data!G315,"")</f>
        <v/>
      </c>
    </row>
    <row r="327" spans="9:15" hidden="1" x14ac:dyDescent="0.25">
      <c r="I327" s="61" t="str">
        <f>IF(Data!A316&lt;&gt;"",Data!A316,"")</f>
        <v/>
      </c>
      <c r="J327" s="62" t="str">
        <f>IF(Data!B316&lt;&gt;"",Data!B316,"")</f>
        <v/>
      </c>
      <c r="K327" s="62" t="str">
        <f>IF(Data!C316&lt;&gt;"",Data!C316,"")</f>
        <v/>
      </c>
      <c r="L327" s="62" t="str">
        <f>IF(Data!D316&lt;&gt;"",Data!D316,"")</f>
        <v/>
      </c>
      <c r="M327" s="63" t="str">
        <f>IF(Data!E316&lt;&gt;"",Data!E316,"")</f>
        <v/>
      </c>
      <c r="N327" s="64" t="str">
        <f>IF(Data!F316&lt;&gt;"",Data!F316,"")</f>
        <v/>
      </c>
      <c r="O327" s="65" t="str">
        <f>IF(Data!G316&lt;&gt;"",Data!G316,"")</f>
        <v/>
      </c>
    </row>
    <row r="328" spans="9:15" hidden="1" x14ac:dyDescent="0.25">
      <c r="I328" s="61" t="str">
        <f>IF(Data!A317&lt;&gt;"",Data!A317,"")</f>
        <v/>
      </c>
      <c r="J328" s="62" t="str">
        <f>IF(Data!B317&lt;&gt;"",Data!B317,"")</f>
        <v/>
      </c>
      <c r="K328" s="62" t="str">
        <f>IF(Data!C317&lt;&gt;"",Data!C317,"")</f>
        <v/>
      </c>
      <c r="L328" s="62" t="str">
        <f>IF(Data!D317&lt;&gt;"",Data!D317,"")</f>
        <v/>
      </c>
      <c r="M328" s="63" t="str">
        <f>IF(Data!E317&lt;&gt;"",Data!E317,"")</f>
        <v/>
      </c>
      <c r="N328" s="64" t="str">
        <f>IF(Data!F317&lt;&gt;"",Data!F317,"")</f>
        <v/>
      </c>
      <c r="O328" s="65" t="str">
        <f>IF(Data!G317&lt;&gt;"",Data!G317,"")</f>
        <v/>
      </c>
    </row>
    <row r="329" spans="9:15" hidden="1" x14ac:dyDescent="0.25">
      <c r="I329" s="61" t="str">
        <f>IF(Data!A318&lt;&gt;"",Data!A318,"")</f>
        <v/>
      </c>
      <c r="J329" s="62" t="str">
        <f>IF(Data!B318&lt;&gt;"",Data!B318,"")</f>
        <v/>
      </c>
      <c r="K329" s="62" t="str">
        <f>IF(Data!C318&lt;&gt;"",Data!C318,"")</f>
        <v/>
      </c>
      <c r="L329" s="62" t="str">
        <f>IF(Data!D318&lt;&gt;"",Data!D318,"")</f>
        <v/>
      </c>
      <c r="M329" s="63" t="str">
        <f>IF(Data!E318&lt;&gt;"",Data!E318,"")</f>
        <v/>
      </c>
      <c r="N329" s="64" t="str">
        <f>IF(Data!F318&lt;&gt;"",Data!F318,"")</f>
        <v/>
      </c>
      <c r="O329" s="65" t="str">
        <f>IF(Data!G318&lt;&gt;"",Data!G318,"")</f>
        <v/>
      </c>
    </row>
    <row r="330" spans="9:15" hidden="1" x14ac:dyDescent="0.25">
      <c r="I330" s="61" t="str">
        <f>IF(Data!A319&lt;&gt;"",Data!A319,"")</f>
        <v/>
      </c>
      <c r="J330" s="62" t="str">
        <f>IF(Data!B319&lt;&gt;"",Data!B319,"")</f>
        <v/>
      </c>
      <c r="K330" s="62" t="str">
        <f>IF(Data!C319&lt;&gt;"",Data!C319,"")</f>
        <v/>
      </c>
      <c r="L330" s="62" t="str">
        <f>IF(Data!D319&lt;&gt;"",Data!D319,"")</f>
        <v/>
      </c>
      <c r="M330" s="63" t="str">
        <f>IF(Data!E319&lt;&gt;"",Data!E319,"")</f>
        <v/>
      </c>
      <c r="N330" s="64" t="str">
        <f>IF(Data!F319&lt;&gt;"",Data!F319,"")</f>
        <v/>
      </c>
      <c r="O330" s="65" t="str">
        <f>IF(Data!G319&lt;&gt;"",Data!G319,"")</f>
        <v/>
      </c>
    </row>
    <row r="331" spans="9:15" hidden="1" x14ac:dyDescent="0.25">
      <c r="I331" s="61" t="str">
        <f>IF(Data!A320&lt;&gt;"",Data!A320,"")</f>
        <v/>
      </c>
      <c r="J331" s="62" t="str">
        <f>IF(Data!B320&lt;&gt;"",Data!B320,"")</f>
        <v/>
      </c>
      <c r="K331" s="62" t="str">
        <f>IF(Data!C320&lt;&gt;"",Data!C320,"")</f>
        <v/>
      </c>
      <c r="L331" s="62" t="str">
        <f>IF(Data!D320&lt;&gt;"",Data!D320,"")</f>
        <v/>
      </c>
      <c r="M331" s="63" t="str">
        <f>IF(Data!E320&lt;&gt;"",Data!E320,"")</f>
        <v/>
      </c>
      <c r="N331" s="64" t="str">
        <f>IF(Data!F320&lt;&gt;"",Data!F320,"")</f>
        <v/>
      </c>
      <c r="O331" s="65" t="str">
        <f>IF(Data!G320&lt;&gt;"",Data!G320,"")</f>
        <v/>
      </c>
    </row>
    <row r="332" spans="9:15" hidden="1" x14ac:dyDescent="0.25">
      <c r="I332" s="61" t="str">
        <f>IF(Data!A321&lt;&gt;"",Data!A321,"")</f>
        <v/>
      </c>
      <c r="J332" s="62" t="str">
        <f>IF(Data!B321&lt;&gt;"",Data!B321,"")</f>
        <v/>
      </c>
      <c r="K332" s="62" t="str">
        <f>IF(Data!C321&lt;&gt;"",Data!C321,"")</f>
        <v/>
      </c>
      <c r="L332" s="62" t="str">
        <f>IF(Data!D321&lt;&gt;"",Data!D321,"")</f>
        <v/>
      </c>
      <c r="M332" s="63" t="str">
        <f>IF(Data!E321&lt;&gt;"",Data!E321,"")</f>
        <v/>
      </c>
      <c r="N332" s="64" t="str">
        <f>IF(Data!F321&lt;&gt;"",Data!F321,"")</f>
        <v/>
      </c>
      <c r="O332" s="65" t="str">
        <f>IF(Data!G321&lt;&gt;"",Data!G321,"")</f>
        <v/>
      </c>
    </row>
    <row r="333" spans="9:15" hidden="1" x14ac:dyDescent="0.25">
      <c r="I333" s="61" t="str">
        <f>IF(Data!A322&lt;&gt;"",Data!A322,"")</f>
        <v/>
      </c>
      <c r="J333" s="62" t="str">
        <f>IF(Data!B322&lt;&gt;"",Data!B322,"")</f>
        <v/>
      </c>
      <c r="K333" s="62" t="str">
        <f>IF(Data!C322&lt;&gt;"",Data!C322,"")</f>
        <v/>
      </c>
      <c r="L333" s="62" t="str">
        <f>IF(Data!D322&lt;&gt;"",Data!D322,"")</f>
        <v/>
      </c>
      <c r="M333" s="63" t="str">
        <f>IF(Data!E322&lt;&gt;"",Data!E322,"")</f>
        <v/>
      </c>
      <c r="N333" s="64" t="str">
        <f>IF(Data!F322&lt;&gt;"",Data!F322,"")</f>
        <v/>
      </c>
      <c r="O333" s="65" t="str">
        <f>IF(Data!G322&lt;&gt;"",Data!G322,"")</f>
        <v/>
      </c>
    </row>
    <row r="334" spans="9:15" hidden="1" x14ac:dyDescent="0.25">
      <c r="I334" s="61" t="str">
        <f>IF(Data!A323&lt;&gt;"",Data!A323,"")</f>
        <v/>
      </c>
      <c r="J334" s="62" t="str">
        <f>IF(Data!B323&lt;&gt;"",Data!B323,"")</f>
        <v/>
      </c>
      <c r="K334" s="62" t="str">
        <f>IF(Data!C323&lt;&gt;"",Data!C323,"")</f>
        <v/>
      </c>
      <c r="L334" s="62" t="str">
        <f>IF(Data!D323&lt;&gt;"",Data!D323,"")</f>
        <v/>
      </c>
      <c r="M334" s="63" t="str">
        <f>IF(Data!E323&lt;&gt;"",Data!E323,"")</f>
        <v/>
      </c>
      <c r="N334" s="64" t="str">
        <f>IF(Data!F323&lt;&gt;"",Data!F323,"")</f>
        <v/>
      </c>
      <c r="O334" s="65" t="str">
        <f>IF(Data!G323&lt;&gt;"",Data!G323,"")</f>
        <v/>
      </c>
    </row>
    <row r="335" spans="9:15" hidden="1" x14ac:dyDescent="0.25">
      <c r="I335" s="61" t="str">
        <f>IF(Data!A324&lt;&gt;"",Data!A324,"")</f>
        <v/>
      </c>
      <c r="J335" s="62" t="str">
        <f>IF(Data!B324&lt;&gt;"",Data!B324,"")</f>
        <v/>
      </c>
      <c r="K335" s="62" t="str">
        <f>IF(Data!C324&lt;&gt;"",Data!C324,"")</f>
        <v/>
      </c>
      <c r="L335" s="62" t="str">
        <f>IF(Data!D324&lt;&gt;"",Data!D324,"")</f>
        <v/>
      </c>
      <c r="M335" s="63" t="str">
        <f>IF(Data!E324&lt;&gt;"",Data!E324,"")</f>
        <v/>
      </c>
      <c r="N335" s="64" t="str">
        <f>IF(Data!F324&lt;&gt;"",Data!F324,"")</f>
        <v/>
      </c>
      <c r="O335" s="65" t="str">
        <f>IF(Data!G324&lt;&gt;"",Data!G324,"")</f>
        <v/>
      </c>
    </row>
    <row r="336" spans="9:15" hidden="1" x14ac:dyDescent="0.25">
      <c r="I336" s="61" t="str">
        <f>IF(Data!A325&lt;&gt;"",Data!A325,"")</f>
        <v/>
      </c>
      <c r="J336" s="62" t="str">
        <f>IF(Data!B325&lt;&gt;"",Data!B325,"")</f>
        <v/>
      </c>
      <c r="K336" s="62" t="str">
        <f>IF(Data!C325&lt;&gt;"",Data!C325,"")</f>
        <v/>
      </c>
      <c r="L336" s="62" t="str">
        <f>IF(Data!D325&lt;&gt;"",Data!D325,"")</f>
        <v/>
      </c>
      <c r="M336" s="63" t="str">
        <f>IF(Data!E325&lt;&gt;"",Data!E325,"")</f>
        <v/>
      </c>
      <c r="N336" s="64" t="str">
        <f>IF(Data!F325&lt;&gt;"",Data!F325,"")</f>
        <v/>
      </c>
      <c r="O336" s="65" t="str">
        <f>IF(Data!G325&lt;&gt;"",Data!G325,"")</f>
        <v/>
      </c>
    </row>
    <row r="337" spans="9:15" hidden="1" x14ac:dyDescent="0.25">
      <c r="I337" s="61" t="str">
        <f>IF(Data!A326&lt;&gt;"",Data!A326,"")</f>
        <v/>
      </c>
      <c r="J337" s="62" t="str">
        <f>IF(Data!B326&lt;&gt;"",Data!B326,"")</f>
        <v/>
      </c>
      <c r="K337" s="62" t="str">
        <f>IF(Data!C326&lt;&gt;"",Data!C326,"")</f>
        <v/>
      </c>
      <c r="L337" s="62" t="str">
        <f>IF(Data!D326&lt;&gt;"",Data!D326,"")</f>
        <v/>
      </c>
      <c r="M337" s="63" t="str">
        <f>IF(Data!E326&lt;&gt;"",Data!E326,"")</f>
        <v/>
      </c>
      <c r="N337" s="64" t="str">
        <f>IF(Data!F326&lt;&gt;"",Data!F326,"")</f>
        <v/>
      </c>
      <c r="O337" s="65" t="str">
        <f>IF(Data!G326&lt;&gt;"",Data!G326,"")</f>
        <v/>
      </c>
    </row>
    <row r="338" spans="9:15" hidden="1" x14ac:dyDescent="0.25">
      <c r="I338" s="61" t="str">
        <f>IF(Data!A327&lt;&gt;"",Data!A327,"")</f>
        <v/>
      </c>
      <c r="J338" s="62" t="str">
        <f>IF(Data!B327&lt;&gt;"",Data!B327,"")</f>
        <v/>
      </c>
      <c r="K338" s="62" t="str">
        <f>IF(Data!C327&lt;&gt;"",Data!C327,"")</f>
        <v/>
      </c>
      <c r="L338" s="62" t="str">
        <f>IF(Data!D327&lt;&gt;"",Data!D327,"")</f>
        <v/>
      </c>
      <c r="M338" s="63" t="str">
        <f>IF(Data!E327&lt;&gt;"",Data!E327,"")</f>
        <v/>
      </c>
      <c r="N338" s="64" t="str">
        <f>IF(Data!F327&lt;&gt;"",Data!F327,"")</f>
        <v/>
      </c>
      <c r="O338" s="65" t="str">
        <f>IF(Data!G327&lt;&gt;"",Data!G327,"")</f>
        <v/>
      </c>
    </row>
    <row r="339" spans="9:15" hidden="1" x14ac:dyDescent="0.25">
      <c r="I339" s="61" t="str">
        <f>IF(Data!A328&lt;&gt;"",Data!A328,"")</f>
        <v/>
      </c>
      <c r="J339" s="62" t="str">
        <f>IF(Data!B328&lt;&gt;"",Data!B328,"")</f>
        <v/>
      </c>
      <c r="K339" s="62" t="str">
        <f>IF(Data!C328&lt;&gt;"",Data!C328,"")</f>
        <v/>
      </c>
      <c r="L339" s="62" t="str">
        <f>IF(Data!D328&lt;&gt;"",Data!D328,"")</f>
        <v/>
      </c>
      <c r="M339" s="63" t="str">
        <f>IF(Data!E328&lt;&gt;"",Data!E328,"")</f>
        <v/>
      </c>
      <c r="N339" s="64" t="str">
        <f>IF(Data!F328&lt;&gt;"",Data!F328,"")</f>
        <v/>
      </c>
      <c r="O339" s="65" t="str">
        <f>IF(Data!G328&lt;&gt;"",Data!G328,"")</f>
        <v/>
      </c>
    </row>
    <row r="340" spans="9:15" hidden="1" x14ac:dyDescent="0.25">
      <c r="I340" s="61" t="str">
        <f>IF(Data!A329&lt;&gt;"",Data!A329,"")</f>
        <v/>
      </c>
      <c r="J340" s="62" t="str">
        <f>IF(Data!B329&lt;&gt;"",Data!B329,"")</f>
        <v/>
      </c>
      <c r="K340" s="62" t="str">
        <f>IF(Data!C329&lt;&gt;"",Data!C329,"")</f>
        <v/>
      </c>
      <c r="L340" s="62" t="str">
        <f>IF(Data!D329&lt;&gt;"",Data!D329,"")</f>
        <v/>
      </c>
      <c r="M340" s="63" t="str">
        <f>IF(Data!E329&lt;&gt;"",Data!E329,"")</f>
        <v/>
      </c>
      <c r="N340" s="64" t="str">
        <f>IF(Data!F329&lt;&gt;"",Data!F329,"")</f>
        <v/>
      </c>
      <c r="O340" s="65" t="str">
        <f>IF(Data!G329&lt;&gt;"",Data!G329,"")</f>
        <v/>
      </c>
    </row>
    <row r="341" spans="9:15" hidden="1" x14ac:dyDescent="0.25">
      <c r="I341" s="61" t="str">
        <f>IF(Data!A330&lt;&gt;"",Data!A330,"")</f>
        <v/>
      </c>
      <c r="J341" s="62" t="str">
        <f>IF(Data!B330&lt;&gt;"",Data!B330,"")</f>
        <v/>
      </c>
      <c r="K341" s="62" t="str">
        <f>IF(Data!C330&lt;&gt;"",Data!C330,"")</f>
        <v/>
      </c>
      <c r="L341" s="62" t="str">
        <f>IF(Data!D330&lt;&gt;"",Data!D330,"")</f>
        <v/>
      </c>
      <c r="M341" s="63" t="str">
        <f>IF(Data!E330&lt;&gt;"",Data!E330,"")</f>
        <v/>
      </c>
      <c r="N341" s="64" t="str">
        <f>IF(Data!F330&lt;&gt;"",Data!F330,"")</f>
        <v/>
      </c>
      <c r="O341" s="65" t="str">
        <f>IF(Data!G330&lt;&gt;"",Data!G330,"")</f>
        <v/>
      </c>
    </row>
    <row r="342" spans="9:15" hidden="1" x14ac:dyDescent="0.25">
      <c r="I342" s="61" t="str">
        <f>IF(Data!A331&lt;&gt;"",Data!A331,"")</f>
        <v/>
      </c>
      <c r="J342" s="62" t="str">
        <f>IF(Data!B331&lt;&gt;"",Data!B331,"")</f>
        <v/>
      </c>
      <c r="K342" s="62" t="str">
        <f>IF(Data!C331&lt;&gt;"",Data!C331,"")</f>
        <v/>
      </c>
      <c r="L342" s="62" t="str">
        <f>IF(Data!D331&lt;&gt;"",Data!D331,"")</f>
        <v/>
      </c>
      <c r="M342" s="63" t="str">
        <f>IF(Data!E331&lt;&gt;"",Data!E331,"")</f>
        <v/>
      </c>
      <c r="N342" s="64" t="str">
        <f>IF(Data!F331&lt;&gt;"",Data!F331,"")</f>
        <v/>
      </c>
      <c r="O342" s="65" t="str">
        <f>IF(Data!G331&lt;&gt;"",Data!G331,"")</f>
        <v/>
      </c>
    </row>
    <row r="343" spans="9:15" hidden="1" x14ac:dyDescent="0.25">
      <c r="I343" s="61" t="str">
        <f>IF(Data!A332&lt;&gt;"",Data!A332,"")</f>
        <v/>
      </c>
      <c r="J343" s="62" t="str">
        <f>IF(Data!B332&lt;&gt;"",Data!B332,"")</f>
        <v/>
      </c>
      <c r="K343" s="62" t="str">
        <f>IF(Data!C332&lt;&gt;"",Data!C332,"")</f>
        <v/>
      </c>
      <c r="L343" s="62" t="str">
        <f>IF(Data!D332&lt;&gt;"",Data!D332,"")</f>
        <v/>
      </c>
      <c r="M343" s="63" t="str">
        <f>IF(Data!E332&lt;&gt;"",Data!E332,"")</f>
        <v/>
      </c>
      <c r="N343" s="64" t="str">
        <f>IF(Data!F332&lt;&gt;"",Data!F332,"")</f>
        <v/>
      </c>
      <c r="O343" s="65" t="str">
        <f>IF(Data!G332&lt;&gt;"",Data!G332,"")</f>
        <v/>
      </c>
    </row>
    <row r="344" spans="9:15" hidden="1" x14ac:dyDescent="0.25">
      <c r="I344" s="61" t="str">
        <f>IF(Data!A333&lt;&gt;"",Data!A333,"")</f>
        <v/>
      </c>
      <c r="J344" s="62" t="str">
        <f>IF(Data!B333&lt;&gt;"",Data!B333,"")</f>
        <v/>
      </c>
      <c r="K344" s="62" t="str">
        <f>IF(Data!C333&lt;&gt;"",Data!C333,"")</f>
        <v/>
      </c>
      <c r="L344" s="62" t="str">
        <f>IF(Data!D333&lt;&gt;"",Data!D333,"")</f>
        <v/>
      </c>
      <c r="M344" s="63" t="str">
        <f>IF(Data!E333&lt;&gt;"",Data!E333,"")</f>
        <v/>
      </c>
      <c r="N344" s="64" t="str">
        <f>IF(Data!F333&lt;&gt;"",Data!F333,"")</f>
        <v/>
      </c>
      <c r="O344" s="65" t="str">
        <f>IF(Data!G333&lt;&gt;"",Data!G333,"")</f>
        <v/>
      </c>
    </row>
    <row r="345" spans="9:15" hidden="1" x14ac:dyDescent="0.25">
      <c r="I345" s="61" t="str">
        <f>IF(Data!A334&lt;&gt;"",Data!A334,"")</f>
        <v/>
      </c>
      <c r="J345" s="62" t="str">
        <f>IF(Data!B334&lt;&gt;"",Data!B334,"")</f>
        <v/>
      </c>
      <c r="K345" s="62" t="str">
        <f>IF(Data!C334&lt;&gt;"",Data!C334,"")</f>
        <v/>
      </c>
      <c r="L345" s="62" t="str">
        <f>IF(Data!D334&lt;&gt;"",Data!D334,"")</f>
        <v/>
      </c>
      <c r="M345" s="63" t="str">
        <f>IF(Data!E334&lt;&gt;"",Data!E334,"")</f>
        <v/>
      </c>
      <c r="N345" s="64" t="str">
        <f>IF(Data!F334&lt;&gt;"",Data!F334,"")</f>
        <v/>
      </c>
      <c r="O345" s="65" t="str">
        <f>IF(Data!G334&lt;&gt;"",Data!G334,"")</f>
        <v/>
      </c>
    </row>
    <row r="346" spans="9:15" hidden="1" x14ac:dyDescent="0.25">
      <c r="I346" s="61" t="str">
        <f>IF(Data!A335&lt;&gt;"",Data!A335,"")</f>
        <v/>
      </c>
      <c r="J346" s="62" t="str">
        <f>IF(Data!B335&lt;&gt;"",Data!B335,"")</f>
        <v/>
      </c>
      <c r="K346" s="62" t="str">
        <f>IF(Data!C335&lt;&gt;"",Data!C335,"")</f>
        <v/>
      </c>
      <c r="L346" s="62" t="str">
        <f>IF(Data!D335&lt;&gt;"",Data!D335,"")</f>
        <v/>
      </c>
      <c r="M346" s="63" t="str">
        <f>IF(Data!E335&lt;&gt;"",Data!E335,"")</f>
        <v/>
      </c>
      <c r="N346" s="64" t="str">
        <f>IF(Data!F335&lt;&gt;"",Data!F335,"")</f>
        <v/>
      </c>
      <c r="O346" s="65" t="str">
        <f>IF(Data!G335&lt;&gt;"",Data!G335,"")</f>
        <v/>
      </c>
    </row>
    <row r="347" spans="9:15" hidden="1" x14ac:dyDescent="0.25">
      <c r="I347" s="61" t="str">
        <f>IF(Data!A336&lt;&gt;"",Data!A336,"")</f>
        <v/>
      </c>
      <c r="J347" s="62" t="str">
        <f>IF(Data!B336&lt;&gt;"",Data!B336,"")</f>
        <v/>
      </c>
      <c r="K347" s="62" t="str">
        <f>IF(Data!C336&lt;&gt;"",Data!C336,"")</f>
        <v/>
      </c>
      <c r="L347" s="62" t="str">
        <f>IF(Data!D336&lt;&gt;"",Data!D336,"")</f>
        <v/>
      </c>
      <c r="M347" s="63" t="str">
        <f>IF(Data!E336&lt;&gt;"",Data!E336,"")</f>
        <v/>
      </c>
      <c r="N347" s="64" t="str">
        <f>IF(Data!F336&lt;&gt;"",Data!F336,"")</f>
        <v/>
      </c>
      <c r="O347" s="65" t="str">
        <f>IF(Data!G336&lt;&gt;"",Data!G336,"")</f>
        <v/>
      </c>
    </row>
    <row r="348" spans="9:15" hidden="1" x14ac:dyDescent="0.25">
      <c r="I348" s="61" t="str">
        <f>IF(Data!A337&lt;&gt;"",Data!A337,"")</f>
        <v/>
      </c>
      <c r="J348" s="62" t="str">
        <f>IF(Data!B337&lt;&gt;"",Data!B337,"")</f>
        <v/>
      </c>
      <c r="K348" s="62" t="str">
        <f>IF(Data!C337&lt;&gt;"",Data!C337,"")</f>
        <v/>
      </c>
      <c r="L348" s="62" t="str">
        <f>IF(Data!D337&lt;&gt;"",Data!D337,"")</f>
        <v/>
      </c>
      <c r="M348" s="63" t="str">
        <f>IF(Data!E337&lt;&gt;"",Data!E337,"")</f>
        <v/>
      </c>
      <c r="N348" s="64" t="str">
        <f>IF(Data!F337&lt;&gt;"",Data!F337,"")</f>
        <v/>
      </c>
      <c r="O348" s="65" t="str">
        <f>IF(Data!G337&lt;&gt;"",Data!G337,"")</f>
        <v/>
      </c>
    </row>
    <row r="349" spans="9:15" hidden="1" x14ac:dyDescent="0.25">
      <c r="I349" s="61" t="str">
        <f>IF(Data!A338&lt;&gt;"",Data!A338,"")</f>
        <v/>
      </c>
      <c r="J349" s="62" t="str">
        <f>IF(Data!B338&lt;&gt;"",Data!B338,"")</f>
        <v/>
      </c>
      <c r="K349" s="62" t="str">
        <f>IF(Data!C338&lt;&gt;"",Data!C338,"")</f>
        <v/>
      </c>
      <c r="L349" s="62" t="str">
        <f>IF(Data!D338&lt;&gt;"",Data!D338,"")</f>
        <v/>
      </c>
      <c r="M349" s="63" t="str">
        <f>IF(Data!E338&lt;&gt;"",Data!E338,"")</f>
        <v/>
      </c>
      <c r="N349" s="64" t="str">
        <f>IF(Data!F338&lt;&gt;"",Data!F338,"")</f>
        <v/>
      </c>
      <c r="O349" s="65" t="str">
        <f>IF(Data!G338&lt;&gt;"",Data!G338,"")</f>
        <v/>
      </c>
    </row>
    <row r="350" spans="9:15" hidden="1" x14ac:dyDescent="0.25">
      <c r="I350" s="61" t="str">
        <f>IF(Data!A339&lt;&gt;"",Data!A339,"")</f>
        <v/>
      </c>
      <c r="J350" s="62" t="str">
        <f>IF(Data!B339&lt;&gt;"",Data!B339,"")</f>
        <v/>
      </c>
      <c r="K350" s="62" t="str">
        <f>IF(Data!C339&lt;&gt;"",Data!C339,"")</f>
        <v/>
      </c>
      <c r="L350" s="62" t="str">
        <f>IF(Data!D339&lt;&gt;"",Data!D339,"")</f>
        <v/>
      </c>
      <c r="M350" s="63" t="str">
        <f>IF(Data!E339&lt;&gt;"",Data!E339,"")</f>
        <v/>
      </c>
      <c r="N350" s="64" t="str">
        <f>IF(Data!F339&lt;&gt;"",Data!F339,"")</f>
        <v/>
      </c>
      <c r="O350" s="65" t="str">
        <f>IF(Data!G339&lt;&gt;"",Data!G339,"")</f>
        <v/>
      </c>
    </row>
    <row r="351" spans="9:15" hidden="1" x14ac:dyDescent="0.25">
      <c r="I351" s="61" t="str">
        <f>IF(Data!A340&lt;&gt;"",Data!A340,"")</f>
        <v/>
      </c>
      <c r="J351" s="62" t="str">
        <f>IF(Data!B340&lt;&gt;"",Data!B340,"")</f>
        <v/>
      </c>
      <c r="K351" s="62" t="str">
        <f>IF(Data!C340&lt;&gt;"",Data!C340,"")</f>
        <v/>
      </c>
      <c r="L351" s="62" t="str">
        <f>IF(Data!D340&lt;&gt;"",Data!D340,"")</f>
        <v/>
      </c>
      <c r="M351" s="63" t="str">
        <f>IF(Data!E340&lt;&gt;"",Data!E340,"")</f>
        <v/>
      </c>
      <c r="N351" s="64" t="str">
        <f>IF(Data!F340&lt;&gt;"",Data!F340,"")</f>
        <v/>
      </c>
      <c r="O351" s="65" t="str">
        <f>IF(Data!G340&lt;&gt;"",Data!G340,"")</f>
        <v/>
      </c>
    </row>
    <row r="352" spans="9:15" hidden="1" x14ac:dyDescent="0.25">
      <c r="I352" s="61" t="str">
        <f>IF(Data!A341&lt;&gt;"",Data!A341,"")</f>
        <v/>
      </c>
      <c r="J352" s="62" t="str">
        <f>IF(Data!B341&lt;&gt;"",Data!B341,"")</f>
        <v/>
      </c>
      <c r="K352" s="62" t="str">
        <f>IF(Data!C341&lt;&gt;"",Data!C341,"")</f>
        <v/>
      </c>
      <c r="L352" s="62" t="str">
        <f>IF(Data!D341&lt;&gt;"",Data!D341,"")</f>
        <v/>
      </c>
      <c r="M352" s="63" t="str">
        <f>IF(Data!E341&lt;&gt;"",Data!E341,"")</f>
        <v/>
      </c>
      <c r="N352" s="64" t="str">
        <f>IF(Data!F341&lt;&gt;"",Data!F341,"")</f>
        <v/>
      </c>
      <c r="O352" s="65" t="str">
        <f>IF(Data!G341&lt;&gt;"",Data!G341,"")</f>
        <v/>
      </c>
    </row>
    <row r="353" spans="9:15" hidden="1" x14ac:dyDescent="0.25">
      <c r="I353" s="61" t="str">
        <f>IF(Data!A342&lt;&gt;"",Data!A342,"")</f>
        <v/>
      </c>
      <c r="J353" s="62" t="str">
        <f>IF(Data!B342&lt;&gt;"",Data!B342,"")</f>
        <v/>
      </c>
      <c r="K353" s="62" t="str">
        <f>IF(Data!C342&lt;&gt;"",Data!C342,"")</f>
        <v/>
      </c>
      <c r="L353" s="62" t="str">
        <f>IF(Data!D342&lt;&gt;"",Data!D342,"")</f>
        <v/>
      </c>
      <c r="M353" s="63" t="str">
        <f>IF(Data!E342&lt;&gt;"",Data!E342,"")</f>
        <v/>
      </c>
      <c r="N353" s="64" t="str">
        <f>IF(Data!F342&lt;&gt;"",Data!F342,"")</f>
        <v/>
      </c>
      <c r="O353" s="65" t="str">
        <f>IF(Data!G342&lt;&gt;"",Data!G342,"")</f>
        <v/>
      </c>
    </row>
    <row r="354" spans="9:15" hidden="1" x14ac:dyDescent="0.25">
      <c r="I354" s="61" t="str">
        <f>IF(Data!A343&lt;&gt;"",Data!A343,"")</f>
        <v/>
      </c>
      <c r="J354" s="62" t="str">
        <f>IF(Data!B343&lt;&gt;"",Data!B343,"")</f>
        <v/>
      </c>
      <c r="K354" s="62" t="str">
        <f>IF(Data!C343&lt;&gt;"",Data!C343,"")</f>
        <v/>
      </c>
      <c r="L354" s="62" t="str">
        <f>IF(Data!D343&lt;&gt;"",Data!D343,"")</f>
        <v/>
      </c>
      <c r="M354" s="63" t="str">
        <f>IF(Data!E343&lt;&gt;"",Data!E343,"")</f>
        <v/>
      </c>
      <c r="N354" s="64" t="str">
        <f>IF(Data!F343&lt;&gt;"",Data!F343,"")</f>
        <v/>
      </c>
      <c r="O354" s="65" t="str">
        <f>IF(Data!G343&lt;&gt;"",Data!G343,"")</f>
        <v/>
      </c>
    </row>
    <row r="355" spans="9:15" hidden="1" x14ac:dyDescent="0.25">
      <c r="I355" s="61" t="str">
        <f>IF(Data!A344&lt;&gt;"",Data!A344,"")</f>
        <v/>
      </c>
      <c r="J355" s="62" t="str">
        <f>IF(Data!B344&lt;&gt;"",Data!B344,"")</f>
        <v/>
      </c>
      <c r="K355" s="62" t="str">
        <f>IF(Data!C344&lt;&gt;"",Data!C344,"")</f>
        <v/>
      </c>
      <c r="L355" s="62" t="str">
        <f>IF(Data!D344&lt;&gt;"",Data!D344,"")</f>
        <v/>
      </c>
      <c r="M355" s="63" t="str">
        <f>IF(Data!E344&lt;&gt;"",Data!E344,"")</f>
        <v/>
      </c>
      <c r="N355" s="64" t="str">
        <f>IF(Data!F344&lt;&gt;"",Data!F344,"")</f>
        <v/>
      </c>
      <c r="O355" s="65" t="str">
        <f>IF(Data!G344&lt;&gt;"",Data!G344,"")</f>
        <v/>
      </c>
    </row>
    <row r="356" spans="9:15" hidden="1" x14ac:dyDescent="0.25">
      <c r="I356" s="61" t="str">
        <f>IF(Data!A345&lt;&gt;"",Data!A345,"")</f>
        <v/>
      </c>
      <c r="J356" s="62" t="str">
        <f>IF(Data!B345&lt;&gt;"",Data!B345,"")</f>
        <v/>
      </c>
      <c r="K356" s="62" t="str">
        <f>IF(Data!C345&lt;&gt;"",Data!C345,"")</f>
        <v/>
      </c>
      <c r="L356" s="62" t="str">
        <f>IF(Data!D345&lt;&gt;"",Data!D345,"")</f>
        <v/>
      </c>
      <c r="M356" s="63" t="str">
        <f>IF(Data!E345&lt;&gt;"",Data!E345,"")</f>
        <v/>
      </c>
      <c r="N356" s="64" t="str">
        <f>IF(Data!F345&lt;&gt;"",Data!F345,"")</f>
        <v/>
      </c>
      <c r="O356" s="65" t="str">
        <f>IF(Data!G345&lt;&gt;"",Data!G345,"")</f>
        <v/>
      </c>
    </row>
    <row r="357" spans="9:15" hidden="1" x14ac:dyDescent="0.25">
      <c r="I357" s="61" t="str">
        <f>IF(Data!A346&lt;&gt;"",Data!A346,"")</f>
        <v/>
      </c>
      <c r="J357" s="62" t="str">
        <f>IF(Data!B346&lt;&gt;"",Data!B346,"")</f>
        <v/>
      </c>
      <c r="K357" s="62" t="str">
        <f>IF(Data!C346&lt;&gt;"",Data!C346,"")</f>
        <v/>
      </c>
      <c r="L357" s="62" t="str">
        <f>IF(Data!D346&lt;&gt;"",Data!D346,"")</f>
        <v/>
      </c>
      <c r="M357" s="63" t="str">
        <f>IF(Data!E346&lt;&gt;"",Data!E346,"")</f>
        <v/>
      </c>
      <c r="N357" s="64" t="str">
        <f>IF(Data!F346&lt;&gt;"",Data!F346,"")</f>
        <v/>
      </c>
      <c r="O357" s="65" t="str">
        <f>IF(Data!G346&lt;&gt;"",Data!G346,"")</f>
        <v/>
      </c>
    </row>
    <row r="358" spans="9:15" hidden="1" x14ac:dyDescent="0.25">
      <c r="I358" s="61" t="str">
        <f>IF(Data!A347&lt;&gt;"",Data!A347,"")</f>
        <v/>
      </c>
      <c r="J358" s="62" t="str">
        <f>IF(Data!B347&lt;&gt;"",Data!B347,"")</f>
        <v/>
      </c>
      <c r="K358" s="62" t="str">
        <f>IF(Data!C347&lt;&gt;"",Data!C347,"")</f>
        <v/>
      </c>
      <c r="L358" s="62" t="str">
        <f>IF(Data!D347&lt;&gt;"",Data!D347,"")</f>
        <v/>
      </c>
      <c r="M358" s="63" t="str">
        <f>IF(Data!E347&lt;&gt;"",Data!E347,"")</f>
        <v/>
      </c>
      <c r="N358" s="64" t="str">
        <f>IF(Data!F347&lt;&gt;"",Data!F347,"")</f>
        <v/>
      </c>
      <c r="O358" s="65" t="str">
        <f>IF(Data!G347&lt;&gt;"",Data!G347,"")</f>
        <v/>
      </c>
    </row>
    <row r="359" spans="9:15" hidden="1" x14ac:dyDescent="0.25">
      <c r="I359" s="61" t="str">
        <f>IF(Data!A348&lt;&gt;"",Data!A348,"")</f>
        <v/>
      </c>
      <c r="J359" s="62" t="str">
        <f>IF(Data!B348&lt;&gt;"",Data!B348,"")</f>
        <v/>
      </c>
      <c r="K359" s="62" t="str">
        <f>IF(Data!C348&lt;&gt;"",Data!C348,"")</f>
        <v/>
      </c>
      <c r="L359" s="62" t="str">
        <f>IF(Data!D348&lt;&gt;"",Data!D348,"")</f>
        <v/>
      </c>
      <c r="M359" s="63" t="str">
        <f>IF(Data!E348&lt;&gt;"",Data!E348,"")</f>
        <v/>
      </c>
      <c r="N359" s="64" t="str">
        <f>IF(Data!F348&lt;&gt;"",Data!F348,"")</f>
        <v/>
      </c>
      <c r="O359" s="65" t="str">
        <f>IF(Data!G348&lt;&gt;"",Data!G348,"")</f>
        <v/>
      </c>
    </row>
    <row r="360" spans="9:15" hidden="1" x14ac:dyDescent="0.25">
      <c r="I360" s="61" t="str">
        <f>IF(Data!A349&lt;&gt;"",Data!A349,"")</f>
        <v/>
      </c>
      <c r="J360" s="62" t="str">
        <f>IF(Data!B349&lt;&gt;"",Data!B349,"")</f>
        <v/>
      </c>
      <c r="K360" s="62" t="str">
        <f>IF(Data!C349&lt;&gt;"",Data!C349,"")</f>
        <v/>
      </c>
      <c r="L360" s="62" t="str">
        <f>IF(Data!D349&lt;&gt;"",Data!D349,"")</f>
        <v/>
      </c>
      <c r="M360" s="63" t="str">
        <f>IF(Data!E349&lt;&gt;"",Data!E349,"")</f>
        <v/>
      </c>
      <c r="N360" s="64" t="str">
        <f>IF(Data!F349&lt;&gt;"",Data!F349,"")</f>
        <v/>
      </c>
      <c r="O360" s="65" t="str">
        <f>IF(Data!G349&lt;&gt;"",Data!G349,"")</f>
        <v/>
      </c>
    </row>
    <row r="361" spans="9:15" hidden="1" x14ac:dyDescent="0.25">
      <c r="I361" s="61" t="str">
        <f>IF(Data!A350&lt;&gt;"",Data!A350,"")</f>
        <v/>
      </c>
      <c r="J361" s="62" t="str">
        <f>IF(Data!B350&lt;&gt;"",Data!B350,"")</f>
        <v/>
      </c>
      <c r="K361" s="62" t="str">
        <f>IF(Data!C350&lt;&gt;"",Data!C350,"")</f>
        <v/>
      </c>
      <c r="L361" s="62" t="str">
        <f>IF(Data!D350&lt;&gt;"",Data!D350,"")</f>
        <v/>
      </c>
      <c r="M361" s="63" t="str">
        <f>IF(Data!E350&lt;&gt;"",Data!E350,"")</f>
        <v/>
      </c>
      <c r="N361" s="64" t="str">
        <f>IF(Data!F350&lt;&gt;"",Data!F350,"")</f>
        <v/>
      </c>
      <c r="O361" s="65" t="str">
        <f>IF(Data!G350&lt;&gt;"",Data!G350,"")</f>
        <v/>
      </c>
    </row>
    <row r="362" spans="9:15" hidden="1" x14ac:dyDescent="0.25">
      <c r="I362" s="61" t="str">
        <f>IF(Data!A351&lt;&gt;"",Data!A351,"")</f>
        <v/>
      </c>
      <c r="J362" s="62" t="str">
        <f>IF(Data!B351&lt;&gt;"",Data!B351,"")</f>
        <v/>
      </c>
      <c r="K362" s="62" t="str">
        <f>IF(Data!C351&lt;&gt;"",Data!C351,"")</f>
        <v/>
      </c>
      <c r="L362" s="62" t="str">
        <f>IF(Data!D351&lt;&gt;"",Data!D351,"")</f>
        <v/>
      </c>
      <c r="M362" s="63" t="str">
        <f>IF(Data!E351&lt;&gt;"",Data!E351,"")</f>
        <v/>
      </c>
      <c r="N362" s="64" t="str">
        <f>IF(Data!F351&lt;&gt;"",Data!F351,"")</f>
        <v/>
      </c>
      <c r="O362" s="65" t="str">
        <f>IF(Data!G351&lt;&gt;"",Data!G351,"")</f>
        <v/>
      </c>
    </row>
    <row r="363" spans="9:15" hidden="1" x14ac:dyDescent="0.25">
      <c r="I363" s="61" t="str">
        <f>IF(Data!A352&lt;&gt;"",Data!A352,"")</f>
        <v/>
      </c>
      <c r="J363" s="62" t="str">
        <f>IF(Data!B352&lt;&gt;"",Data!B352,"")</f>
        <v/>
      </c>
      <c r="K363" s="62" t="str">
        <f>IF(Data!C352&lt;&gt;"",Data!C352,"")</f>
        <v/>
      </c>
      <c r="L363" s="62" t="str">
        <f>IF(Data!D352&lt;&gt;"",Data!D352,"")</f>
        <v/>
      </c>
      <c r="M363" s="63" t="str">
        <f>IF(Data!E352&lt;&gt;"",Data!E352,"")</f>
        <v/>
      </c>
      <c r="N363" s="64" t="str">
        <f>IF(Data!F352&lt;&gt;"",Data!F352,"")</f>
        <v/>
      </c>
      <c r="O363" s="65" t="str">
        <f>IF(Data!G352&lt;&gt;"",Data!G352,"")</f>
        <v/>
      </c>
    </row>
    <row r="364" spans="9:15" hidden="1" x14ac:dyDescent="0.25">
      <c r="I364" s="61" t="str">
        <f>IF(Data!A353&lt;&gt;"",Data!A353,"")</f>
        <v/>
      </c>
      <c r="J364" s="62" t="str">
        <f>IF(Data!B353&lt;&gt;"",Data!B353,"")</f>
        <v/>
      </c>
      <c r="K364" s="62" t="str">
        <f>IF(Data!C353&lt;&gt;"",Data!C353,"")</f>
        <v/>
      </c>
      <c r="L364" s="62" t="str">
        <f>IF(Data!D353&lt;&gt;"",Data!D353,"")</f>
        <v/>
      </c>
      <c r="M364" s="63" t="str">
        <f>IF(Data!E353&lt;&gt;"",Data!E353,"")</f>
        <v/>
      </c>
      <c r="N364" s="64" t="str">
        <f>IF(Data!F353&lt;&gt;"",Data!F353,"")</f>
        <v/>
      </c>
      <c r="O364" s="65" t="str">
        <f>IF(Data!G353&lt;&gt;"",Data!G353,"")</f>
        <v/>
      </c>
    </row>
    <row r="365" spans="9:15" hidden="1" x14ac:dyDescent="0.25">
      <c r="I365" s="61" t="str">
        <f>IF(Data!A354&lt;&gt;"",Data!A354,"")</f>
        <v/>
      </c>
      <c r="J365" s="62" t="str">
        <f>IF(Data!B354&lt;&gt;"",Data!B354,"")</f>
        <v/>
      </c>
      <c r="K365" s="62" t="str">
        <f>IF(Data!C354&lt;&gt;"",Data!C354,"")</f>
        <v/>
      </c>
      <c r="L365" s="62" t="str">
        <f>IF(Data!D354&lt;&gt;"",Data!D354,"")</f>
        <v/>
      </c>
      <c r="M365" s="63" t="str">
        <f>IF(Data!E354&lt;&gt;"",Data!E354,"")</f>
        <v/>
      </c>
      <c r="N365" s="64" t="str">
        <f>IF(Data!F354&lt;&gt;"",Data!F354,"")</f>
        <v/>
      </c>
      <c r="O365" s="65" t="str">
        <f>IF(Data!G354&lt;&gt;"",Data!G354,"")</f>
        <v/>
      </c>
    </row>
    <row r="366" spans="9:15" hidden="1" x14ac:dyDescent="0.25">
      <c r="I366" s="61" t="str">
        <f>IF(Data!A355&lt;&gt;"",Data!A355,"")</f>
        <v/>
      </c>
      <c r="J366" s="62" t="str">
        <f>IF(Data!B355&lt;&gt;"",Data!B355,"")</f>
        <v/>
      </c>
      <c r="K366" s="62" t="str">
        <f>IF(Data!C355&lt;&gt;"",Data!C355,"")</f>
        <v/>
      </c>
      <c r="L366" s="62" t="str">
        <f>IF(Data!D355&lt;&gt;"",Data!D355,"")</f>
        <v/>
      </c>
      <c r="M366" s="63" t="str">
        <f>IF(Data!E355&lt;&gt;"",Data!E355,"")</f>
        <v/>
      </c>
      <c r="N366" s="64" t="str">
        <f>IF(Data!F355&lt;&gt;"",Data!F355,"")</f>
        <v/>
      </c>
      <c r="O366" s="65" t="str">
        <f>IF(Data!G355&lt;&gt;"",Data!G355,"")</f>
        <v/>
      </c>
    </row>
    <row r="367" spans="9:15" hidden="1" x14ac:dyDescent="0.25">
      <c r="I367" s="61" t="str">
        <f>IF(Data!A356&lt;&gt;"",Data!A356,"")</f>
        <v/>
      </c>
      <c r="J367" s="62" t="str">
        <f>IF(Data!B356&lt;&gt;"",Data!B356,"")</f>
        <v/>
      </c>
      <c r="K367" s="62" t="str">
        <f>IF(Data!C356&lt;&gt;"",Data!C356,"")</f>
        <v/>
      </c>
      <c r="L367" s="62" t="str">
        <f>IF(Data!D356&lt;&gt;"",Data!D356,"")</f>
        <v/>
      </c>
      <c r="M367" s="63" t="str">
        <f>IF(Data!E356&lt;&gt;"",Data!E356,"")</f>
        <v/>
      </c>
      <c r="N367" s="64" t="str">
        <f>IF(Data!F356&lt;&gt;"",Data!F356,"")</f>
        <v/>
      </c>
      <c r="O367" s="65" t="str">
        <f>IF(Data!G356&lt;&gt;"",Data!G356,"")</f>
        <v/>
      </c>
    </row>
    <row r="368" spans="9:15" hidden="1" x14ac:dyDescent="0.25">
      <c r="I368" s="61" t="str">
        <f>IF(Data!A357&lt;&gt;"",Data!A357,"")</f>
        <v/>
      </c>
      <c r="J368" s="62" t="str">
        <f>IF(Data!B357&lt;&gt;"",Data!B357,"")</f>
        <v/>
      </c>
      <c r="K368" s="62" t="str">
        <f>IF(Data!C357&lt;&gt;"",Data!C357,"")</f>
        <v/>
      </c>
      <c r="L368" s="62" t="str">
        <f>IF(Data!D357&lt;&gt;"",Data!D357,"")</f>
        <v/>
      </c>
      <c r="M368" s="63" t="str">
        <f>IF(Data!E357&lt;&gt;"",Data!E357,"")</f>
        <v/>
      </c>
      <c r="N368" s="64" t="str">
        <f>IF(Data!F357&lt;&gt;"",Data!F357,"")</f>
        <v/>
      </c>
      <c r="O368" s="65" t="str">
        <f>IF(Data!G357&lt;&gt;"",Data!G357,"")</f>
        <v/>
      </c>
    </row>
    <row r="369" spans="9:15" hidden="1" x14ac:dyDescent="0.25">
      <c r="I369" s="61" t="str">
        <f>IF(Data!A358&lt;&gt;"",Data!A358,"")</f>
        <v/>
      </c>
      <c r="J369" s="62" t="str">
        <f>IF(Data!B358&lt;&gt;"",Data!B358,"")</f>
        <v/>
      </c>
      <c r="K369" s="62" t="str">
        <f>IF(Data!C358&lt;&gt;"",Data!C358,"")</f>
        <v/>
      </c>
      <c r="L369" s="62" t="str">
        <f>IF(Data!D358&lt;&gt;"",Data!D358,"")</f>
        <v/>
      </c>
      <c r="M369" s="63" t="str">
        <f>IF(Data!E358&lt;&gt;"",Data!E358,"")</f>
        <v/>
      </c>
      <c r="N369" s="64" t="str">
        <f>IF(Data!F358&lt;&gt;"",Data!F358,"")</f>
        <v/>
      </c>
      <c r="O369" s="65" t="str">
        <f>IF(Data!G358&lt;&gt;"",Data!G358,"")</f>
        <v/>
      </c>
    </row>
    <row r="370" spans="9:15" hidden="1" x14ac:dyDescent="0.25">
      <c r="I370" s="61" t="str">
        <f>IF(Data!A359&lt;&gt;"",Data!A359,"")</f>
        <v/>
      </c>
      <c r="J370" s="62" t="str">
        <f>IF(Data!B359&lt;&gt;"",Data!B359,"")</f>
        <v/>
      </c>
      <c r="K370" s="62" t="str">
        <f>IF(Data!C359&lt;&gt;"",Data!C359,"")</f>
        <v/>
      </c>
      <c r="L370" s="62" t="str">
        <f>IF(Data!D359&lt;&gt;"",Data!D359,"")</f>
        <v/>
      </c>
      <c r="M370" s="63" t="str">
        <f>IF(Data!E359&lt;&gt;"",Data!E359,"")</f>
        <v/>
      </c>
      <c r="N370" s="64" t="str">
        <f>IF(Data!F359&lt;&gt;"",Data!F359,"")</f>
        <v/>
      </c>
      <c r="O370" s="65" t="str">
        <f>IF(Data!G359&lt;&gt;"",Data!G359,"")</f>
        <v/>
      </c>
    </row>
    <row r="371" spans="9:15" hidden="1" x14ac:dyDescent="0.25">
      <c r="I371" s="61" t="str">
        <f>IF(Data!A360&lt;&gt;"",Data!A360,"")</f>
        <v/>
      </c>
      <c r="J371" s="62" t="str">
        <f>IF(Data!B360&lt;&gt;"",Data!B360,"")</f>
        <v/>
      </c>
      <c r="K371" s="62" t="str">
        <f>IF(Data!C360&lt;&gt;"",Data!C360,"")</f>
        <v/>
      </c>
      <c r="L371" s="62" t="str">
        <f>IF(Data!D360&lt;&gt;"",Data!D360,"")</f>
        <v/>
      </c>
      <c r="M371" s="63" t="str">
        <f>IF(Data!E360&lt;&gt;"",Data!E360,"")</f>
        <v/>
      </c>
      <c r="N371" s="64" t="str">
        <f>IF(Data!F360&lt;&gt;"",Data!F360,"")</f>
        <v/>
      </c>
      <c r="O371" s="65" t="str">
        <f>IF(Data!G360&lt;&gt;"",Data!G360,"")</f>
        <v/>
      </c>
    </row>
    <row r="372" spans="9:15" hidden="1" x14ac:dyDescent="0.25">
      <c r="I372" s="61" t="str">
        <f>IF(Data!A361&lt;&gt;"",Data!A361,"")</f>
        <v/>
      </c>
      <c r="J372" s="62" t="str">
        <f>IF(Data!B361&lt;&gt;"",Data!B361,"")</f>
        <v/>
      </c>
      <c r="K372" s="62" t="str">
        <f>IF(Data!C361&lt;&gt;"",Data!C361,"")</f>
        <v/>
      </c>
      <c r="L372" s="62" t="str">
        <f>IF(Data!D361&lt;&gt;"",Data!D361,"")</f>
        <v/>
      </c>
      <c r="M372" s="63" t="str">
        <f>IF(Data!E361&lt;&gt;"",Data!E361,"")</f>
        <v/>
      </c>
      <c r="N372" s="64" t="str">
        <f>IF(Data!F361&lt;&gt;"",Data!F361,"")</f>
        <v/>
      </c>
      <c r="O372" s="65" t="str">
        <f>IF(Data!G361&lt;&gt;"",Data!G361,"")</f>
        <v/>
      </c>
    </row>
    <row r="373" spans="9:15" hidden="1" x14ac:dyDescent="0.25">
      <c r="I373" s="61" t="str">
        <f>IF(Data!A362&lt;&gt;"",Data!A362,"")</f>
        <v/>
      </c>
      <c r="J373" s="62" t="str">
        <f>IF(Data!B362&lt;&gt;"",Data!B362,"")</f>
        <v/>
      </c>
      <c r="K373" s="62" t="str">
        <f>IF(Data!C362&lt;&gt;"",Data!C362,"")</f>
        <v/>
      </c>
      <c r="L373" s="62" t="str">
        <f>IF(Data!D362&lt;&gt;"",Data!D362,"")</f>
        <v/>
      </c>
      <c r="M373" s="63" t="str">
        <f>IF(Data!E362&lt;&gt;"",Data!E362,"")</f>
        <v/>
      </c>
      <c r="N373" s="64" t="str">
        <f>IF(Data!F362&lt;&gt;"",Data!F362,"")</f>
        <v/>
      </c>
      <c r="O373" s="65" t="str">
        <f>IF(Data!G362&lt;&gt;"",Data!G362,"")</f>
        <v/>
      </c>
    </row>
    <row r="374" spans="9:15" hidden="1" x14ac:dyDescent="0.25">
      <c r="I374" s="61" t="str">
        <f>IF(Data!A363&lt;&gt;"",Data!A363,"")</f>
        <v/>
      </c>
      <c r="J374" s="62" t="str">
        <f>IF(Data!B363&lt;&gt;"",Data!B363,"")</f>
        <v/>
      </c>
      <c r="K374" s="62" t="str">
        <f>IF(Data!C363&lt;&gt;"",Data!C363,"")</f>
        <v/>
      </c>
      <c r="L374" s="62" t="str">
        <f>IF(Data!D363&lt;&gt;"",Data!D363,"")</f>
        <v/>
      </c>
      <c r="M374" s="63" t="str">
        <f>IF(Data!E363&lt;&gt;"",Data!E363,"")</f>
        <v/>
      </c>
      <c r="N374" s="64" t="str">
        <f>IF(Data!F363&lt;&gt;"",Data!F363,"")</f>
        <v/>
      </c>
      <c r="O374" s="65" t="str">
        <f>IF(Data!G363&lt;&gt;"",Data!G363,"")</f>
        <v/>
      </c>
    </row>
    <row r="375" spans="9:15" hidden="1" x14ac:dyDescent="0.25">
      <c r="I375" s="61" t="str">
        <f>IF(Data!A364&lt;&gt;"",Data!A364,"")</f>
        <v/>
      </c>
      <c r="J375" s="62" t="str">
        <f>IF(Data!B364&lt;&gt;"",Data!B364,"")</f>
        <v/>
      </c>
      <c r="K375" s="62" t="str">
        <f>IF(Data!C364&lt;&gt;"",Data!C364,"")</f>
        <v/>
      </c>
      <c r="L375" s="62" t="str">
        <f>IF(Data!D364&lt;&gt;"",Data!D364,"")</f>
        <v/>
      </c>
      <c r="M375" s="63" t="str">
        <f>IF(Data!E364&lt;&gt;"",Data!E364,"")</f>
        <v/>
      </c>
      <c r="N375" s="64" t="str">
        <f>IF(Data!F364&lt;&gt;"",Data!F364,"")</f>
        <v/>
      </c>
      <c r="O375" s="65" t="str">
        <f>IF(Data!G364&lt;&gt;"",Data!G364,"")</f>
        <v/>
      </c>
    </row>
    <row r="376" spans="9:15" hidden="1" x14ac:dyDescent="0.25">
      <c r="I376" s="61" t="str">
        <f>IF(Data!A365&lt;&gt;"",Data!A365,"")</f>
        <v/>
      </c>
      <c r="J376" s="62" t="str">
        <f>IF(Data!B365&lt;&gt;"",Data!B365,"")</f>
        <v/>
      </c>
      <c r="K376" s="62" t="str">
        <f>IF(Data!C365&lt;&gt;"",Data!C365,"")</f>
        <v/>
      </c>
      <c r="L376" s="62" t="str">
        <f>IF(Data!D365&lt;&gt;"",Data!D365,"")</f>
        <v/>
      </c>
      <c r="M376" s="63" t="str">
        <f>IF(Data!E365&lt;&gt;"",Data!E365,"")</f>
        <v/>
      </c>
      <c r="N376" s="64" t="str">
        <f>IF(Data!F365&lt;&gt;"",Data!F365,"")</f>
        <v/>
      </c>
      <c r="O376" s="65" t="str">
        <f>IF(Data!G365&lt;&gt;"",Data!G365,"")</f>
        <v/>
      </c>
    </row>
    <row r="377" spans="9:15" hidden="1" x14ac:dyDescent="0.25">
      <c r="I377" s="61" t="str">
        <f>IF(Data!A366&lt;&gt;"",Data!A366,"")</f>
        <v/>
      </c>
      <c r="J377" s="62" t="str">
        <f>IF(Data!B366&lt;&gt;"",Data!B366,"")</f>
        <v/>
      </c>
      <c r="K377" s="62" t="str">
        <f>IF(Data!C366&lt;&gt;"",Data!C366,"")</f>
        <v/>
      </c>
      <c r="L377" s="62" t="str">
        <f>IF(Data!D366&lt;&gt;"",Data!D366,"")</f>
        <v/>
      </c>
      <c r="M377" s="63" t="str">
        <f>IF(Data!E366&lt;&gt;"",Data!E366,"")</f>
        <v/>
      </c>
      <c r="N377" s="64" t="str">
        <f>IF(Data!F366&lt;&gt;"",Data!F366,"")</f>
        <v/>
      </c>
      <c r="O377" s="65" t="str">
        <f>IF(Data!G366&lt;&gt;"",Data!G366,"")</f>
        <v/>
      </c>
    </row>
    <row r="378" spans="9:15" hidden="1" x14ac:dyDescent="0.25">
      <c r="I378" s="61" t="str">
        <f>IF(Data!A367&lt;&gt;"",Data!A367,"")</f>
        <v/>
      </c>
      <c r="J378" s="62" t="str">
        <f>IF(Data!B367&lt;&gt;"",Data!B367,"")</f>
        <v/>
      </c>
      <c r="K378" s="62" t="str">
        <f>IF(Data!C367&lt;&gt;"",Data!C367,"")</f>
        <v/>
      </c>
      <c r="L378" s="62" t="str">
        <f>IF(Data!D367&lt;&gt;"",Data!D367,"")</f>
        <v/>
      </c>
      <c r="M378" s="63" t="str">
        <f>IF(Data!E367&lt;&gt;"",Data!E367,"")</f>
        <v/>
      </c>
      <c r="N378" s="64" t="str">
        <f>IF(Data!F367&lt;&gt;"",Data!F367,"")</f>
        <v/>
      </c>
      <c r="O378" s="65" t="str">
        <f>IF(Data!G367&lt;&gt;"",Data!G367,"")</f>
        <v/>
      </c>
    </row>
    <row r="379" spans="9:15" hidden="1" x14ac:dyDescent="0.25">
      <c r="I379" s="61" t="str">
        <f>IF(Data!A368&lt;&gt;"",Data!A368,"")</f>
        <v/>
      </c>
      <c r="J379" s="62" t="str">
        <f>IF(Data!B368&lt;&gt;"",Data!B368,"")</f>
        <v/>
      </c>
      <c r="K379" s="62" t="str">
        <f>IF(Data!C368&lt;&gt;"",Data!C368,"")</f>
        <v/>
      </c>
      <c r="L379" s="62" t="str">
        <f>IF(Data!D368&lt;&gt;"",Data!D368,"")</f>
        <v/>
      </c>
      <c r="M379" s="63" t="str">
        <f>IF(Data!E368&lt;&gt;"",Data!E368,"")</f>
        <v/>
      </c>
      <c r="N379" s="64" t="str">
        <f>IF(Data!F368&lt;&gt;"",Data!F368,"")</f>
        <v/>
      </c>
      <c r="O379" s="65" t="str">
        <f>IF(Data!G368&lt;&gt;"",Data!G368,"")</f>
        <v/>
      </c>
    </row>
    <row r="380" spans="9:15" hidden="1" x14ac:dyDescent="0.25">
      <c r="I380" s="61" t="str">
        <f>IF(Data!A369&lt;&gt;"",Data!A369,"")</f>
        <v/>
      </c>
      <c r="J380" s="62" t="str">
        <f>IF(Data!B369&lt;&gt;"",Data!B369,"")</f>
        <v/>
      </c>
      <c r="K380" s="62" t="str">
        <f>IF(Data!C369&lt;&gt;"",Data!C369,"")</f>
        <v/>
      </c>
      <c r="L380" s="62" t="str">
        <f>IF(Data!D369&lt;&gt;"",Data!D369,"")</f>
        <v/>
      </c>
      <c r="M380" s="63" t="str">
        <f>IF(Data!E369&lt;&gt;"",Data!E369,"")</f>
        <v/>
      </c>
      <c r="N380" s="64" t="str">
        <f>IF(Data!F369&lt;&gt;"",Data!F369,"")</f>
        <v/>
      </c>
      <c r="O380" s="65" t="str">
        <f>IF(Data!G369&lt;&gt;"",Data!G369,"")</f>
        <v/>
      </c>
    </row>
    <row r="381" spans="9:15" hidden="1" x14ac:dyDescent="0.25">
      <c r="I381" s="61" t="str">
        <f>IF(Data!A370&lt;&gt;"",Data!A370,"")</f>
        <v/>
      </c>
      <c r="J381" s="62" t="str">
        <f>IF(Data!B370&lt;&gt;"",Data!B370,"")</f>
        <v/>
      </c>
      <c r="K381" s="62" t="str">
        <f>IF(Data!C370&lt;&gt;"",Data!C370,"")</f>
        <v/>
      </c>
      <c r="L381" s="62" t="str">
        <f>IF(Data!D370&lt;&gt;"",Data!D370,"")</f>
        <v/>
      </c>
      <c r="M381" s="63" t="str">
        <f>IF(Data!E370&lt;&gt;"",Data!E370,"")</f>
        <v/>
      </c>
      <c r="N381" s="64" t="str">
        <f>IF(Data!F370&lt;&gt;"",Data!F370,"")</f>
        <v/>
      </c>
      <c r="O381" s="65" t="str">
        <f>IF(Data!G370&lt;&gt;"",Data!G370,"")</f>
        <v/>
      </c>
    </row>
    <row r="382" spans="9:15" hidden="1" x14ac:dyDescent="0.25">
      <c r="I382" s="61" t="str">
        <f>IF(Data!A371&lt;&gt;"",Data!A371,"")</f>
        <v/>
      </c>
      <c r="J382" s="62" t="str">
        <f>IF(Data!B371&lt;&gt;"",Data!B371,"")</f>
        <v/>
      </c>
      <c r="K382" s="62" t="str">
        <f>IF(Data!C371&lt;&gt;"",Data!C371,"")</f>
        <v/>
      </c>
      <c r="L382" s="62" t="str">
        <f>IF(Data!D371&lt;&gt;"",Data!D371,"")</f>
        <v/>
      </c>
      <c r="M382" s="63" t="str">
        <f>IF(Data!E371&lt;&gt;"",Data!E371,"")</f>
        <v/>
      </c>
      <c r="N382" s="64" t="str">
        <f>IF(Data!F371&lt;&gt;"",Data!F371,"")</f>
        <v/>
      </c>
      <c r="O382" s="65" t="str">
        <f>IF(Data!G371&lt;&gt;"",Data!G371,"")</f>
        <v/>
      </c>
    </row>
    <row r="383" spans="9:15" hidden="1" x14ac:dyDescent="0.25">
      <c r="I383" s="61" t="str">
        <f>IF(Data!A372&lt;&gt;"",Data!A372,"")</f>
        <v/>
      </c>
      <c r="J383" s="62" t="str">
        <f>IF(Data!B372&lt;&gt;"",Data!B372,"")</f>
        <v/>
      </c>
      <c r="K383" s="62" t="str">
        <f>IF(Data!C372&lt;&gt;"",Data!C372,"")</f>
        <v/>
      </c>
      <c r="L383" s="62" t="str">
        <f>IF(Data!D372&lt;&gt;"",Data!D372,"")</f>
        <v/>
      </c>
      <c r="M383" s="63" t="str">
        <f>IF(Data!E372&lt;&gt;"",Data!E372,"")</f>
        <v/>
      </c>
      <c r="N383" s="64" t="str">
        <f>IF(Data!F372&lt;&gt;"",Data!F372,"")</f>
        <v/>
      </c>
      <c r="O383" s="65" t="str">
        <f>IF(Data!G372&lt;&gt;"",Data!G372,"")</f>
        <v/>
      </c>
    </row>
    <row r="384" spans="9:15" hidden="1" x14ac:dyDescent="0.25">
      <c r="I384" s="61" t="str">
        <f>IF(Data!A373&lt;&gt;"",Data!A373,"")</f>
        <v/>
      </c>
      <c r="J384" s="62" t="str">
        <f>IF(Data!B373&lt;&gt;"",Data!B373,"")</f>
        <v/>
      </c>
      <c r="K384" s="62" t="str">
        <f>IF(Data!C373&lt;&gt;"",Data!C373,"")</f>
        <v/>
      </c>
      <c r="L384" s="62" t="str">
        <f>IF(Data!D373&lt;&gt;"",Data!D373,"")</f>
        <v/>
      </c>
      <c r="M384" s="63" t="str">
        <f>IF(Data!E373&lt;&gt;"",Data!E373,"")</f>
        <v/>
      </c>
      <c r="N384" s="64" t="str">
        <f>IF(Data!F373&lt;&gt;"",Data!F373,"")</f>
        <v/>
      </c>
      <c r="O384" s="65" t="str">
        <f>IF(Data!G373&lt;&gt;"",Data!G373,"")</f>
        <v/>
      </c>
    </row>
    <row r="385" spans="9:15" hidden="1" x14ac:dyDescent="0.25">
      <c r="I385" s="61" t="str">
        <f>IF(Data!A374&lt;&gt;"",Data!A374,"")</f>
        <v/>
      </c>
      <c r="J385" s="62" t="str">
        <f>IF(Data!B374&lt;&gt;"",Data!B374,"")</f>
        <v/>
      </c>
      <c r="K385" s="62" t="str">
        <f>IF(Data!C374&lt;&gt;"",Data!C374,"")</f>
        <v/>
      </c>
      <c r="L385" s="62" t="str">
        <f>IF(Data!D374&lt;&gt;"",Data!D374,"")</f>
        <v/>
      </c>
      <c r="M385" s="63" t="str">
        <f>IF(Data!E374&lt;&gt;"",Data!E374,"")</f>
        <v/>
      </c>
      <c r="N385" s="64" t="str">
        <f>IF(Data!F374&lt;&gt;"",Data!F374,"")</f>
        <v/>
      </c>
      <c r="O385" s="65" t="str">
        <f>IF(Data!G374&lt;&gt;"",Data!G374,"")</f>
        <v/>
      </c>
    </row>
    <row r="386" spans="9:15" hidden="1" x14ac:dyDescent="0.25">
      <c r="I386" s="61" t="str">
        <f>IF(Data!A375&lt;&gt;"",Data!A375,"")</f>
        <v/>
      </c>
      <c r="J386" s="62" t="str">
        <f>IF(Data!B375&lt;&gt;"",Data!B375,"")</f>
        <v/>
      </c>
      <c r="K386" s="62" t="str">
        <f>IF(Data!C375&lt;&gt;"",Data!C375,"")</f>
        <v/>
      </c>
      <c r="L386" s="62" t="str">
        <f>IF(Data!D375&lt;&gt;"",Data!D375,"")</f>
        <v/>
      </c>
      <c r="M386" s="63" t="str">
        <f>IF(Data!E375&lt;&gt;"",Data!E375,"")</f>
        <v/>
      </c>
      <c r="N386" s="64" t="str">
        <f>IF(Data!F375&lt;&gt;"",Data!F375,"")</f>
        <v/>
      </c>
      <c r="O386" s="65" t="str">
        <f>IF(Data!G375&lt;&gt;"",Data!G375,"")</f>
        <v/>
      </c>
    </row>
    <row r="387" spans="9:15" hidden="1" x14ac:dyDescent="0.25">
      <c r="I387" s="61" t="str">
        <f>IF(Data!A376&lt;&gt;"",Data!A376,"")</f>
        <v/>
      </c>
      <c r="J387" s="62" t="str">
        <f>IF(Data!B376&lt;&gt;"",Data!B376,"")</f>
        <v/>
      </c>
      <c r="K387" s="62" t="str">
        <f>IF(Data!C376&lt;&gt;"",Data!C376,"")</f>
        <v/>
      </c>
      <c r="L387" s="62" t="str">
        <f>IF(Data!D376&lt;&gt;"",Data!D376,"")</f>
        <v/>
      </c>
      <c r="M387" s="63" t="str">
        <f>IF(Data!E376&lt;&gt;"",Data!E376,"")</f>
        <v/>
      </c>
      <c r="N387" s="64" t="str">
        <f>IF(Data!F376&lt;&gt;"",Data!F376,"")</f>
        <v/>
      </c>
      <c r="O387" s="65" t="str">
        <f>IF(Data!G376&lt;&gt;"",Data!G376,"")</f>
        <v/>
      </c>
    </row>
    <row r="388" spans="9:15" hidden="1" x14ac:dyDescent="0.25">
      <c r="I388" s="61" t="str">
        <f>IF(Data!A377&lt;&gt;"",Data!A377,"")</f>
        <v/>
      </c>
      <c r="J388" s="62" t="str">
        <f>IF(Data!B377&lt;&gt;"",Data!B377,"")</f>
        <v/>
      </c>
      <c r="K388" s="62" t="str">
        <f>IF(Data!C377&lt;&gt;"",Data!C377,"")</f>
        <v/>
      </c>
      <c r="L388" s="62" t="str">
        <f>IF(Data!D377&lt;&gt;"",Data!D377,"")</f>
        <v/>
      </c>
      <c r="M388" s="63" t="str">
        <f>IF(Data!E377&lt;&gt;"",Data!E377,"")</f>
        <v/>
      </c>
      <c r="N388" s="64" t="str">
        <f>IF(Data!F377&lt;&gt;"",Data!F377,"")</f>
        <v/>
      </c>
      <c r="O388" s="65" t="str">
        <f>IF(Data!G377&lt;&gt;"",Data!G377,"")</f>
        <v/>
      </c>
    </row>
    <row r="389" spans="9:15" hidden="1" x14ac:dyDescent="0.25">
      <c r="I389" s="61" t="str">
        <f>IF(Data!A378&lt;&gt;"",Data!A378,"")</f>
        <v/>
      </c>
      <c r="J389" s="62" t="str">
        <f>IF(Data!B378&lt;&gt;"",Data!B378,"")</f>
        <v/>
      </c>
      <c r="K389" s="62" t="str">
        <f>IF(Data!C378&lt;&gt;"",Data!C378,"")</f>
        <v/>
      </c>
      <c r="L389" s="62" t="str">
        <f>IF(Data!D378&lt;&gt;"",Data!D378,"")</f>
        <v/>
      </c>
      <c r="M389" s="63" t="str">
        <f>IF(Data!E378&lt;&gt;"",Data!E378,"")</f>
        <v/>
      </c>
      <c r="N389" s="64" t="str">
        <f>IF(Data!F378&lt;&gt;"",Data!F378,"")</f>
        <v/>
      </c>
      <c r="O389" s="65" t="str">
        <f>IF(Data!G378&lt;&gt;"",Data!G378,"")</f>
        <v/>
      </c>
    </row>
    <row r="390" spans="9:15" hidden="1" x14ac:dyDescent="0.25">
      <c r="I390" s="61" t="str">
        <f>IF(Data!A379&lt;&gt;"",Data!A379,"")</f>
        <v/>
      </c>
      <c r="J390" s="62" t="str">
        <f>IF(Data!B379&lt;&gt;"",Data!B379,"")</f>
        <v/>
      </c>
      <c r="K390" s="62" t="str">
        <f>IF(Data!C379&lt;&gt;"",Data!C379,"")</f>
        <v/>
      </c>
      <c r="L390" s="62" t="str">
        <f>IF(Data!D379&lt;&gt;"",Data!D379,"")</f>
        <v/>
      </c>
      <c r="M390" s="63" t="str">
        <f>IF(Data!E379&lt;&gt;"",Data!E379,"")</f>
        <v/>
      </c>
      <c r="N390" s="64" t="str">
        <f>IF(Data!F379&lt;&gt;"",Data!F379,"")</f>
        <v/>
      </c>
      <c r="O390" s="65" t="str">
        <f>IF(Data!G379&lt;&gt;"",Data!G379,"")</f>
        <v/>
      </c>
    </row>
    <row r="391" spans="9:15" hidden="1" x14ac:dyDescent="0.25">
      <c r="I391" s="61" t="str">
        <f>IF(Data!A380&lt;&gt;"",Data!A380,"")</f>
        <v/>
      </c>
      <c r="J391" s="62" t="str">
        <f>IF(Data!B380&lt;&gt;"",Data!B380,"")</f>
        <v/>
      </c>
      <c r="K391" s="62" t="str">
        <f>IF(Data!C380&lt;&gt;"",Data!C380,"")</f>
        <v/>
      </c>
      <c r="L391" s="62" t="str">
        <f>IF(Data!D380&lt;&gt;"",Data!D380,"")</f>
        <v/>
      </c>
      <c r="M391" s="63" t="str">
        <f>IF(Data!E380&lt;&gt;"",Data!E380,"")</f>
        <v/>
      </c>
      <c r="N391" s="64" t="str">
        <f>IF(Data!F380&lt;&gt;"",Data!F380,"")</f>
        <v/>
      </c>
      <c r="O391" s="65" t="str">
        <f>IF(Data!G380&lt;&gt;"",Data!G380,"")</f>
        <v/>
      </c>
    </row>
    <row r="392" spans="9:15" hidden="1" x14ac:dyDescent="0.25">
      <c r="I392" s="61" t="str">
        <f>IF(Data!A381&lt;&gt;"",Data!A381,"")</f>
        <v/>
      </c>
      <c r="J392" s="62" t="str">
        <f>IF(Data!B381&lt;&gt;"",Data!B381,"")</f>
        <v/>
      </c>
      <c r="K392" s="62" t="str">
        <f>IF(Data!C381&lt;&gt;"",Data!C381,"")</f>
        <v/>
      </c>
      <c r="L392" s="62" t="str">
        <f>IF(Data!D381&lt;&gt;"",Data!D381,"")</f>
        <v/>
      </c>
      <c r="M392" s="63" t="str">
        <f>IF(Data!E381&lt;&gt;"",Data!E381,"")</f>
        <v/>
      </c>
      <c r="N392" s="64" t="str">
        <f>IF(Data!F381&lt;&gt;"",Data!F381,"")</f>
        <v/>
      </c>
      <c r="O392" s="65" t="str">
        <f>IF(Data!G381&lt;&gt;"",Data!G381,"")</f>
        <v/>
      </c>
    </row>
    <row r="393" spans="9:15" hidden="1" x14ac:dyDescent="0.25">
      <c r="I393" s="61" t="str">
        <f>IF(Data!A382&lt;&gt;"",Data!A382,"")</f>
        <v/>
      </c>
      <c r="J393" s="62" t="str">
        <f>IF(Data!B382&lt;&gt;"",Data!B382,"")</f>
        <v/>
      </c>
      <c r="K393" s="62" t="str">
        <f>IF(Data!C382&lt;&gt;"",Data!C382,"")</f>
        <v/>
      </c>
      <c r="L393" s="62" t="str">
        <f>IF(Data!D382&lt;&gt;"",Data!D382,"")</f>
        <v/>
      </c>
      <c r="M393" s="63" t="str">
        <f>IF(Data!E382&lt;&gt;"",Data!E382,"")</f>
        <v/>
      </c>
      <c r="N393" s="64" t="str">
        <f>IF(Data!F382&lt;&gt;"",Data!F382,"")</f>
        <v/>
      </c>
      <c r="O393" s="65" t="str">
        <f>IF(Data!G382&lt;&gt;"",Data!G382,"")</f>
        <v/>
      </c>
    </row>
    <row r="394" spans="9:15" hidden="1" x14ac:dyDescent="0.25">
      <c r="I394" s="61" t="str">
        <f>IF(Data!A383&lt;&gt;"",Data!A383,"")</f>
        <v/>
      </c>
      <c r="J394" s="62" t="str">
        <f>IF(Data!B383&lt;&gt;"",Data!B383,"")</f>
        <v/>
      </c>
      <c r="K394" s="62" t="str">
        <f>IF(Data!C383&lt;&gt;"",Data!C383,"")</f>
        <v/>
      </c>
      <c r="L394" s="62" t="str">
        <f>IF(Data!D383&lt;&gt;"",Data!D383,"")</f>
        <v/>
      </c>
      <c r="M394" s="63" t="str">
        <f>IF(Data!E383&lt;&gt;"",Data!E383,"")</f>
        <v/>
      </c>
      <c r="N394" s="64" t="str">
        <f>IF(Data!F383&lt;&gt;"",Data!F383,"")</f>
        <v/>
      </c>
      <c r="O394" s="65" t="str">
        <f>IF(Data!G383&lt;&gt;"",Data!G383,"")</f>
        <v/>
      </c>
    </row>
    <row r="395" spans="9:15" hidden="1" x14ac:dyDescent="0.25">
      <c r="I395" s="61" t="str">
        <f>IF(Data!A384&lt;&gt;"",Data!A384,"")</f>
        <v/>
      </c>
      <c r="J395" s="62" t="str">
        <f>IF(Data!B384&lt;&gt;"",Data!B384,"")</f>
        <v/>
      </c>
      <c r="K395" s="62" t="str">
        <f>IF(Data!C384&lt;&gt;"",Data!C384,"")</f>
        <v/>
      </c>
      <c r="L395" s="62" t="str">
        <f>IF(Data!D384&lt;&gt;"",Data!D384,"")</f>
        <v/>
      </c>
      <c r="M395" s="63" t="str">
        <f>IF(Data!E384&lt;&gt;"",Data!E384,"")</f>
        <v/>
      </c>
      <c r="N395" s="64" t="str">
        <f>IF(Data!F384&lt;&gt;"",Data!F384,"")</f>
        <v/>
      </c>
      <c r="O395" s="65" t="str">
        <f>IF(Data!G384&lt;&gt;"",Data!G384,"")</f>
        <v/>
      </c>
    </row>
    <row r="396" spans="9:15" hidden="1" x14ac:dyDescent="0.25">
      <c r="I396" s="61" t="str">
        <f>IF(Data!A385&lt;&gt;"",Data!A385,"")</f>
        <v/>
      </c>
      <c r="J396" s="62" t="str">
        <f>IF(Data!B385&lt;&gt;"",Data!B385,"")</f>
        <v/>
      </c>
      <c r="K396" s="62" t="str">
        <f>IF(Data!C385&lt;&gt;"",Data!C385,"")</f>
        <v/>
      </c>
      <c r="L396" s="62" t="str">
        <f>IF(Data!D385&lt;&gt;"",Data!D385,"")</f>
        <v/>
      </c>
      <c r="M396" s="63" t="str">
        <f>IF(Data!E385&lt;&gt;"",Data!E385,"")</f>
        <v/>
      </c>
      <c r="N396" s="64" t="str">
        <f>IF(Data!F385&lt;&gt;"",Data!F385,"")</f>
        <v/>
      </c>
      <c r="O396" s="65" t="str">
        <f>IF(Data!G385&lt;&gt;"",Data!G385,"")</f>
        <v/>
      </c>
    </row>
    <row r="397" spans="9:15" hidden="1" x14ac:dyDescent="0.25">
      <c r="I397" s="61" t="str">
        <f>IF(Data!A386&lt;&gt;"",Data!A386,"")</f>
        <v/>
      </c>
      <c r="J397" s="62" t="str">
        <f>IF(Data!B386&lt;&gt;"",Data!B386,"")</f>
        <v/>
      </c>
      <c r="K397" s="62" t="str">
        <f>IF(Data!C386&lt;&gt;"",Data!C386,"")</f>
        <v/>
      </c>
      <c r="L397" s="62" t="str">
        <f>IF(Data!D386&lt;&gt;"",Data!D386,"")</f>
        <v/>
      </c>
      <c r="M397" s="63" t="str">
        <f>IF(Data!E386&lt;&gt;"",Data!E386,"")</f>
        <v/>
      </c>
      <c r="N397" s="64" t="str">
        <f>IF(Data!F386&lt;&gt;"",Data!F386,"")</f>
        <v/>
      </c>
      <c r="O397" s="65" t="str">
        <f>IF(Data!G386&lt;&gt;"",Data!G386,"")</f>
        <v/>
      </c>
    </row>
    <row r="398" spans="9:15" hidden="1" x14ac:dyDescent="0.25">
      <c r="I398" s="61" t="str">
        <f>IF(Data!A387&lt;&gt;"",Data!A387,"")</f>
        <v/>
      </c>
      <c r="J398" s="62" t="str">
        <f>IF(Data!B387&lt;&gt;"",Data!B387,"")</f>
        <v/>
      </c>
      <c r="K398" s="62" t="str">
        <f>IF(Data!C387&lt;&gt;"",Data!C387,"")</f>
        <v/>
      </c>
      <c r="L398" s="62" t="str">
        <f>IF(Data!D387&lt;&gt;"",Data!D387,"")</f>
        <v/>
      </c>
      <c r="M398" s="63" t="str">
        <f>IF(Data!E387&lt;&gt;"",Data!E387,"")</f>
        <v/>
      </c>
      <c r="N398" s="64" t="str">
        <f>IF(Data!F387&lt;&gt;"",Data!F387,"")</f>
        <v/>
      </c>
      <c r="O398" s="65" t="str">
        <f>IF(Data!G387&lt;&gt;"",Data!G387,"")</f>
        <v/>
      </c>
    </row>
    <row r="399" spans="9:15" hidden="1" x14ac:dyDescent="0.25">
      <c r="I399" s="61" t="str">
        <f>IF(Data!A388&lt;&gt;"",Data!A388,"")</f>
        <v/>
      </c>
      <c r="J399" s="62" t="str">
        <f>IF(Data!B388&lt;&gt;"",Data!B388,"")</f>
        <v/>
      </c>
      <c r="K399" s="62" t="str">
        <f>IF(Data!C388&lt;&gt;"",Data!C388,"")</f>
        <v/>
      </c>
      <c r="L399" s="62" t="str">
        <f>IF(Data!D388&lt;&gt;"",Data!D388,"")</f>
        <v/>
      </c>
      <c r="M399" s="63" t="str">
        <f>IF(Data!E388&lt;&gt;"",Data!E388,"")</f>
        <v/>
      </c>
      <c r="N399" s="64" t="str">
        <f>IF(Data!F388&lt;&gt;"",Data!F388,"")</f>
        <v/>
      </c>
      <c r="O399" s="65" t="str">
        <f>IF(Data!G388&lt;&gt;"",Data!G388,"")</f>
        <v/>
      </c>
    </row>
    <row r="400" spans="9:15" hidden="1" x14ac:dyDescent="0.25">
      <c r="I400" s="61" t="str">
        <f>IF(Data!A389&lt;&gt;"",Data!A389,"")</f>
        <v/>
      </c>
      <c r="J400" s="62" t="str">
        <f>IF(Data!B389&lt;&gt;"",Data!B389,"")</f>
        <v/>
      </c>
      <c r="K400" s="62" t="str">
        <f>IF(Data!C389&lt;&gt;"",Data!C389,"")</f>
        <v/>
      </c>
      <c r="L400" s="62" t="str">
        <f>IF(Data!D389&lt;&gt;"",Data!D389,"")</f>
        <v/>
      </c>
      <c r="M400" s="63" t="str">
        <f>IF(Data!E389&lt;&gt;"",Data!E389,"")</f>
        <v/>
      </c>
      <c r="N400" s="64" t="str">
        <f>IF(Data!F389&lt;&gt;"",Data!F389,"")</f>
        <v/>
      </c>
      <c r="O400" s="65" t="str">
        <f>IF(Data!G389&lt;&gt;"",Data!G389,"")</f>
        <v/>
      </c>
    </row>
    <row r="401" spans="9:15" hidden="1" x14ac:dyDescent="0.25">
      <c r="I401" s="61" t="str">
        <f>IF(Data!A390&lt;&gt;"",Data!A390,"")</f>
        <v/>
      </c>
      <c r="J401" s="62" t="str">
        <f>IF(Data!B390&lt;&gt;"",Data!B390,"")</f>
        <v/>
      </c>
      <c r="K401" s="62" t="str">
        <f>IF(Data!C390&lt;&gt;"",Data!C390,"")</f>
        <v/>
      </c>
      <c r="L401" s="62" t="str">
        <f>IF(Data!D390&lt;&gt;"",Data!D390,"")</f>
        <v/>
      </c>
      <c r="M401" s="63" t="str">
        <f>IF(Data!E390&lt;&gt;"",Data!E390,"")</f>
        <v/>
      </c>
      <c r="N401" s="64" t="str">
        <f>IF(Data!F390&lt;&gt;"",Data!F390,"")</f>
        <v/>
      </c>
      <c r="O401" s="65" t="str">
        <f>IF(Data!G390&lt;&gt;"",Data!G390,"")</f>
        <v/>
      </c>
    </row>
    <row r="402" spans="9:15" hidden="1" x14ac:dyDescent="0.25">
      <c r="I402" s="61" t="str">
        <f>IF(Data!A391&lt;&gt;"",Data!A391,"")</f>
        <v/>
      </c>
      <c r="J402" s="62" t="str">
        <f>IF(Data!B391&lt;&gt;"",Data!B391,"")</f>
        <v/>
      </c>
      <c r="K402" s="62" t="str">
        <f>IF(Data!C391&lt;&gt;"",Data!C391,"")</f>
        <v/>
      </c>
      <c r="L402" s="62" t="str">
        <f>IF(Data!D391&lt;&gt;"",Data!D391,"")</f>
        <v/>
      </c>
      <c r="M402" s="63" t="str">
        <f>IF(Data!E391&lt;&gt;"",Data!E391,"")</f>
        <v/>
      </c>
      <c r="N402" s="64" t="str">
        <f>IF(Data!F391&lt;&gt;"",Data!F391,"")</f>
        <v/>
      </c>
      <c r="O402" s="65" t="str">
        <f>IF(Data!G391&lt;&gt;"",Data!G391,"")</f>
        <v/>
      </c>
    </row>
    <row r="403" spans="9:15" hidden="1" x14ac:dyDescent="0.25">
      <c r="I403" s="61" t="str">
        <f>IF(Data!A392&lt;&gt;"",Data!A392,"")</f>
        <v/>
      </c>
      <c r="J403" s="62" t="str">
        <f>IF(Data!B392&lt;&gt;"",Data!B392,"")</f>
        <v/>
      </c>
      <c r="K403" s="62" t="str">
        <f>IF(Data!C392&lt;&gt;"",Data!C392,"")</f>
        <v/>
      </c>
      <c r="L403" s="62" t="str">
        <f>IF(Data!D392&lt;&gt;"",Data!D392,"")</f>
        <v/>
      </c>
      <c r="M403" s="63" t="str">
        <f>IF(Data!E392&lt;&gt;"",Data!E392,"")</f>
        <v/>
      </c>
      <c r="N403" s="64" t="str">
        <f>IF(Data!F392&lt;&gt;"",Data!F392,"")</f>
        <v/>
      </c>
      <c r="O403" s="65" t="str">
        <f>IF(Data!G392&lt;&gt;"",Data!G392,"")</f>
        <v/>
      </c>
    </row>
    <row r="404" spans="9:15" hidden="1" x14ac:dyDescent="0.25">
      <c r="I404" s="61" t="str">
        <f>IF(Data!A393&lt;&gt;"",Data!A393,"")</f>
        <v/>
      </c>
      <c r="J404" s="62" t="str">
        <f>IF(Data!B393&lt;&gt;"",Data!B393,"")</f>
        <v/>
      </c>
      <c r="K404" s="62" t="str">
        <f>IF(Data!C393&lt;&gt;"",Data!C393,"")</f>
        <v/>
      </c>
      <c r="L404" s="62" t="str">
        <f>IF(Data!D393&lt;&gt;"",Data!D393,"")</f>
        <v/>
      </c>
      <c r="M404" s="63" t="str">
        <f>IF(Data!E393&lt;&gt;"",Data!E393,"")</f>
        <v/>
      </c>
      <c r="N404" s="64" t="str">
        <f>IF(Data!F393&lt;&gt;"",Data!F393,"")</f>
        <v/>
      </c>
      <c r="O404" s="65" t="str">
        <f>IF(Data!G393&lt;&gt;"",Data!G393,"")</f>
        <v/>
      </c>
    </row>
    <row r="405" spans="9:15" hidden="1" x14ac:dyDescent="0.25">
      <c r="I405" s="61" t="str">
        <f>IF(Data!A394&lt;&gt;"",Data!A394,"")</f>
        <v/>
      </c>
      <c r="J405" s="62" t="str">
        <f>IF(Data!B394&lt;&gt;"",Data!B394,"")</f>
        <v/>
      </c>
      <c r="K405" s="62" t="str">
        <f>IF(Data!C394&lt;&gt;"",Data!C394,"")</f>
        <v/>
      </c>
      <c r="L405" s="62" t="str">
        <f>IF(Data!D394&lt;&gt;"",Data!D394,"")</f>
        <v/>
      </c>
      <c r="M405" s="63" t="str">
        <f>IF(Data!E394&lt;&gt;"",Data!E394,"")</f>
        <v/>
      </c>
      <c r="N405" s="64" t="str">
        <f>IF(Data!F394&lt;&gt;"",Data!F394,"")</f>
        <v/>
      </c>
      <c r="O405" s="65" t="str">
        <f>IF(Data!G394&lt;&gt;"",Data!G394,"")</f>
        <v/>
      </c>
    </row>
    <row r="406" spans="9:15" hidden="1" x14ac:dyDescent="0.25">
      <c r="I406" s="61" t="str">
        <f>IF(Data!A395&lt;&gt;"",Data!A395,"")</f>
        <v/>
      </c>
      <c r="J406" s="62" t="str">
        <f>IF(Data!B395&lt;&gt;"",Data!B395,"")</f>
        <v/>
      </c>
      <c r="K406" s="62" t="str">
        <f>IF(Data!C395&lt;&gt;"",Data!C395,"")</f>
        <v/>
      </c>
      <c r="L406" s="62" t="str">
        <f>IF(Data!D395&lt;&gt;"",Data!D395,"")</f>
        <v/>
      </c>
      <c r="M406" s="63" t="str">
        <f>IF(Data!E395&lt;&gt;"",Data!E395,"")</f>
        <v/>
      </c>
      <c r="N406" s="64" t="str">
        <f>IF(Data!F395&lt;&gt;"",Data!F395,"")</f>
        <v/>
      </c>
      <c r="O406" s="65" t="str">
        <f>IF(Data!G395&lt;&gt;"",Data!G395,"")</f>
        <v/>
      </c>
    </row>
    <row r="407" spans="9:15" hidden="1" x14ac:dyDescent="0.25">
      <c r="I407" s="61" t="str">
        <f>IF(Data!A396&lt;&gt;"",Data!A396,"")</f>
        <v/>
      </c>
      <c r="J407" s="62" t="str">
        <f>IF(Data!B396&lt;&gt;"",Data!B396,"")</f>
        <v/>
      </c>
      <c r="K407" s="62" t="str">
        <f>IF(Data!C396&lt;&gt;"",Data!C396,"")</f>
        <v/>
      </c>
      <c r="L407" s="62" t="str">
        <f>IF(Data!D396&lt;&gt;"",Data!D396,"")</f>
        <v/>
      </c>
      <c r="M407" s="63" t="str">
        <f>IF(Data!E396&lt;&gt;"",Data!E396,"")</f>
        <v/>
      </c>
      <c r="N407" s="64" t="str">
        <f>IF(Data!F396&lt;&gt;"",Data!F396,"")</f>
        <v/>
      </c>
      <c r="O407" s="65" t="str">
        <f>IF(Data!G396&lt;&gt;"",Data!G396,"")</f>
        <v/>
      </c>
    </row>
    <row r="408" spans="9:15" hidden="1" x14ac:dyDescent="0.25">
      <c r="I408" s="61" t="str">
        <f>IF(Data!A397&lt;&gt;"",Data!A397,"")</f>
        <v/>
      </c>
      <c r="J408" s="62" t="str">
        <f>IF(Data!B397&lt;&gt;"",Data!B397,"")</f>
        <v/>
      </c>
      <c r="K408" s="62" t="str">
        <f>IF(Data!C397&lt;&gt;"",Data!C397,"")</f>
        <v/>
      </c>
      <c r="L408" s="62" t="str">
        <f>IF(Data!D397&lt;&gt;"",Data!D397,"")</f>
        <v/>
      </c>
      <c r="M408" s="63" t="str">
        <f>IF(Data!E397&lt;&gt;"",Data!E397,"")</f>
        <v/>
      </c>
      <c r="N408" s="64" t="str">
        <f>IF(Data!F397&lt;&gt;"",Data!F397,"")</f>
        <v/>
      </c>
      <c r="O408" s="65" t="str">
        <f>IF(Data!G397&lt;&gt;"",Data!G397,"")</f>
        <v/>
      </c>
    </row>
    <row r="409" spans="9:15" hidden="1" x14ac:dyDescent="0.25">
      <c r="I409" s="61" t="str">
        <f>IF(Data!A398&lt;&gt;"",Data!A398,"")</f>
        <v/>
      </c>
      <c r="J409" s="62" t="str">
        <f>IF(Data!B398&lt;&gt;"",Data!B398,"")</f>
        <v/>
      </c>
      <c r="K409" s="62" t="str">
        <f>IF(Data!C398&lt;&gt;"",Data!C398,"")</f>
        <v/>
      </c>
      <c r="L409" s="62" t="str">
        <f>IF(Data!D398&lt;&gt;"",Data!D398,"")</f>
        <v/>
      </c>
      <c r="M409" s="63" t="str">
        <f>IF(Data!E398&lt;&gt;"",Data!E398,"")</f>
        <v/>
      </c>
      <c r="N409" s="64" t="str">
        <f>IF(Data!F398&lt;&gt;"",Data!F398,"")</f>
        <v/>
      </c>
      <c r="O409" s="65" t="str">
        <f>IF(Data!G398&lt;&gt;"",Data!G398,"")</f>
        <v/>
      </c>
    </row>
    <row r="410" spans="9:15" hidden="1" x14ac:dyDescent="0.25">
      <c r="I410" s="61" t="str">
        <f>IF(Data!A399&lt;&gt;"",Data!A399,"")</f>
        <v/>
      </c>
      <c r="J410" s="62" t="str">
        <f>IF(Data!B399&lt;&gt;"",Data!B399,"")</f>
        <v/>
      </c>
      <c r="K410" s="62" t="str">
        <f>IF(Data!C399&lt;&gt;"",Data!C399,"")</f>
        <v/>
      </c>
      <c r="L410" s="62" t="str">
        <f>IF(Data!D399&lt;&gt;"",Data!D399,"")</f>
        <v/>
      </c>
      <c r="M410" s="63" t="str">
        <f>IF(Data!E399&lt;&gt;"",Data!E399,"")</f>
        <v/>
      </c>
      <c r="N410" s="64" t="str">
        <f>IF(Data!F399&lt;&gt;"",Data!F399,"")</f>
        <v/>
      </c>
      <c r="O410" s="65" t="str">
        <f>IF(Data!G399&lt;&gt;"",Data!G399,"")</f>
        <v/>
      </c>
    </row>
    <row r="411" spans="9:15" hidden="1" x14ac:dyDescent="0.25">
      <c r="I411" s="61" t="str">
        <f>IF(Data!A400&lt;&gt;"",Data!A400,"")</f>
        <v/>
      </c>
      <c r="J411" s="62" t="str">
        <f>IF(Data!B400&lt;&gt;"",Data!B400,"")</f>
        <v/>
      </c>
      <c r="K411" s="62" t="str">
        <f>IF(Data!C400&lt;&gt;"",Data!C400,"")</f>
        <v/>
      </c>
      <c r="L411" s="62" t="str">
        <f>IF(Data!D400&lt;&gt;"",Data!D400,"")</f>
        <v/>
      </c>
      <c r="M411" s="63" t="str">
        <f>IF(Data!E400&lt;&gt;"",Data!E400,"")</f>
        <v/>
      </c>
      <c r="N411" s="64" t="str">
        <f>IF(Data!F400&lt;&gt;"",Data!F400,"")</f>
        <v/>
      </c>
      <c r="O411" s="65" t="str">
        <f>IF(Data!G400&lt;&gt;"",Data!G400,"")</f>
        <v/>
      </c>
    </row>
    <row r="412" spans="9:15" hidden="1" x14ac:dyDescent="0.25">
      <c r="I412" s="61" t="str">
        <f>IF(Data!A401&lt;&gt;"",Data!A401,"")</f>
        <v/>
      </c>
      <c r="J412" s="62" t="str">
        <f>IF(Data!B401&lt;&gt;"",Data!B401,"")</f>
        <v/>
      </c>
      <c r="K412" s="62" t="str">
        <f>IF(Data!C401&lt;&gt;"",Data!C401,"")</f>
        <v/>
      </c>
      <c r="L412" s="62" t="str">
        <f>IF(Data!D401&lt;&gt;"",Data!D401,"")</f>
        <v/>
      </c>
      <c r="M412" s="63" t="str">
        <f>IF(Data!E401&lt;&gt;"",Data!E401,"")</f>
        <v/>
      </c>
      <c r="N412" s="64" t="str">
        <f>IF(Data!F401&lt;&gt;"",Data!F401,"")</f>
        <v/>
      </c>
      <c r="O412" s="65" t="str">
        <f>IF(Data!G401&lt;&gt;"",Data!G401,"")</f>
        <v/>
      </c>
    </row>
    <row r="413" spans="9:15" hidden="1" x14ac:dyDescent="0.25">
      <c r="I413" s="61" t="str">
        <f>IF(Data!A402&lt;&gt;"",Data!A402,"")</f>
        <v/>
      </c>
      <c r="J413" s="62" t="str">
        <f>IF(Data!B402&lt;&gt;"",Data!B402,"")</f>
        <v/>
      </c>
      <c r="K413" s="62" t="str">
        <f>IF(Data!C402&lt;&gt;"",Data!C402,"")</f>
        <v/>
      </c>
      <c r="L413" s="62" t="str">
        <f>IF(Data!D402&lt;&gt;"",Data!D402,"")</f>
        <v/>
      </c>
      <c r="M413" s="63" t="str">
        <f>IF(Data!E402&lt;&gt;"",Data!E402,"")</f>
        <v/>
      </c>
      <c r="N413" s="64" t="str">
        <f>IF(Data!F402&lt;&gt;"",Data!F402,"")</f>
        <v/>
      </c>
      <c r="O413" s="65" t="str">
        <f>IF(Data!G402&lt;&gt;"",Data!G402,"")</f>
        <v/>
      </c>
    </row>
    <row r="414" spans="9:15" hidden="1" x14ac:dyDescent="0.25">
      <c r="I414" s="61" t="str">
        <f>IF(Data!A403&lt;&gt;"",Data!A403,"")</f>
        <v/>
      </c>
      <c r="J414" s="62" t="str">
        <f>IF(Data!B403&lt;&gt;"",Data!B403,"")</f>
        <v/>
      </c>
      <c r="K414" s="62" t="str">
        <f>IF(Data!C403&lt;&gt;"",Data!C403,"")</f>
        <v/>
      </c>
      <c r="L414" s="62" t="str">
        <f>IF(Data!D403&lt;&gt;"",Data!D403,"")</f>
        <v/>
      </c>
      <c r="M414" s="63" t="str">
        <f>IF(Data!E403&lt;&gt;"",Data!E403,"")</f>
        <v/>
      </c>
      <c r="N414" s="64" t="str">
        <f>IF(Data!F403&lt;&gt;"",Data!F403,"")</f>
        <v/>
      </c>
      <c r="O414" s="65" t="str">
        <f>IF(Data!G403&lt;&gt;"",Data!G403,"")</f>
        <v/>
      </c>
    </row>
    <row r="415" spans="9:15" hidden="1" x14ac:dyDescent="0.25">
      <c r="I415" s="61" t="str">
        <f>IF(Data!A404&lt;&gt;"",Data!A404,"")</f>
        <v/>
      </c>
      <c r="J415" s="62" t="str">
        <f>IF(Data!B404&lt;&gt;"",Data!B404,"")</f>
        <v/>
      </c>
      <c r="K415" s="62" t="str">
        <f>IF(Data!C404&lt;&gt;"",Data!C404,"")</f>
        <v/>
      </c>
      <c r="L415" s="62" t="str">
        <f>IF(Data!D404&lt;&gt;"",Data!D404,"")</f>
        <v/>
      </c>
      <c r="M415" s="63" t="str">
        <f>IF(Data!E404&lt;&gt;"",Data!E404,"")</f>
        <v/>
      </c>
      <c r="N415" s="64" t="str">
        <f>IF(Data!F404&lt;&gt;"",Data!F404,"")</f>
        <v/>
      </c>
      <c r="O415" s="65" t="str">
        <f>IF(Data!G404&lt;&gt;"",Data!G404,"")</f>
        <v/>
      </c>
    </row>
    <row r="416" spans="9:15" hidden="1" x14ac:dyDescent="0.25">
      <c r="I416" s="61" t="str">
        <f>IF(Data!A405&lt;&gt;"",Data!A405,"")</f>
        <v/>
      </c>
      <c r="J416" s="62" t="str">
        <f>IF(Data!B405&lt;&gt;"",Data!B405,"")</f>
        <v/>
      </c>
      <c r="K416" s="62" t="str">
        <f>IF(Data!C405&lt;&gt;"",Data!C405,"")</f>
        <v/>
      </c>
      <c r="L416" s="62" t="str">
        <f>IF(Data!D405&lt;&gt;"",Data!D405,"")</f>
        <v/>
      </c>
      <c r="M416" s="63" t="str">
        <f>IF(Data!E405&lt;&gt;"",Data!E405,"")</f>
        <v/>
      </c>
      <c r="N416" s="64" t="str">
        <f>IF(Data!F405&lt;&gt;"",Data!F405,"")</f>
        <v/>
      </c>
      <c r="O416" s="65" t="str">
        <f>IF(Data!G405&lt;&gt;"",Data!G405,"")</f>
        <v/>
      </c>
    </row>
    <row r="417" spans="9:15" hidden="1" x14ac:dyDescent="0.25">
      <c r="I417" s="61" t="str">
        <f>IF(Data!A406&lt;&gt;"",Data!A406,"")</f>
        <v/>
      </c>
      <c r="J417" s="62" t="str">
        <f>IF(Data!B406&lt;&gt;"",Data!B406,"")</f>
        <v/>
      </c>
      <c r="K417" s="62" t="str">
        <f>IF(Data!C406&lt;&gt;"",Data!C406,"")</f>
        <v/>
      </c>
      <c r="L417" s="62" t="str">
        <f>IF(Data!D406&lt;&gt;"",Data!D406,"")</f>
        <v/>
      </c>
      <c r="M417" s="63" t="str">
        <f>IF(Data!E406&lt;&gt;"",Data!E406,"")</f>
        <v/>
      </c>
      <c r="N417" s="64" t="str">
        <f>IF(Data!F406&lt;&gt;"",Data!F406,"")</f>
        <v/>
      </c>
      <c r="O417" s="65" t="str">
        <f>IF(Data!G406&lt;&gt;"",Data!G406,"")</f>
        <v/>
      </c>
    </row>
    <row r="418" spans="9:15" hidden="1" x14ac:dyDescent="0.25">
      <c r="I418" s="61" t="str">
        <f>IF(Data!A407&lt;&gt;"",Data!A407,"")</f>
        <v/>
      </c>
      <c r="J418" s="62" t="str">
        <f>IF(Data!B407&lt;&gt;"",Data!B407,"")</f>
        <v/>
      </c>
      <c r="K418" s="62" t="str">
        <f>IF(Data!C407&lt;&gt;"",Data!C407,"")</f>
        <v/>
      </c>
      <c r="L418" s="62" t="str">
        <f>IF(Data!D407&lt;&gt;"",Data!D407,"")</f>
        <v/>
      </c>
      <c r="M418" s="63" t="str">
        <f>IF(Data!E407&lt;&gt;"",Data!E407,"")</f>
        <v/>
      </c>
      <c r="N418" s="64" t="str">
        <f>IF(Data!F407&lt;&gt;"",Data!F407,"")</f>
        <v/>
      </c>
      <c r="O418" s="65" t="str">
        <f>IF(Data!G407&lt;&gt;"",Data!G407,"")</f>
        <v/>
      </c>
    </row>
    <row r="419" spans="9:15" hidden="1" x14ac:dyDescent="0.25">
      <c r="I419" s="61" t="str">
        <f>IF(Data!A408&lt;&gt;"",Data!A408,"")</f>
        <v/>
      </c>
      <c r="J419" s="62" t="str">
        <f>IF(Data!B408&lt;&gt;"",Data!B408,"")</f>
        <v/>
      </c>
      <c r="K419" s="62" t="str">
        <f>IF(Data!C408&lt;&gt;"",Data!C408,"")</f>
        <v/>
      </c>
      <c r="L419" s="62" t="str">
        <f>IF(Data!D408&lt;&gt;"",Data!D408,"")</f>
        <v/>
      </c>
      <c r="M419" s="63" t="str">
        <f>IF(Data!E408&lt;&gt;"",Data!E408,"")</f>
        <v/>
      </c>
      <c r="N419" s="64" t="str">
        <f>IF(Data!F408&lt;&gt;"",Data!F408,"")</f>
        <v/>
      </c>
      <c r="O419" s="65" t="str">
        <f>IF(Data!G408&lt;&gt;"",Data!G408,"")</f>
        <v/>
      </c>
    </row>
    <row r="420" spans="9:15" hidden="1" x14ac:dyDescent="0.25">
      <c r="I420" s="61" t="str">
        <f>IF(Data!A409&lt;&gt;"",Data!A409,"")</f>
        <v/>
      </c>
      <c r="J420" s="62" t="str">
        <f>IF(Data!B409&lt;&gt;"",Data!B409,"")</f>
        <v/>
      </c>
      <c r="K420" s="62" t="str">
        <f>IF(Data!C409&lt;&gt;"",Data!C409,"")</f>
        <v/>
      </c>
      <c r="L420" s="62" t="str">
        <f>IF(Data!D409&lt;&gt;"",Data!D409,"")</f>
        <v/>
      </c>
      <c r="M420" s="63" t="str">
        <f>IF(Data!E409&lt;&gt;"",Data!E409,"")</f>
        <v/>
      </c>
      <c r="N420" s="64" t="str">
        <f>IF(Data!F409&lt;&gt;"",Data!F409,"")</f>
        <v/>
      </c>
      <c r="O420" s="65" t="str">
        <f>IF(Data!G409&lt;&gt;"",Data!G409,"")</f>
        <v/>
      </c>
    </row>
    <row r="421" spans="9:15" hidden="1" x14ac:dyDescent="0.25">
      <c r="I421" s="61" t="str">
        <f>IF(Data!A410&lt;&gt;"",Data!A410,"")</f>
        <v/>
      </c>
      <c r="J421" s="62" t="str">
        <f>IF(Data!B410&lt;&gt;"",Data!B410,"")</f>
        <v/>
      </c>
      <c r="K421" s="62" t="str">
        <f>IF(Data!C410&lt;&gt;"",Data!C410,"")</f>
        <v/>
      </c>
      <c r="L421" s="62" t="str">
        <f>IF(Data!D410&lt;&gt;"",Data!D410,"")</f>
        <v/>
      </c>
      <c r="M421" s="63" t="str">
        <f>IF(Data!E410&lt;&gt;"",Data!E410,"")</f>
        <v/>
      </c>
      <c r="N421" s="64" t="str">
        <f>IF(Data!F410&lt;&gt;"",Data!F410,"")</f>
        <v/>
      </c>
      <c r="O421" s="65" t="str">
        <f>IF(Data!G410&lt;&gt;"",Data!G410,"")</f>
        <v/>
      </c>
    </row>
    <row r="422" spans="9:15" hidden="1" x14ac:dyDescent="0.25">
      <c r="I422" s="61" t="str">
        <f>IF(Data!A411&lt;&gt;"",Data!A411,"")</f>
        <v/>
      </c>
      <c r="J422" s="62" t="str">
        <f>IF(Data!B411&lt;&gt;"",Data!B411,"")</f>
        <v/>
      </c>
      <c r="K422" s="62" t="str">
        <f>IF(Data!C411&lt;&gt;"",Data!C411,"")</f>
        <v/>
      </c>
      <c r="L422" s="62" t="str">
        <f>IF(Data!D411&lt;&gt;"",Data!D411,"")</f>
        <v/>
      </c>
      <c r="M422" s="63" t="str">
        <f>IF(Data!E411&lt;&gt;"",Data!E411,"")</f>
        <v/>
      </c>
      <c r="N422" s="64" t="str">
        <f>IF(Data!F411&lt;&gt;"",Data!F411,"")</f>
        <v/>
      </c>
      <c r="O422" s="65" t="str">
        <f>IF(Data!G411&lt;&gt;"",Data!G411,"")</f>
        <v/>
      </c>
    </row>
    <row r="423" spans="9:15" hidden="1" x14ac:dyDescent="0.25">
      <c r="I423" s="61" t="str">
        <f>IF(Data!A412&lt;&gt;"",Data!A412,"")</f>
        <v/>
      </c>
      <c r="J423" s="62" t="str">
        <f>IF(Data!B412&lt;&gt;"",Data!B412,"")</f>
        <v/>
      </c>
      <c r="K423" s="62" t="str">
        <f>IF(Data!C412&lt;&gt;"",Data!C412,"")</f>
        <v/>
      </c>
      <c r="L423" s="62" t="str">
        <f>IF(Data!D412&lt;&gt;"",Data!D412,"")</f>
        <v/>
      </c>
      <c r="M423" s="63" t="str">
        <f>IF(Data!E412&lt;&gt;"",Data!E412,"")</f>
        <v/>
      </c>
      <c r="N423" s="64" t="str">
        <f>IF(Data!F412&lt;&gt;"",Data!F412,"")</f>
        <v/>
      </c>
      <c r="O423" s="65" t="str">
        <f>IF(Data!G412&lt;&gt;"",Data!G412,"")</f>
        <v/>
      </c>
    </row>
    <row r="424" spans="9:15" hidden="1" x14ac:dyDescent="0.25">
      <c r="I424" s="61" t="str">
        <f>IF(Data!A413&lt;&gt;"",Data!A413,"")</f>
        <v/>
      </c>
      <c r="J424" s="62" t="str">
        <f>IF(Data!B413&lt;&gt;"",Data!B413,"")</f>
        <v/>
      </c>
      <c r="K424" s="62" t="str">
        <f>IF(Data!C413&lt;&gt;"",Data!C413,"")</f>
        <v/>
      </c>
      <c r="L424" s="62" t="str">
        <f>IF(Data!D413&lt;&gt;"",Data!D413,"")</f>
        <v/>
      </c>
      <c r="M424" s="63" t="str">
        <f>IF(Data!E413&lt;&gt;"",Data!E413,"")</f>
        <v/>
      </c>
      <c r="N424" s="64" t="str">
        <f>IF(Data!F413&lt;&gt;"",Data!F413,"")</f>
        <v/>
      </c>
      <c r="O424" s="65" t="str">
        <f>IF(Data!G413&lt;&gt;"",Data!G413,"")</f>
        <v/>
      </c>
    </row>
    <row r="425" spans="9:15" hidden="1" x14ac:dyDescent="0.25">
      <c r="I425" s="61" t="str">
        <f>IF(Data!A414&lt;&gt;"",Data!A414,"")</f>
        <v/>
      </c>
      <c r="J425" s="62" t="str">
        <f>IF(Data!B414&lt;&gt;"",Data!B414,"")</f>
        <v/>
      </c>
      <c r="K425" s="62" t="str">
        <f>IF(Data!C414&lt;&gt;"",Data!C414,"")</f>
        <v/>
      </c>
      <c r="L425" s="62" t="str">
        <f>IF(Data!D414&lt;&gt;"",Data!D414,"")</f>
        <v/>
      </c>
      <c r="M425" s="63" t="str">
        <f>IF(Data!E414&lt;&gt;"",Data!E414,"")</f>
        <v/>
      </c>
      <c r="N425" s="64" t="str">
        <f>IF(Data!F414&lt;&gt;"",Data!F414,"")</f>
        <v/>
      </c>
      <c r="O425" s="65" t="str">
        <f>IF(Data!G414&lt;&gt;"",Data!G414,"")</f>
        <v/>
      </c>
    </row>
    <row r="426" spans="9:15" hidden="1" x14ac:dyDescent="0.25">
      <c r="I426" s="61" t="str">
        <f>IF(Data!A415&lt;&gt;"",Data!A415,"")</f>
        <v/>
      </c>
      <c r="J426" s="62" t="str">
        <f>IF(Data!B415&lt;&gt;"",Data!B415,"")</f>
        <v/>
      </c>
      <c r="K426" s="62" t="str">
        <f>IF(Data!C415&lt;&gt;"",Data!C415,"")</f>
        <v/>
      </c>
      <c r="L426" s="62" t="str">
        <f>IF(Data!D415&lt;&gt;"",Data!D415,"")</f>
        <v/>
      </c>
      <c r="M426" s="63" t="str">
        <f>IF(Data!E415&lt;&gt;"",Data!E415,"")</f>
        <v/>
      </c>
      <c r="N426" s="64" t="str">
        <f>IF(Data!F415&lt;&gt;"",Data!F415,"")</f>
        <v/>
      </c>
      <c r="O426" s="65" t="str">
        <f>IF(Data!G415&lt;&gt;"",Data!G415,"")</f>
        <v/>
      </c>
    </row>
    <row r="427" spans="9:15" hidden="1" x14ac:dyDescent="0.25">
      <c r="I427" s="61" t="str">
        <f>IF(Data!A416&lt;&gt;"",Data!A416,"")</f>
        <v/>
      </c>
      <c r="J427" s="62" t="str">
        <f>IF(Data!B416&lt;&gt;"",Data!B416,"")</f>
        <v/>
      </c>
      <c r="K427" s="62" t="str">
        <f>IF(Data!C416&lt;&gt;"",Data!C416,"")</f>
        <v/>
      </c>
      <c r="L427" s="62" t="str">
        <f>IF(Data!D416&lt;&gt;"",Data!D416,"")</f>
        <v/>
      </c>
      <c r="M427" s="63" t="str">
        <f>IF(Data!E416&lt;&gt;"",Data!E416,"")</f>
        <v/>
      </c>
      <c r="N427" s="64" t="str">
        <f>IF(Data!F416&lt;&gt;"",Data!F416,"")</f>
        <v/>
      </c>
      <c r="O427" s="65" t="str">
        <f>IF(Data!G416&lt;&gt;"",Data!G416,"")</f>
        <v/>
      </c>
    </row>
    <row r="428" spans="9:15" hidden="1" x14ac:dyDescent="0.25">
      <c r="I428" s="61" t="str">
        <f>IF(Data!A417&lt;&gt;"",Data!A417,"")</f>
        <v/>
      </c>
      <c r="J428" s="62" t="str">
        <f>IF(Data!B417&lt;&gt;"",Data!B417,"")</f>
        <v/>
      </c>
      <c r="K428" s="62" t="str">
        <f>IF(Data!C417&lt;&gt;"",Data!C417,"")</f>
        <v/>
      </c>
      <c r="L428" s="62" t="str">
        <f>IF(Data!D417&lt;&gt;"",Data!D417,"")</f>
        <v/>
      </c>
      <c r="M428" s="63" t="str">
        <f>IF(Data!E417&lt;&gt;"",Data!E417,"")</f>
        <v/>
      </c>
      <c r="N428" s="64" t="str">
        <f>IF(Data!F417&lt;&gt;"",Data!F417,"")</f>
        <v/>
      </c>
      <c r="O428" s="65" t="str">
        <f>IF(Data!G417&lt;&gt;"",Data!G417,"")</f>
        <v/>
      </c>
    </row>
    <row r="429" spans="9:15" hidden="1" x14ac:dyDescent="0.25">
      <c r="I429" s="61" t="str">
        <f>IF(Data!A418&lt;&gt;"",Data!A418,"")</f>
        <v/>
      </c>
      <c r="J429" s="62" t="str">
        <f>IF(Data!B418&lt;&gt;"",Data!B418,"")</f>
        <v/>
      </c>
      <c r="K429" s="62" t="str">
        <f>IF(Data!C418&lt;&gt;"",Data!C418,"")</f>
        <v/>
      </c>
      <c r="L429" s="62" t="str">
        <f>IF(Data!D418&lt;&gt;"",Data!D418,"")</f>
        <v/>
      </c>
      <c r="M429" s="63" t="str">
        <f>IF(Data!E418&lt;&gt;"",Data!E418,"")</f>
        <v/>
      </c>
      <c r="N429" s="64" t="str">
        <f>IF(Data!F418&lt;&gt;"",Data!F418,"")</f>
        <v/>
      </c>
      <c r="O429" s="65" t="str">
        <f>IF(Data!G418&lt;&gt;"",Data!G418,"")</f>
        <v/>
      </c>
    </row>
    <row r="430" spans="9:15" hidden="1" x14ac:dyDescent="0.25">
      <c r="I430" s="61" t="str">
        <f>IF(Data!A419&lt;&gt;"",Data!A419,"")</f>
        <v/>
      </c>
      <c r="J430" s="62" t="str">
        <f>IF(Data!B419&lt;&gt;"",Data!B419,"")</f>
        <v/>
      </c>
      <c r="K430" s="62" t="str">
        <f>IF(Data!C419&lt;&gt;"",Data!C419,"")</f>
        <v/>
      </c>
      <c r="L430" s="62" t="str">
        <f>IF(Data!D419&lt;&gt;"",Data!D419,"")</f>
        <v/>
      </c>
      <c r="M430" s="63" t="str">
        <f>IF(Data!E419&lt;&gt;"",Data!E419,"")</f>
        <v/>
      </c>
      <c r="N430" s="64" t="str">
        <f>IF(Data!F419&lt;&gt;"",Data!F419,"")</f>
        <v/>
      </c>
      <c r="O430" s="65" t="str">
        <f>IF(Data!G419&lt;&gt;"",Data!G419,"")</f>
        <v/>
      </c>
    </row>
    <row r="431" spans="9:15" hidden="1" x14ac:dyDescent="0.25">
      <c r="I431" s="61" t="str">
        <f>IF(Data!A420&lt;&gt;"",Data!A420,"")</f>
        <v/>
      </c>
      <c r="J431" s="62" t="str">
        <f>IF(Data!B420&lt;&gt;"",Data!B420,"")</f>
        <v/>
      </c>
      <c r="K431" s="62" t="str">
        <f>IF(Data!C420&lt;&gt;"",Data!C420,"")</f>
        <v/>
      </c>
      <c r="L431" s="62" t="str">
        <f>IF(Data!D420&lt;&gt;"",Data!D420,"")</f>
        <v/>
      </c>
      <c r="M431" s="63" t="str">
        <f>IF(Data!E420&lt;&gt;"",Data!E420,"")</f>
        <v/>
      </c>
      <c r="N431" s="64" t="str">
        <f>IF(Data!F420&lt;&gt;"",Data!F420,"")</f>
        <v/>
      </c>
      <c r="O431" s="65" t="str">
        <f>IF(Data!G420&lt;&gt;"",Data!G420,"")</f>
        <v/>
      </c>
    </row>
    <row r="432" spans="9:15" hidden="1" x14ac:dyDescent="0.25">
      <c r="I432" s="61" t="str">
        <f>IF(Data!A421&lt;&gt;"",Data!A421,"")</f>
        <v/>
      </c>
      <c r="J432" s="62" t="str">
        <f>IF(Data!B421&lt;&gt;"",Data!B421,"")</f>
        <v/>
      </c>
      <c r="K432" s="62" t="str">
        <f>IF(Data!C421&lt;&gt;"",Data!C421,"")</f>
        <v/>
      </c>
      <c r="L432" s="62" t="str">
        <f>IF(Data!D421&lt;&gt;"",Data!D421,"")</f>
        <v/>
      </c>
      <c r="M432" s="63" t="str">
        <f>IF(Data!E421&lt;&gt;"",Data!E421,"")</f>
        <v/>
      </c>
      <c r="N432" s="64" t="str">
        <f>IF(Data!F421&lt;&gt;"",Data!F421,"")</f>
        <v/>
      </c>
      <c r="O432" s="65" t="str">
        <f>IF(Data!G421&lt;&gt;"",Data!G421,"")</f>
        <v/>
      </c>
    </row>
    <row r="433" spans="9:15" hidden="1" x14ac:dyDescent="0.25">
      <c r="I433" s="61" t="str">
        <f>IF(Data!A422&lt;&gt;"",Data!A422,"")</f>
        <v/>
      </c>
      <c r="J433" s="62" t="str">
        <f>IF(Data!B422&lt;&gt;"",Data!B422,"")</f>
        <v/>
      </c>
      <c r="K433" s="62" t="str">
        <f>IF(Data!C422&lt;&gt;"",Data!C422,"")</f>
        <v/>
      </c>
      <c r="L433" s="62" t="str">
        <f>IF(Data!D422&lt;&gt;"",Data!D422,"")</f>
        <v/>
      </c>
      <c r="M433" s="63" t="str">
        <f>IF(Data!E422&lt;&gt;"",Data!E422,"")</f>
        <v/>
      </c>
      <c r="N433" s="64" t="str">
        <f>IF(Data!F422&lt;&gt;"",Data!F422,"")</f>
        <v/>
      </c>
      <c r="O433" s="65" t="str">
        <f>IF(Data!G422&lt;&gt;"",Data!G422,"")</f>
        <v/>
      </c>
    </row>
    <row r="434" spans="9:15" hidden="1" x14ac:dyDescent="0.25">
      <c r="I434" s="61" t="str">
        <f>IF(Data!A423&lt;&gt;"",Data!A423,"")</f>
        <v/>
      </c>
      <c r="J434" s="62" t="str">
        <f>IF(Data!B423&lt;&gt;"",Data!B423,"")</f>
        <v/>
      </c>
      <c r="K434" s="62" t="str">
        <f>IF(Data!C423&lt;&gt;"",Data!C423,"")</f>
        <v/>
      </c>
      <c r="L434" s="62" t="str">
        <f>IF(Data!D423&lt;&gt;"",Data!D423,"")</f>
        <v/>
      </c>
      <c r="M434" s="63" t="str">
        <f>IF(Data!E423&lt;&gt;"",Data!E423,"")</f>
        <v/>
      </c>
      <c r="N434" s="64" t="str">
        <f>IF(Data!F423&lt;&gt;"",Data!F423,"")</f>
        <v/>
      </c>
      <c r="O434" s="65" t="str">
        <f>IF(Data!G423&lt;&gt;"",Data!G423,"")</f>
        <v/>
      </c>
    </row>
    <row r="435" spans="9:15" hidden="1" x14ac:dyDescent="0.25">
      <c r="I435" s="61" t="str">
        <f>IF(Data!A424&lt;&gt;"",Data!A424,"")</f>
        <v/>
      </c>
      <c r="J435" s="62" t="str">
        <f>IF(Data!B424&lt;&gt;"",Data!B424,"")</f>
        <v/>
      </c>
      <c r="K435" s="62" t="str">
        <f>IF(Data!C424&lt;&gt;"",Data!C424,"")</f>
        <v/>
      </c>
      <c r="L435" s="62" t="str">
        <f>IF(Data!D424&lt;&gt;"",Data!D424,"")</f>
        <v/>
      </c>
      <c r="M435" s="63" t="str">
        <f>IF(Data!E424&lt;&gt;"",Data!E424,"")</f>
        <v/>
      </c>
      <c r="N435" s="64" t="str">
        <f>IF(Data!F424&lt;&gt;"",Data!F424,"")</f>
        <v/>
      </c>
      <c r="O435" s="65" t="str">
        <f>IF(Data!G424&lt;&gt;"",Data!G424,"")</f>
        <v/>
      </c>
    </row>
    <row r="436" spans="9:15" hidden="1" x14ac:dyDescent="0.25">
      <c r="I436" s="61" t="str">
        <f>IF(Data!A425&lt;&gt;"",Data!A425,"")</f>
        <v/>
      </c>
      <c r="J436" s="62" t="str">
        <f>IF(Data!B425&lt;&gt;"",Data!B425,"")</f>
        <v/>
      </c>
      <c r="K436" s="62" t="str">
        <f>IF(Data!C425&lt;&gt;"",Data!C425,"")</f>
        <v/>
      </c>
      <c r="L436" s="62" t="str">
        <f>IF(Data!D425&lt;&gt;"",Data!D425,"")</f>
        <v/>
      </c>
      <c r="M436" s="63" t="str">
        <f>IF(Data!E425&lt;&gt;"",Data!E425,"")</f>
        <v/>
      </c>
      <c r="N436" s="64" t="str">
        <f>IF(Data!F425&lt;&gt;"",Data!F425,"")</f>
        <v/>
      </c>
      <c r="O436" s="65" t="str">
        <f>IF(Data!G425&lt;&gt;"",Data!G425,"")</f>
        <v/>
      </c>
    </row>
    <row r="437" spans="9:15" hidden="1" x14ac:dyDescent="0.25">
      <c r="I437" s="61" t="str">
        <f>IF(Data!A426&lt;&gt;"",Data!A426,"")</f>
        <v/>
      </c>
      <c r="J437" s="62" t="str">
        <f>IF(Data!B426&lt;&gt;"",Data!B426,"")</f>
        <v/>
      </c>
      <c r="K437" s="62" t="str">
        <f>IF(Data!C426&lt;&gt;"",Data!C426,"")</f>
        <v/>
      </c>
      <c r="L437" s="62" t="str">
        <f>IF(Data!D426&lt;&gt;"",Data!D426,"")</f>
        <v/>
      </c>
      <c r="M437" s="63" t="str">
        <f>IF(Data!E426&lt;&gt;"",Data!E426,"")</f>
        <v/>
      </c>
      <c r="N437" s="64" t="str">
        <f>IF(Data!F426&lt;&gt;"",Data!F426,"")</f>
        <v/>
      </c>
      <c r="O437" s="65" t="str">
        <f>IF(Data!G426&lt;&gt;"",Data!G426,"")</f>
        <v/>
      </c>
    </row>
    <row r="438" spans="9:15" hidden="1" x14ac:dyDescent="0.25">
      <c r="I438" s="61" t="str">
        <f>IF(Data!A427&lt;&gt;"",Data!A427,"")</f>
        <v/>
      </c>
      <c r="J438" s="62" t="str">
        <f>IF(Data!B427&lt;&gt;"",Data!B427,"")</f>
        <v/>
      </c>
      <c r="K438" s="62" t="str">
        <f>IF(Data!C427&lt;&gt;"",Data!C427,"")</f>
        <v/>
      </c>
      <c r="L438" s="62" t="str">
        <f>IF(Data!D427&lt;&gt;"",Data!D427,"")</f>
        <v/>
      </c>
      <c r="M438" s="63" t="str">
        <f>IF(Data!E427&lt;&gt;"",Data!E427,"")</f>
        <v/>
      </c>
      <c r="N438" s="64" t="str">
        <f>IF(Data!F427&lt;&gt;"",Data!F427,"")</f>
        <v/>
      </c>
      <c r="O438" s="65" t="str">
        <f>IF(Data!G427&lt;&gt;"",Data!G427,"")</f>
        <v/>
      </c>
    </row>
    <row r="439" spans="9:15" hidden="1" x14ac:dyDescent="0.25">
      <c r="I439" s="61" t="str">
        <f>IF(Data!A428&lt;&gt;"",Data!A428,"")</f>
        <v/>
      </c>
      <c r="J439" s="62" t="str">
        <f>IF(Data!B428&lt;&gt;"",Data!B428,"")</f>
        <v/>
      </c>
      <c r="K439" s="62" t="str">
        <f>IF(Data!C428&lt;&gt;"",Data!C428,"")</f>
        <v/>
      </c>
      <c r="L439" s="62" t="str">
        <f>IF(Data!D428&lt;&gt;"",Data!D428,"")</f>
        <v/>
      </c>
      <c r="M439" s="63" t="str">
        <f>IF(Data!E428&lt;&gt;"",Data!E428,"")</f>
        <v/>
      </c>
      <c r="N439" s="64" t="str">
        <f>IF(Data!F428&lt;&gt;"",Data!F428,"")</f>
        <v/>
      </c>
      <c r="O439" s="65" t="str">
        <f>IF(Data!G428&lt;&gt;"",Data!G428,"")</f>
        <v/>
      </c>
    </row>
    <row r="440" spans="9:15" hidden="1" x14ac:dyDescent="0.25">
      <c r="I440" s="61" t="str">
        <f>IF(Data!A429&lt;&gt;"",Data!A429,"")</f>
        <v/>
      </c>
      <c r="J440" s="62" t="str">
        <f>IF(Data!B429&lt;&gt;"",Data!B429,"")</f>
        <v/>
      </c>
      <c r="K440" s="62" t="str">
        <f>IF(Data!C429&lt;&gt;"",Data!C429,"")</f>
        <v/>
      </c>
      <c r="L440" s="62" t="str">
        <f>IF(Data!D429&lt;&gt;"",Data!D429,"")</f>
        <v/>
      </c>
      <c r="M440" s="63" t="str">
        <f>IF(Data!E429&lt;&gt;"",Data!E429,"")</f>
        <v/>
      </c>
      <c r="N440" s="64" t="str">
        <f>IF(Data!F429&lt;&gt;"",Data!F429,"")</f>
        <v/>
      </c>
      <c r="O440" s="65" t="str">
        <f>IF(Data!G429&lt;&gt;"",Data!G429,"")</f>
        <v/>
      </c>
    </row>
    <row r="441" spans="9:15" hidden="1" x14ac:dyDescent="0.25">
      <c r="I441" s="61" t="str">
        <f>IF(Data!A430&lt;&gt;"",Data!A430,"")</f>
        <v/>
      </c>
      <c r="J441" s="62" t="str">
        <f>IF(Data!B430&lt;&gt;"",Data!B430,"")</f>
        <v/>
      </c>
      <c r="K441" s="62" t="str">
        <f>IF(Data!C430&lt;&gt;"",Data!C430,"")</f>
        <v/>
      </c>
      <c r="L441" s="62" t="str">
        <f>IF(Data!D430&lt;&gt;"",Data!D430,"")</f>
        <v/>
      </c>
      <c r="M441" s="63" t="str">
        <f>IF(Data!E430&lt;&gt;"",Data!E430,"")</f>
        <v/>
      </c>
      <c r="N441" s="64" t="str">
        <f>IF(Data!F430&lt;&gt;"",Data!F430,"")</f>
        <v/>
      </c>
      <c r="O441" s="65" t="str">
        <f>IF(Data!G430&lt;&gt;"",Data!G430,"")</f>
        <v/>
      </c>
    </row>
    <row r="442" spans="9:15" hidden="1" x14ac:dyDescent="0.25">
      <c r="I442" s="61" t="str">
        <f>IF(Data!A431&lt;&gt;"",Data!A431,"")</f>
        <v/>
      </c>
      <c r="J442" s="62" t="str">
        <f>IF(Data!B431&lt;&gt;"",Data!B431,"")</f>
        <v/>
      </c>
      <c r="K442" s="62" t="str">
        <f>IF(Data!C431&lt;&gt;"",Data!C431,"")</f>
        <v/>
      </c>
      <c r="L442" s="62" t="str">
        <f>IF(Data!D431&lt;&gt;"",Data!D431,"")</f>
        <v/>
      </c>
      <c r="M442" s="63" t="str">
        <f>IF(Data!E431&lt;&gt;"",Data!E431,"")</f>
        <v/>
      </c>
      <c r="N442" s="64" t="str">
        <f>IF(Data!F431&lt;&gt;"",Data!F431,"")</f>
        <v/>
      </c>
      <c r="O442" s="65" t="str">
        <f>IF(Data!G431&lt;&gt;"",Data!G431,"")</f>
        <v/>
      </c>
    </row>
    <row r="443" spans="9:15" hidden="1" x14ac:dyDescent="0.25">
      <c r="I443" s="61" t="str">
        <f>IF(Data!A432&lt;&gt;"",Data!A432,"")</f>
        <v/>
      </c>
      <c r="J443" s="62" t="str">
        <f>IF(Data!B432&lt;&gt;"",Data!B432,"")</f>
        <v/>
      </c>
      <c r="K443" s="62" t="str">
        <f>IF(Data!C432&lt;&gt;"",Data!C432,"")</f>
        <v/>
      </c>
      <c r="L443" s="62" t="str">
        <f>IF(Data!D432&lt;&gt;"",Data!D432,"")</f>
        <v/>
      </c>
      <c r="M443" s="63" t="str">
        <f>IF(Data!E432&lt;&gt;"",Data!E432,"")</f>
        <v/>
      </c>
      <c r="N443" s="64" t="str">
        <f>IF(Data!F432&lt;&gt;"",Data!F432,"")</f>
        <v/>
      </c>
      <c r="O443" s="65" t="str">
        <f>IF(Data!G432&lt;&gt;"",Data!G432,"")</f>
        <v/>
      </c>
    </row>
    <row r="444" spans="9:15" hidden="1" x14ac:dyDescent="0.25">
      <c r="I444" s="61" t="str">
        <f>IF(Data!A433&lt;&gt;"",Data!A433,"")</f>
        <v/>
      </c>
      <c r="J444" s="62" t="str">
        <f>IF(Data!B433&lt;&gt;"",Data!B433,"")</f>
        <v/>
      </c>
      <c r="K444" s="62" t="str">
        <f>IF(Data!C433&lt;&gt;"",Data!C433,"")</f>
        <v/>
      </c>
      <c r="L444" s="62" t="str">
        <f>IF(Data!D433&lt;&gt;"",Data!D433,"")</f>
        <v/>
      </c>
      <c r="M444" s="63" t="str">
        <f>IF(Data!E433&lt;&gt;"",Data!E433,"")</f>
        <v/>
      </c>
      <c r="N444" s="64" t="str">
        <f>IF(Data!F433&lt;&gt;"",Data!F433,"")</f>
        <v/>
      </c>
      <c r="O444" s="65" t="str">
        <f>IF(Data!G433&lt;&gt;"",Data!G433,"")</f>
        <v/>
      </c>
    </row>
    <row r="445" spans="9:15" hidden="1" x14ac:dyDescent="0.25">
      <c r="I445" s="61" t="str">
        <f>IF(Data!A434&lt;&gt;"",Data!A434,"")</f>
        <v/>
      </c>
      <c r="J445" s="62" t="str">
        <f>IF(Data!B434&lt;&gt;"",Data!B434,"")</f>
        <v/>
      </c>
      <c r="K445" s="62" t="str">
        <f>IF(Data!C434&lt;&gt;"",Data!C434,"")</f>
        <v/>
      </c>
      <c r="L445" s="62" t="str">
        <f>IF(Data!D434&lt;&gt;"",Data!D434,"")</f>
        <v/>
      </c>
      <c r="M445" s="63" t="str">
        <f>IF(Data!E434&lt;&gt;"",Data!E434,"")</f>
        <v/>
      </c>
      <c r="N445" s="64" t="str">
        <f>IF(Data!F434&lt;&gt;"",Data!F434,"")</f>
        <v/>
      </c>
      <c r="O445" s="65" t="str">
        <f>IF(Data!G434&lt;&gt;"",Data!G434,"")</f>
        <v/>
      </c>
    </row>
    <row r="446" spans="9:15" hidden="1" x14ac:dyDescent="0.25">
      <c r="I446" s="61" t="str">
        <f>IF(Data!A435&lt;&gt;"",Data!A435,"")</f>
        <v/>
      </c>
      <c r="J446" s="62" t="str">
        <f>IF(Data!B435&lt;&gt;"",Data!B435,"")</f>
        <v/>
      </c>
      <c r="K446" s="62" t="str">
        <f>IF(Data!C435&lt;&gt;"",Data!C435,"")</f>
        <v/>
      </c>
      <c r="L446" s="62" t="str">
        <f>IF(Data!D435&lt;&gt;"",Data!D435,"")</f>
        <v/>
      </c>
      <c r="M446" s="63" t="str">
        <f>IF(Data!E435&lt;&gt;"",Data!E435,"")</f>
        <v/>
      </c>
      <c r="N446" s="64" t="str">
        <f>IF(Data!F435&lt;&gt;"",Data!F435,"")</f>
        <v/>
      </c>
      <c r="O446" s="65" t="str">
        <f>IF(Data!G435&lt;&gt;"",Data!G435,"")</f>
        <v/>
      </c>
    </row>
    <row r="447" spans="9:15" hidden="1" x14ac:dyDescent="0.25">
      <c r="I447" s="61" t="str">
        <f>IF(Data!A436&lt;&gt;"",Data!A436,"")</f>
        <v/>
      </c>
      <c r="J447" s="62" t="str">
        <f>IF(Data!B436&lt;&gt;"",Data!B436,"")</f>
        <v/>
      </c>
      <c r="K447" s="62" t="str">
        <f>IF(Data!C436&lt;&gt;"",Data!C436,"")</f>
        <v/>
      </c>
      <c r="L447" s="62" t="str">
        <f>IF(Data!D436&lt;&gt;"",Data!D436,"")</f>
        <v/>
      </c>
      <c r="M447" s="63" t="str">
        <f>IF(Data!E436&lt;&gt;"",Data!E436,"")</f>
        <v/>
      </c>
      <c r="N447" s="64" t="str">
        <f>IF(Data!F436&lt;&gt;"",Data!F436,"")</f>
        <v/>
      </c>
      <c r="O447" s="65" t="str">
        <f>IF(Data!G436&lt;&gt;"",Data!G436,"")</f>
        <v/>
      </c>
    </row>
    <row r="448" spans="9:15" hidden="1" x14ac:dyDescent="0.25">
      <c r="I448" s="61" t="str">
        <f>IF(Data!A437&lt;&gt;"",Data!A437,"")</f>
        <v/>
      </c>
      <c r="J448" s="62" t="str">
        <f>IF(Data!B437&lt;&gt;"",Data!B437,"")</f>
        <v/>
      </c>
      <c r="K448" s="62" t="str">
        <f>IF(Data!C437&lt;&gt;"",Data!C437,"")</f>
        <v/>
      </c>
      <c r="L448" s="62" t="str">
        <f>IF(Data!D437&lt;&gt;"",Data!D437,"")</f>
        <v/>
      </c>
      <c r="M448" s="63" t="str">
        <f>IF(Data!E437&lt;&gt;"",Data!E437,"")</f>
        <v/>
      </c>
      <c r="N448" s="64" t="str">
        <f>IF(Data!F437&lt;&gt;"",Data!F437,"")</f>
        <v/>
      </c>
      <c r="O448" s="65" t="str">
        <f>IF(Data!G437&lt;&gt;"",Data!G437,"")</f>
        <v/>
      </c>
    </row>
    <row r="449" spans="9:15" hidden="1" x14ac:dyDescent="0.25">
      <c r="I449" s="61" t="str">
        <f>IF(Data!A438&lt;&gt;"",Data!A438,"")</f>
        <v/>
      </c>
      <c r="J449" s="62" t="str">
        <f>IF(Data!B438&lt;&gt;"",Data!B438,"")</f>
        <v/>
      </c>
      <c r="K449" s="62" t="str">
        <f>IF(Data!C438&lt;&gt;"",Data!C438,"")</f>
        <v/>
      </c>
      <c r="L449" s="62" t="str">
        <f>IF(Data!D438&lt;&gt;"",Data!D438,"")</f>
        <v/>
      </c>
      <c r="M449" s="63" t="str">
        <f>IF(Data!E438&lt;&gt;"",Data!E438,"")</f>
        <v/>
      </c>
      <c r="N449" s="64" t="str">
        <f>IF(Data!F438&lt;&gt;"",Data!F438,"")</f>
        <v/>
      </c>
      <c r="O449" s="65" t="str">
        <f>IF(Data!G438&lt;&gt;"",Data!G438,"")</f>
        <v/>
      </c>
    </row>
    <row r="450" spans="9:15" hidden="1" x14ac:dyDescent="0.25">
      <c r="I450" s="61" t="str">
        <f>IF(Data!A439&lt;&gt;"",Data!A439,"")</f>
        <v/>
      </c>
      <c r="J450" s="62" t="str">
        <f>IF(Data!B439&lt;&gt;"",Data!B439,"")</f>
        <v/>
      </c>
      <c r="K450" s="62" t="str">
        <f>IF(Data!C439&lt;&gt;"",Data!C439,"")</f>
        <v/>
      </c>
      <c r="L450" s="62" t="str">
        <f>IF(Data!D439&lt;&gt;"",Data!D439,"")</f>
        <v/>
      </c>
      <c r="M450" s="63" t="str">
        <f>IF(Data!E439&lt;&gt;"",Data!E439,"")</f>
        <v/>
      </c>
      <c r="N450" s="64" t="str">
        <f>IF(Data!F439&lt;&gt;"",Data!F439,"")</f>
        <v/>
      </c>
      <c r="O450" s="65" t="str">
        <f>IF(Data!G439&lt;&gt;"",Data!G439,"")</f>
        <v/>
      </c>
    </row>
    <row r="451" spans="9:15" hidden="1" x14ac:dyDescent="0.25">
      <c r="I451" s="61" t="str">
        <f>IF(Data!A440&lt;&gt;"",Data!A440,"")</f>
        <v/>
      </c>
      <c r="J451" s="62" t="str">
        <f>IF(Data!B440&lt;&gt;"",Data!B440,"")</f>
        <v/>
      </c>
      <c r="K451" s="62" t="str">
        <f>IF(Data!C440&lt;&gt;"",Data!C440,"")</f>
        <v/>
      </c>
      <c r="L451" s="62" t="str">
        <f>IF(Data!D440&lt;&gt;"",Data!D440,"")</f>
        <v/>
      </c>
      <c r="M451" s="63" t="str">
        <f>IF(Data!E440&lt;&gt;"",Data!E440,"")</f>
        <v/>
      </c>
      <c r="N451" s="64" t="str">
        <f>IF(Data!F440&lt;&gt;"",Data!F440,"")</f>
        <v/>
      </c>
      <c r="O451" s="65" t="str">
        <f>IF(Data!G440&lt;&gt;"",Data!G440,"")</f>
        <v/>
      </c>
    </row>
    <row r="452" spans="9:15" hidden="1" x14ac:dyDescent="0.25">
      <c r="I452" s="61" t="str">
        <f>IF(Data!A441&lt;&gt;"",Data!A441,"")</f>
        <v/>
      </c>
      <c r="J452" s="62" t="str">
        <f>IF(Data!B441&lt;&gt;"",Data!B441,"")</f>
        <v/>
      </c>
      <c r="K452" s="62" t="str">
        <f>IF(Data!C441&lt;&gt;"",Data!C441,"")</f>
        <v/>
      </c>
      <c r="L452" s="62" t="str">
        <f>IF(Data!D441&lt;&gt;"",Data!D441,"")</f>
        <v/>
      </c>
      <c r="M452" s="63" t="str">
        <f>IF(Data!E441&lt;&gt;"",Data!E441,"")</f>
        <v/>
      </c>
      <c r="N452" s="64" t="str">
        <f>IF(Data!F441&lt;&gt;"",Data!F441,"")</f>
        <v/>
      </c>
      <c r="O452" s="65" t="str">
        <f>IF(Data!G441&lt;&gt;"",Data!G441,"")</f>
        <v/>
      </c>
    </row>
    <row r="453" spans="9:15" hidden="1" x14ac:dyDescent="0.25">
      <c r="I453" s="61" t="str">
        <f>IF(Data!A442&lt;&gt;"",Data!A442,"")</f>
        <v/>
      </c>
      <c r="J453" s="62" t="str">
        <f>IF(Data!B442&lt;&gt;"",Data!B442,"")</f>
        <v/>
      </c>
      <c r="K453" s="62" t="str">
        <f>IF(Data!C442&lt;&gt;"",Data!C442,"")</f>
        <v/>
      </c>
      <c r="L453" s="62" t="str">
        <f>IF(Data!D442&lt;&gt;"",Data!D442,"")</f>
        <v/>
      </c>
      <c r="M453" s="63" t="str">
        <f>IF(Data!E442&lt;&gt;"",Data!E442,"")</f>
        <v/>
      </c>
      <c r="N453" s="64" t="str">
        <f>IF(Data!F442&lt;&gt;"",Data!F442,"")</f>
        <v/>
      </c>
      <c r="O453" s="65" t="str">
        <f>IF(Data!G442&lt;&gt;"",Data!G442,"")</f>
        <v/>
      </c>
    </row>
    <row r="454" spans="9:15" hidden="1" x14ac:dyDescent="0.25">
      <c r="I454" s="61" t="str">
        <f>IF(Data!A443&lt;&gt;"",Data!A443,"")</f>
        <v/>
      </c>
      <c r="J454" s="62" t="str">
        <f>IF(Data!B443&lt;&gt;"",Data!B443,"")</f>
        <v/>
      </c>
      <c r="K454" s="62" t="str">
        <f>IF(Data!C443&lt;&gt;"",Data!C443,"")</f>
        <v/>
      </c>
      <c r="L454" s="62" t="str">
        <f>IF(Data!D443&lt;&gt;"",Data!D443,"")</f>
        <v/>
      </c>
      <c r="M454" s="63" t="str">
        <f>IF(Data!E443&lt;&gt;"",Data!E443,"")</f>
        <v/>
      </c>
      <c r="N454" s="64" t="str">
        <f>IF(Data!F443&lt;&gt;"",Data!F443,"")</f>
        <v/>
      </c>
      <c r="O454" s="65" t="str">
        <f>IF(Data!G443&lt;&gt;"",Data!G443,"")</f>
        <v/>
      </c>
    </row>
    <row r="455" spans="9:15" hidden="1" x14ac:dyDescent="0.25">
      <c r="I455" s="61" t="str">
        <f>IF(Data!A444&lt;&gt;"",Data!A444,"")</f>
        <v/>
      </c>
      <c r="J455" s="62" t="str">
        <f>IF(Data!B444&lt;&gt;"",Data!B444,"")</f>
        <v/>
      </c>
      <c r="K455" s="62" t="str">
        <f>IF(Data!C444&lt;&gt;"",Data!C444,"")</f>
        <v/>
      </c>
      <c r="L455" s="62" t="str">
        <f>IF(Data!D444&lt;&gt;"",Data!D444,"")</f>
        <v/>
      </c>
      <c r="M455" s="63" t="str">
        <f>IF(Data!E444&lt;&gt;"",Data!E444,"")</f>
        <v/>
      </c>
      <c r="N455" s="64" t="str">
        <f>IF(Data!F444&lt;&gt;"",Data!F444,"")</f>
        <v/>
      </c>
      <c r="O455" s="65" t="str">
        <f>IF(Data!G444&lt;&gt;"",Data!G444,"")</f>
        <v/>
      </c>
    </row>
    <row r="456" spans="9:15" hidden="1" x14ac:dyDescent="0.25">
      <c r="I456" s="61" t="str">
        <f>IF(Data!A445&lt;&gt;"",Data!A445,"")</f>
        <v/>
      </c>
      <c r="J456" s="62" t="str">
        <f>IF(Data!B445&lt;&gt;"",Data!B445,"")</f>
        <v/>
      </c>
      <c r="K456" s="62" t="str">
        <f>IF(Data!C445&lt;&gt;"",Data!C445,"")</f>
        <v/>
      </c>
      <c r="L456" s="62" t="str">
        <f>IF(Data!D445&lt;&gt;"",Data!D445,"")</f>
        <v/>
      </c>
      <c r="M456" s="63" t="str">
        <f>IF(Data!E445&lt;&gt;"",Data!E445,"")</f>
        <v/>
      </c>
      <c r="N456" s="64" t="str">
        <f>IF(Data!F445&lt;&gt;"",Data!F445,"")</f>
        <v/>
      </c>
      <c r="O456" s="65" t="str">
        <f>IF(Data!G445&lt;&gt;"",Data!G445,"")</f>
        <v/>
      </c>
    </row>
    <row r="457" spans="9:15" hidden="1" x14ac:dyDescent="0.25">
      <c r="I457" s="61" t="str">
        <f>IF(Data!A446&lt;&gt;"",Data!A446,"")</f>
        <v/>
      </c>
      <c r="J457" s="62" t="str">
        <f>IF(Data!B446&lt;&gt;"",Data!B446,"")</f>
        <v/>
      </c>
      <c r="K457" s="62" t="str">
        <f>IF(Data!C446&lt;&gt;"",Data!C446,"")</f>
        <v/>
      </c>
      <c r="L457" s="62" t="str">
        <f>IF(Data!D446&lt;&gt;"",Data!D446,"")</f>
        <v/>
      </c>
      <c r="M457" s="63" t="str">
        <f>IF(Data!E446&lt;&gt;"",Data!E446,"")</f>
        <v/>
      </c>
      <c r="N457" s="64" t="str">
        <f>IF(Data!F446&lt;&gt;"",Data!F446,"")</f>
        <v/>
      </c>
      <c r="O457" s="65" t="str">
        <f>IF(Data!G446&lt;&gt;"",Data!G446,"")</f>
        <v/>
      </c>
    </row>
    <row r="458" spans="9:15" hidden="1" x14ac:dyDescent="0.25">
      <c r="I458" s="61" t="str">
        <f>IF(Data!A447&lt;&gt;"",Data!A447,"")</f>
        <v/>
      </c>
      <c r="J458" s="62" t="str">
        <f>IF(Data!B447&lt;&gt;"",Data!B447,"")</f>
        <v/>
      </c>
      <c r="K458" s="62" t="str">
        <f>IF(Data!C447&lt;&gt;"",Data!C447,"")</f>
        <v/>
      </c>
      <c r="L458" s="62" t="str">
        <f>IF(Data!D447&lt;&gt;"",Data!D447,"")</f>
        <v/>
      </c>
      <c r="M458" s="63" t="str">
        <f>IF(Data!E447&lt;&gt;"",Data!E447,"")</f>
        <v/>
      </c>
      <c r="N458" s="64" t="str">
        <f>IF(Data!F447&lt;&gt;"",Data!F447,"")</f>
        <v/>
      </c>
      <c r="O458" s="65" t="str">
        <f>IF(Data!G447&lt;&gt;"",Data!G447,"")</f>
        <v/>
      </c>
    </row>
    <row r="459" spans="9:15" hidden="1" x14ac:dyDescent="0.25">
      <c r="I459" s="61" t="str">
        <f>IF(Data!A448&lt;&gt;"",Data!A448,"")</f>
        <v/>
      </c>
      <c r="J459" s="62" t="str">
        <f>IF(Data!B448&lt;&gt;"",Data!B448,"")</f>
        <v/>
      </c>
      <c r="K459" s="62" t="str">
        <f>IF(Data!C448&lt;&gt;"",Data!C448,"")</f>
        <v/>
      </c>
      <c r="L459" s="62" t="str">
        <f>IF(Data!D448&lt;&gt;"",Data!D448,"")</f>
        <v/>
      </c>
      <c r="M459" s="63" t="str">
        <f>IF(Data!E448&lt;&gt;"",Data!E448,"")</f>
        <v/>
      </c>
      <c r="N459" s="64" t="str">
        <f>IF(Data!F448&lt;&gt;"",Data!F448,"")</f>
        <v/>
      </c>
      <c r="O459" s="65" t="str">
        <f>IF(Data!G448&lt;&gt;"",Data!G448,"")</f>
        <v/>
      </c>
    </row>
    <row r="460" spans="9:15" hidden="1" x14ac:dyDescent="0.25">
      <c r="I460" s="61" t="str">
        <f>IF(Data!A449&lt;&gt;"",Data!A449,"")</f>
        <v/>
      </c>
      <c r="J460" s="62" t="str">
        <f>IF(Data!B449&lt;&gt;"",Data!B449,"")</f>
        <v/>
      </c>
      <c r="K460" s="62" t="str">
        <f>IF(Data!C449&lt;&gt;"",Data!C449,"")</f>
        <v/>
      </c>
      <c r="L460" s="62" t="str">
        <f>IF(Data!D449&lt;&gt;"",Data!D449,"")</f>
        <v/>
      </c>
      <c r="M460" s="63" t="str">
        <f>IF(Data!E449&lt;&gt;"",Data!E449,"")</f>
        <v/>
      </c>
      <c r="N460" s="64" t="str">
        <f>IF(Data!F449&lt;&gt;"",Data!F449,"")</f>
        <v/>
      </c>
      <c r="O460" s="65" t="str">
        <f>IF(Data!G449&lt;&gt;"",Data!G449,"")</f>
        <v/>
      </c>
    </row>
    <row r="461" spans="9:15" hidden="1" x14ac:dyDescent="0.25">
      <c r="I461" s="61" t="str">
        <f>IF(Data!A450&lt;&gt;"",Data!A450,"")</f>
        <v/>
      </c>
      <c r="J461" s="62" t="str">
        <f>IF(Data!B450&lt;&gt;"",Data!B450,"")</f>
        <v/>
      </c>
      <c r="K461" s="62" t="str">
        <f>IF(Data!C450&lt;&gt;"",Data!C450,"")</f>
        <v/>
      </c>
      <c r="L461" s="62" t="str">
        <f>IF(Data!D450&lt;&gt;"",Data!D450,"")</f>
        <v/>
      </c>
      <c r="M461" s="63" t="str">
        <f>IF(Data!E450&lt;&gt;"",Data!E450,"")</f>
        <v/>
      </c>
      <c r="N461" s="64" t="str">
        <f>IF(Data!F450&lt;&gt;"",Data!F450,"")</f>
        <v/>
      </c>
      <c r="O461" s="65" t="str">
        <f>IF(Data!G450&lt;&gt;"",Data!G450,"")</f>
        <v/>
      </c>
    </row>
    <row r="462" spans="9:15" hidden="1" x14ac:dyDescent="0.25">
      <c r="I462" s="61" t="str">
        <f>IF(Data!A451&lt;&gt;"",Data!A451,"")</f>
        <v/>
      </c>
      <c r="J462" s="62" t="str">
        <f>IF(Data!B451&lt;&gt;"",Data!B451,"")</f>
        <v/>
      </c>
      <c r="K462" s="62" t="str">
        <f>IF(Data!C451&lt;&gt;"",Data!C451,"")</f>
        <v/>
      </c>
      <c r="L462" s="62" t="str">
        <f>IF(Data!D451&lt;&gt;"",Data!D451,"")</f>
        <v/>
      </c>
      <c r="M462" s="63" t="str">
        <f>IF(Data!E451&lt;&gt;"",Data!E451,"")</f>
        <v/>
      </c>
      <c r="N462" s="64" t="str">
        <f>IF(Data!F451&lt;&gt;"",Data!F451,"")</f>
        <v/>
      </c>
      <c r="O462" s="65" t="str">
        <f>IF(Data!G451&lt;&gt;"",Data!G451,"")</f>
        <v/>
      </c>
    </row>
    <row r="463" spans="9:15" hidden="1" x14ac:dyDescent="0.25">
      <c r="I463" s="61" t="str">
        <f>IF(Data!A452&lt;&gt;"",Data!A452,"")</f>
        <v/>
      </c>
      <c r="J463" s="62" t="str">
        <f>IF(Data!B452&lt;&gt;"",Data!B452,"")</f>
        <v/>
      </c>
      <c r="K463" s="62" t="str">
        <f>IF(Data!C452&lt;&gt;"",Data!C452,"")</f>
        <v/>
      </c>
      <c r="L463" s="62" t="str">
        <f>IF(Data!D452&lt;&gt;"",Data!D452,"")</f>
        <v/>
      </c>
      <c r="M463" s="63" t="str">
        <f>IF(Data!E452&lt;&gt;"",Data!E452,"")</f>
        <v/>
      </c>
      <c r="N463" s="64" t="str">
        <f>IF(Data!F452&lt;&gt;"",Data!F452,"")</f>
        <v/>
      </c>
      <c r="O463" s="65" t="str">
        <f>IF(Data!G452&lt;&gt;"",Data!G452,"")</f>
        <v/>
      </c>
    </row>
    <row r="464" spans="9:15" hidden="1" x14ac:dyDescent="0.25">
      <c r="I464" s="61" t="str">
        <f>IF(Data!A453&lt;&gt;"",Data!A453,"")</f>
        <v/>
      </c>
      <c r="J464" s="62" t="str">
        <f>IF(Data!B453&lt;&gt;"",Data!B453,"")</f>
        <v/>
      </c>
      <c r="K464" s="62" t="str">
        <f>IF(Data!C453&lt;&gt;"",Data!C453,"")</f>
        <v/>
      </c>
      <c r="L464" s="62" t="str">
        <f>IF(Data!D453&lt;&gt;"",Data!D453,"")</f>
        <v/>
      </c>
      <c r="M464" s="63" t="str">
        <f>IF(Data!E453&lt;&gt;"",Data!E453,"")</f>
        <v/>
      </c>
      <c r="N464" s="64" t="str">
        <f>IF(Data!F453&lt;&gt;"",Data!F453,"")</f>
        <v/>
      </c>
      <c r="O464" s="65" t="str">
        <f>IF(Data!G453&lt;&gt;"",Data!G453,"")</f>
        <v/>
      </c>
    </row>
    <row r="465" spans="9:15" hidden="1" x14ac:dyDescent="0.25">
      <c r="I465" s="61" t="str">
        <f>IF(Data!A454&lt;&gt;"",Data!A454,"")</f>
        <v/>
      </c>
      <c r="J465" s="62" t="str">
        <f>IF(Data!B454&lt;&gt;"",Data!B454,"")</f>
        <v/>
      </c>
      <c r="K465" s="62" t="str">
        <f>IF(Data!C454&lt;&gt;"",Data!C454,"")</f>
        <v/>
      </c>
      <c r="L465" s="62" t="str">
        <f>IF(Data!D454&lt;&gt;"",Data!D454,"")</f>
        <v/>
      </c>
      <c r="M465" s="63" t="str">
        <f>IF(Data!E454&lt;&gt;"",Data!E454,"")</f>
        <v/>
      </c>
      <c r="N465" s="64" t="str">
        <f>IF(Data!F454&lt;&gt;"",Data!F454,"")</f>
        <v/>
      </c>
      <c r="O465" s="65" t="str">
        <f>IF(Data!G454&lt;&gt;"",Data!G454,"")</f>
        <v/>
      </c>
    </row>
    <row r="466" spans="9:15" hidden="1" x14ac:dyDescent="0.25">
      <c r="I466" s="61" t="str">
        <f>IF(Data!A455&lt;&gt;"",Data!A455,"")</f>
        <v/>
      </c>
      <c r="J466" s="62" t="str">
        <f>IF(Data!B455&lt;&gt;"",Data!B455,"")</f>
        <v/>
      </c>
      <c r="K466" s="62" t="str">
        <f>IF(Data!C455&lt;&gt;"",Data!C455,"")</f>
        <v/>
      </c>
      <c r="L466" s="62" t="str">
        <f>IF(Data!D455&lt;&gt;"",Data!D455,"")</f>
        <v/>
      </c>
      <c r="M466" s="63" t="str">
        <f>IF(Data!E455&lt;&gt;"",Data!E455,"")</f>
        <v/>
      </c>
      <c r="N466" s="64" t="str">
        <f>IF(Data!F455&lt;&gt;"",Data!F455,"")</f>
        <v/>
      </c>
      <c r="O466" s="65" t="str">
        <f>IF(Data!G455&lt;&gt;"",Data!G455,"")</f>
        <v/>
      </c>
    </row>
    <row r="467" spans="9:15" hidden="1" x14ac:dyDescent="0.25">
      <c r="I467" s="61" t="str">
        <f>IF(Data!A456&lt;&gt;"",Data!A456,"")</f>
        <v/>
      </c>
      <c r="J467" s="62" t="str">
        <f>IF(Data!B456&lt;&gt;"",Data!B456,"")</f>
        <v/>
      </c>
      <c r="K467" s="62" t="str">
        <f>IF(Data!C456&lt;&gt;"",Data!C456,"")</f>
        <v/>
      </c>
      <c r="L467" s="62" t="str">
        <f>IF(Data!D456&lt;&gt;"",Data!D456,"")</f>
        <v/>
      </c>
      <c r="M467" s="63" t="str">
        <f>IF(Data!E456&lt;&gt;"",Data!E456,"")</f>
        <v/>
      </c>
      <c r="N467" s="64" t="str">
        <f>IF(Data!F456&lt;&gt;"",Data!F456,"")</f>
        <v/>
      </c>
      <c r="O467" s="65" t="str">
        <f>IF(Data!G456&lt;&gt;"",Data!G456,"")</f>
        <v/>
      </c>
    </row>
    <row r="468" spans="9:15" hidden="1" x14ac:dyDescent="0.25">
      <c r="I468" s="61" t="str">
        <f>IF(Data!A457&lt;&gt;"",Data!A457,"")</f>
        <v/>
      </c>
      <c r="J468" s="62" t="str">
        <f>IF(Data!B457&lt;&gt;"",Data!B457,"")</f>
        <v/>
      </c>
      <c r="K468" s="62" t="str">
        <f>IF(Data!C457&lt;&gt;"",Data!C457,"")</f>
        <v/>
      </c>
      <c r="L468" s="62" t="str">
        <f>IF(Data!D457&lt;&gt;"",Data!D457,"")</f>
        <v/>
      </c>
      <c r="M468" s="63" t="str">
        <f>IF(Data!E457&lt;&gt;"",Data!E457,"")</f>
        <v/>
      </c>
      <c r="N468" s="64" t="str">
        <f>IF(Data!F457&lt;&gt;"",Data!F457,"")</f>
        <v/>
      </c>
      <c r="O468" s="65" t="str">
        <f>IF(Data!G457&lt;&gt;"",Data!G457,"")</f>
        <v/>
      </c>
    </row>
    <row r="469" spans="9:15" hidden="1" x14ac:dyDescent="0.25">
      <c r="I469" s="61" t="str">
        <f>IF(Data!A458&lt;&gt;"",Data!A458,"")</f>
        <v/>
      </c>
      <c r="J469" s="62" t="str">
        <f>IF(Data!B458&lt;&gt;"",Data!B458,"")</f>
        <v/>
      </c>
      <c r="K469" s="62" t="str">
        <f>IF(Data!C458&lt;&gt;"",Data!C458,"")</f>
        <v/>
      </c>
      <c r="L469" s="62" t="str">
        <f>IF(Data!D458&lt;&gt;"",Data!D458,"")</f>
        <v/>
      </c>
      <c r="M469" s="63" t="str">
        <f>IF(Data!E458&lt;&gt;"",Data!E458,"")</f>
        <v/>
      </c>
      <c r="N469" s="64" t="str">
        <f>IF(Data!F458&lt;&gt;"",Data!F458,"")</f>
        <v/>
      </c>
      <c r="O469" s="65" t="str">
        <f>IF(Data!G458&lt;&gt;"",Data!G458,"")</f>
        <v/>
      </c>
    </row>
    <row r="470" spans="9:15" hidden="1" x14ac:dyDescent="0.25">
      <c r="I470" s="61" t="str">
        <f>IF(Data!A459&lt;&gt;"",Data!A459,"")</f>
        <v/>
      </c>
      <c r="J470" s="62" t="str">
        <f>IF(Data!B459&lt;&gt;"",Data!B459,"")</f>
        <v/>
      </c>
      <c r="K470" s="62" t="str">
        <f>IF(Data!C459&lt;&gt;"",Data!C459,"")</f>
        <v/>
      </c>
      <c r="L470" s="62" t="str">
        <f>IF(Data!D459&lt;&gt;"",Data!D459,"")</f>
        <v/>
      </c>
      <c r="M470" s="63" t="str">
        <f>IF(Data!E459&lt;&gt;"",Data!E459,"")</f>
        <v/>
      </c>
      <c r="N470" s="64" t="str">
        <f>IF(Data!F459&lt;&gt;"",Data!F459,"")</f>
        <v/>
      </c>
      <c r="O470" s="65" t="str">
        <f>IF(Data!G459&lt;&gt;"",Data!G459,"")</f>
        <v/>
      </c>
    </row>
    <row r="471" spans="9:15" hidden="1" x14ac:dyDescent="0.25">
      <c r="I471" s="61" t="str">
        <f>IF(Data!A460&lt;&gt;"",Data!A460,"")</f>
        <v/>
      </c>
      <c r="J471" s="62" t="str">
        <f>IF(Data!B460&lt;&gt;"",Data!B460,"")</f>
        <v/>
      </c>
      <c r="K471" s="62" t="str">
        <f>IF(Data!C460&lt;&gt;"",Data!C460,"")</f>
        <v/>
      </c>
      <c r="L471" s="62" t="str">
        <f>IF(Data!D460&lt;&gt;"",Data!D460,"")</f>
        <v/>
      </c>
      <c r="M471" s="63" t="str">
        <f>IF(Data!E460&lt;&gt;"",Data!E460,"")</f>
        <v/>
      </c>
      <c r="N471" s="64" t="str">
        <f>IF(Data!F460&lt;&gt;"",Data!F460,"")</f>
        <v/>
      </c>
      <c r="O471" s="65" t="str">
        <f>IF(Data!G460&lt;&gt;"",Data!G460,"")</f>
        <v/>
      </c>
    </row>
    <row r="472" spans="9:15" hidden="1" x14ac:dyDescent="0.25">
      <c r="I472" s="61" t="str">
        <f>IF(Data!A461&lt;&gt;"",Data!A461,"")</f>
        <v/>
      </c>
      <c r="J472" s="62" t="str">
        <f>IF(Data!B461&lt;&gt;"",Data!B461,"")</f>
        <v/>
      </c>
      <c r="K472" s="62" t="str">
        <f>IF(Data!C461&lt;&gt;"",Data!C461,"")</f>
        <v/>
      </c>
      <c r="L472" s="62" t="str">
        <f>IF(Data!D461&lt;&gt;"",Data!D461,"")</f>
        <v/>
      </c>
      <c r="M472" s="63" t="str">
        <f>IF(Data!E461&lt;&gt;"",Data!E461,"")</f>
        <v/>
      </c>
      <c r="N472" s="64" t="str">
        <f>IF(Data!F461&lt;&gt;"",Data!F461,"")</f>
        <v/>
      </c>
      <c r="O472" s="65" t="str">
        <f>IF(Data!G461&lt;&gt;"",Data!G461,"")</f>
        <v/>
      </c>
    </row>
    <row r="473" spans="9:15" hidden="1" x14ac:dyDescent="0.25">
      <c r="I473" s="61" t="str">
        <f>IF(Data!A462&lt;&gt;"",Data!A462,"")</f>
        <v/>
      </c>
      <c r="J473" s="62" t="str">
        <f>IF(Data!B462&lt;&gt;"",Data!B462,"")</f>
        <v/>
      </c>
      <c r="K473" s="62" t="str">
        <f>IF(Data!C462&lt;&gt;"",Data!C462,"")</f>
        <v/>
      </c>
      <c r="L473" s="62" t="str">
        <f>IF(Data!D462&lt;&gt;"",Data!D462,"")</f>
        <v/>
      </c>
      <c r="M473" s="63" t="str">
        <f>IF(Data!E462&lt;&gt;"",Data!E462,"")</f>
        <v/>
      </c>
      <c r="N473" s="64" t="str">
        <f>IF(Data!F462&lt;&gt;"",Data!F462,"")</f>
        <v/>
      </c>
      <c r="O473" s="65" t="str">
        <f>IF(Data!G462&lt;&gt;"",Data!G462,"")</f>
        <v/>
      </c>
    </row>
    <row r="474" spans="9:15" hidden="1" x14ac:dyDescent="0.25">
      <c r="I474" s="61" t="str">
        <f>IF(Data!A463&lt;&gt;"",Data!A463,"")</f>
        <v/>
      </c>
      <c r="J474" s="62" t="str">
        <f>IF(Data!B463&lt;&gt;"",Data!B463,"")</f>
        <v/>
      </c>
      <c r="K474" s="62" t="str">
        <f>IF(Data!C463&lt;&gt;"",Data!C463,"")</f>
        <v/>
      </c>
      <c r="L474" s="62" t="str">
        <f>IF(Data!D463&lt;&gt;"",Data!D463,"")</f>
        <v/>
      </c>
      <c r="M474" s="63" t="str">
        <f>IF(Data!E463&lt;&gt;"",Data!E463,"")</f>
        <v/>
      </c>
      <c r="N474" s="64" t="str">
        <f>IF(Data!F463&lt;&gt;"",Data!F463,"")</f>
        <v/>
      </c>
      <c r="O474" s="65" t="str">
        <f>IF(Data!G463&lt;&gt;"",Data!G463,"")</f>
        <v/>
      </c>
    </row>
    <row r="475" spans="9:15" hidden="1" x14ac:dyDescent="0.25">
      <c r="I475" s="61" t="str">
        <f>IF(Data!A464&lt;&gt;"",Data!A464,"")</f>
        <v/>
      </c>
      <c r="J475" s="62" t="str">
        <f>IF(Data!B464&lt;&gt;"",Data!B464,"")</f>
        <v/>
      </c>
      <c r="K475" s="62" t="str">
        <f>IF(Data!C464&lt;&gt;"",Data!C464,"")</f>
        <v/>
      </c>
      <c r="L475" s="62" t="str">
        <f>IF(Data!D464&lt;&gt;"",Data!D464,"")</f>
        <v/>
      </c>
      <c r="M475" s="63" t="str">
        <f>IF(Data!E464&lt;&gt;"",Data!E464,"")</f>
        <v/>
      </c>
      <c r="N475" s="64" t="str">
        <f>IF(Data!F464&lt;&gt;"",Data!F464,"")</f>
        <v/>
      </c>
      <c r="O475" s="65" t="str">
        <f>IF(Data!G464&lt;&gt;"",Data!G464,"")</f>
        <v/>
      </c>
    </row>
    <row r="476" spans="9:15" hidden="1" x14ac:dyDescent="0.25">
      <c r="I476" s="61" t="str">
        <f>IF(Data!A465&lt;&gt;"",Data!A465,"")</f>
        <v/>
      </c>
      <c r="J476" s="62" t="str">
        <f>IF(Data!B465&lt;&gt;"",Data!B465,"")</f>
        <v/>
      </c>
      <c r="K476" s="62" t="str">
        <f>IF(Data!C465&lt;&gt;"",Data!C465,"")</f>
        <v/>
      </c>
      <c r="L476" s="62" t="str">
        <f>IF(Data!D465&lt;&gt;"",Data!D465,"")</f>
        <v/>
      </c>
      <c r="M476" s="63" t="str">
        <f>IF(Data!E465&lt;&gt;"",Data!E465,"")</f>
        <v/>
      </c>
      <c r="N476" s="64" t="str">
        <f>IF(Data!F465&lt;&gt;"",Data!F465,"")</f>
        <v/>
      </c>
      <c r="O476" s="65" t="str">
        <f>IF(Data!G465&lt;&gt;"",Data!G465,"")</f>
        <v/>
      </c>
    </row>
    <row r="477" spans="9:15" hidden="1" x14ac:dyDescent="0.25">
      <c r="I477" s="61" t="str">
        <f>IF(Data!A466&lt;&gt;"",Data!A466,"")</f>
        <v/>
      </c>
      <c r="J477" s="62" t="str">
        <f>IF(Data!B466&lt;&gt;"",Data!B466,"")</f>
        <v/>
      </c>
      <c r="K477" s="62" t="str">
        <f>IF(Data!C466&lt;&gt;"",Data!C466,"")</f>
        <v/>
      </c>
      <c r="L477" s="62" t="str">
        <f>IF(Data!D466&lt;&gt;"",Data!D466,"")</f>
        <v/>
      </c>
      <c r="M477" s="63" t="str">
        <f>IF(Data!E466&lt;&gt;"",Data!E466,"")</f>
        <v/>
      </c>
      <c r="N477" s="64" t="str">
        <f>IF(Data!F466&lt;&gt;"",Data!F466,"")</f>
        <v/>
      </c>
      <c r="O477" s="65" t="str">
        <f>IF(Data!G466&lt;&gt;"",Data!G466,"")</f>
        <v/>
      </c>
    </row>
    <row r="478" spans="9:15" hidden="1" x14ac:dyDescent="0.25">
      <c r="I478" s="61" t="str">
        <f>IF(Data!A467&lt;&gt;"",Data!A467,"")</f>
        <v/>
      </c>
      <c r="J478" s="62" t="str">
        <f>IF(Data!B467&lt;&gt;"",Data!B467,"")</f>
        <v/>
      </c>
      <c r="K478" s="62" t="str">
        <f>IF(Data!C467&lt;&gt;"",Data!C467,"")</f>
        <v/>
      </c>
      <c r="L478" s="62" t="str">
        <f>IF(Data!D467&lt;&gt;"",Data!D467,"")</f>
        <v/>
      </c>
      <c r="M478" s="63" t="str">
        <f>IF(Data!E467&lt;&gt;"",Data!E467,"")</f>
        <v/>
      </c>
      <c r="N478" s="64" t="str">
        <f>IF(Data!F467&lt;&gt;"",Data!F467,"")</f>
        <v/>
      </c>
      <c r="O478" s="65" t="str">
        <f>IF(Data!G467&lt;&gt;"",Data!G467,"")</f>
        <v/>
      </c>
    </row>
    <row r="479" spans="9:15" hidden="1" x14ac:dyDescent="0.25">
      <c r="I479" s="61" t="str">
        <f>IF(Data!A468&lt;&gt;"",Data!A468,"")</f>
        <v/>
      </c>
      <c r="J479" s="62" t="str">
        <f>IF(Data!B468&lt;&gt;"",Data!B468,"")</f>
        <v/>
      </c>
      <c r="K479" s="62" t="str">
        <f>IF(Data!C468&lt;&gt;"",Data!C468,"")</f>
        <v/>
      </c>
      <c r="L479" s="62" t="str">
        <f>IF(Data!D468&lt;&gt;"",Data!D468,"")</f>
        <v/>
      </c>
      <c r="M479" s="63" t="str">
        <f>IF(Data!E468&lt;&gt;"",Data!E468,"")</f>
        <v/>
      </c>
      <c r="N479" s="64" t="str">
        <f>IF(Data!F468&lt;&gt;"",Data!F468,"")</f>
        <v/>
      </c>
      <c r="O479" s="65" t="str">
        <f>IF(Data!G468&lt;&gt;"",Data!G468,"")</f>
        <v/>
      </c>
    </row>
    <row r="480" spans="9:15" hidden="1" x14ac:dyDescent="0.25">
      <c r="I480" s="61" t="str">
        <f>IF(Data!A469&lt;&gt;"",Data!A469,"")</f>
        <v/>
      </c>
      <c r="J480" s="62" t="str">
        <f>IF(Data!B469&lt;&gt;"",Data!B469,"")</f>
        <v/>
      </c>
      <c r="K480" s="62" t="str">
        <f>IF(Data!C469&lt;&gt;"",Data!C469,"")</f>
        <v/>
      </c>
      <c r="L480" s="62" t="str">
        <f>IF(Data!D469&lt;&gt;"",Data!D469,"")</f>
        <v/>
      </c>
      <c r="M480" s="63" t="str">
        <f>IF(Data!E469&lt;&gt;"",Data!E469,"")</f>
        <v/>
      </c>
      <c r="N480" s="64" t="str">
        <f>IF(Data!F469&lt;&gt;"",Data!F469,"")</f>
        <v/>
      </c>
      <c r="O480" s="65" t="str">
        <f>IF(Data!G469&lt;&gt;"",Data!G469,"")</f>
        <v/>
      </c>
    </row>
    <row r="481" spans="9:15" hidden="1" x14ac:dyDescent="0.25">
      <c r="I481" s="61" t="str">
        <f>IF(Data!A470&lt;&gt;"",Data!A470,"")</f>
        <v/>
      </c>
      <c r="J481" s="62" t="str">
        <f>IF(Data!B470&lt;&gt;"",Data!B470,"")</f>
        <v/>
      </c>
      <c r="K481" s="62" t="str">
        <f>IF(Data!C470&lt;&gt;"",Data!C470,"")</f>
        <v/>
      </c>
      <c r="L481" s="62" t="str">
        <f>IF(Data!D470&lt;&gt;"",Data!D470,"")</f>
        <v/>
      </c>
      <c r="M481" s="63" t="str">
        <f>IF(Data!E470&lt;&gt;"",Data!E470,"")</f>
        <v/>
      </c>
      <c r="N481" s="64" t="str">
        <f>IF(Data!F470&lt;&gt;"",Data!F470,"")</f>
        <v/>
      </c>
      <c r="O481" s="65" t="str">
        <f>IF(Data!G470&lt;&gt;"",Data!G470,"")</f>
        <v/>
      </c>
    </row>
    <row r="482" spans="9:15" hidden="1" x14ac:dyDescent="0.25">
      <c r="I482" s="61" t="str">
        <f>IF(Data!A471&lt;&gt;"",Data!A471,"")</f>
        <v/>
      </c>
      <c r="J482" s="62" t="str">
        <f>IF(Data!B471&lt;&gt;"",Data!B471,"")</f>
        <v/>
      </c>
      <c r="K482" s="62" t="str">
        <f>IF(Data!C471&lt;&gt;"",Data!C471,"")</f>
        <v/>
      </c>
      <c r="L482" s="62" t="str">
        <f>IF(Data!D471&lt;&gt;"",Data!D471,"")</f>
        <v/>
      </c>
      <c r="M482" s="63" t="str">
        <f>IF(Data!E471&lt;&gt;"",Data!E471,"")</f>
        <v/>
      </c>
      <c r="N482" s="64" t="str">
        <f>IF(Data!F471&lt;&gt;"",Data!F471,"")</f>
        <v/>
      </c>
      <c r="O482" s="65" t="str">
        <f>IF(Data!G471&lt;&gt;"",Data!G471,"")</f>
        <v/>
      </c>
    </row>
    <row r="483" spans="9:15" hidden="1" x14ac:dyDescent="0.25">
      <c r="I483" s="61" t="str">
        <f>IF(Data!A472&lt;&gt;"",Data!A472,"")</f>
        <v/>
      </c>
      <c r="J483" s="62" t="str">
        <f>IF(Data!B472&lt;&gt;"",Data!B472,"")</f>
        <v/>
      </c>
      <c r="K483" s="62" t="str">
        <f>IF(Data!C472&lt;&gt;"",Data!C472,"")</f>
        <v/>
      </c>
      <c r="L483" s="62" t="str">
        <f>IF(Data!D472&lt;&gt;"",Data!D472,"")</f>
        <v/>
      </c>
      <c r="M483" s="63" t="str">
        <f>IF(Data!E472&lt;&gt;"",Data!E472,"")</f>
        <v/>
      </c>
      <c r="N483" s="64" t="str">
        <f>IF(Data!F472&lt;&gt;"",Data!F472,"")</f>
        <v/>
      </c>
      <c r="O483" s="65" t="str">
        <f>IF(Data!G472&lt;&gt;"",Data!G472,"")</f>
        <v/>
      </c>
    </row>
    <row r="484" spans="9:15" hidden="1" x14ac:dyDescent="0.25">
      <c r="I484" s="61" t="str">
        <f>IF(Data!A473&lt;&gt;"",Data!A473,"")</f>
        <v/>
      </c>
      <c r="J484" s="62" t="str">
        <f>IF(Data!B473&lt;&gt;"",Data!B473,"")</f>
        <v/>
      </c>
      <c r="K484" s="62" t="str">
        <f>IF(Data!C473&lt;&gt;"",Data!C473,"")</f>
        <v/>
      </c>
      <c r="L484" s="62" t="str">
        <f>IF(Data!D473&lt;&gt;"",Data!D473,"")</f>
        <v/>
      </c>
      <c r="M484" s="63" t="str">
        <f>IF(Data!E473&lt;&gt;"",Data!E473,"")</f>
        <v/>
      </c>
      <c r="N484" s="64" t="str">
        <f>IF(Data!F473&lt;&gt;"",Data!F473,"")</f>
        <v/>
      </c>
      <c r="O484" s="65" t="str">
        <f>IF(Data!G473&lt;&gt;"",Data!G473,"")</f>
        <v/>
      </c>
    </row>
    <row r="485" spans="9:15" hidden="1" x14ac:dyDescent="0.25">
      <c r="I485" s="61" t="str">
        <f>IF(Data!A474&lt;&gt;"",Data!A474,"")</f>
        <v/>
      </c>
      <c r="J485" s="62" t="str">
        <f>IF(Data!B474&lt;&gt;"",Data!B474,"")</f>
        <v/>
      </c>
      <c r="K485" s="62" t="str">
        <f>IF(Data!C474&lt;&gt;"",Data!C474,"")</f>
        <v/>
      </c>
      <c r="L485" s="62" t="str">
        <f>IF(Data!D474&lt;&gt;"",Data!D474,"")</f>
        <v/>
      </c>
      <c r="M485" s="63" t="str">
        <f>IF(Data!E474&lt;&gt;"",Data!E474,"")</f>
        <v/>
      </c>
      <c r="N485" s="64" t="str">
        <f>IF(Data!F474&lt;&gt;"",Data!F474,"")</f>
        <v/>
      </c>
      <c r="O485" s="65" t="str">
        <f>IF(Data!G474&lt;&gt;"",Data!G474,"")</f>
        <v/>
      </c>
    </row>
    <row r="486" spans="9:15" hidden="1" x14ac:dyDescent="0.25">
      <c r="I486" s="61" t="str">
        <f>IF(Data!A475&lt;&gt;"",Data!A475,"")</f>
        <v/>
      </c>
      <c r="J486" s="62" t="str">
        <f>IF(Data!B475&lt;&gt;"",Data!B475,"")</f>
        <v/>
      </c>
      <c r="K486" s="62" t="str">
        <f>IF(Data!C475&lt;&gt;"",Data!C475,"")</f>
        <v/>
      </c>
      <c r="L486" s="62" t="str">
        <f>IF(Data!D475&lt;&gt;"",Data!D475,"")</f>
        <v/>
      </c>
      <c r="M486" s="63" t="str">
        <f>IF(Data!E475&lt;&gt;"",Data!E475,"")</f>
        <v/>
      </c>
      <c r="N486" s="64" t="str">
        <f>IF(Data!F475&lt;&gt;"",Data!F475,"")</f>
        <v/>
      </c>
      <c r="O486" s="65" t="str">
        <f>IF(Data!G475&lt;&gt;"",Data!G475,"")</f>
        <v/>
      </c>
    </row>
    <row r="487" spans="9:15" hidden="1" x14ac:dyDescent="0.25">
      <c r="I487" s="61" t="str">
        <f>IF(Data!A476&lt;&gt;"",Data!A476,"")</f>
        <v/>
      </c>
      <c r="J487" s="62" t="str">
        <f>IF(Data!B476&lt;&gt;"",Data!B476,"")</f>
        <v/>
      </c>
      <c r="K487" s="62" t="str">
        <f>IF(Data!C476&lt;&gt;"",Data!C476,"")</f>
        <v/>
      </c>
      <c r="L487" s="62" t="str">
        <f>IF(Data!D476&lt;&gt;"",Data!D476,"")</f>
        <v/>
      </c>
      <c r="M487" s="63" t="str">
        <f>IF(Data!E476&lt;&gt;"",Data!E476,"")</f>
        <v/>
      </c>
      <c r="N487" s="64" t="str">
        <f>IF(Data!F476&lt;&gt;"",Data!F476,"")</f>
        <v/>
      </c>
      <c r="O487" s="65" t="str">
        <f>IF(Data!G476&lt;&gt;"",Data!G476,"")</f>
        <v/>
      </c>
    </row>
    <row r="488" spans="9:15" hidden="1" x14ac:dyDescent="0.25">
      <c r="I488" s="61" t="str">
        <f>IF(Data!A477&lt;&gt;"",Data!A477,"")</f>
        <v/>
      </c>
      <c r="J488" s="62" t="str">
        <f>IF(Data!B477&lt;&gt;"",Data!B477,"")</f>
        <v/>
      </c>
      <c r="K488" s="62" t="str">
        <f>IF(Data!C477&lt;&gt;"",Data!C477,"")</f>
        <v/>
      </c>
      <c r="L488" s="62" t="str">
        <f>IF(Data!D477&lt;&gt;"",Data!D477,"")</f>
        <v/>
      </c>
      <c r="M488" s="63" t="str">
        <f>IF(Data!E477&lt;&gt;"",Data!E477,"")</f>
        <v/>
      </c>
      <c r="N488" s="64" t="str">
        <f>IF(Data!F477&lt;&gt;"",Data!F477,"")</f>
        <v/>
      </c>
      <c r="O488" s="65" t="str">
        <f>IF(Data!G477&lt;&gt;"",Data!G477,"")</f>
        <v/>
      </c>
    </row>
    <row r="489" spans="9:15" hidden="1" x14ac:dyDescent="0.25">
      <c r="I489" s="61" t="str">
        <f>IF(Data!A478&lt;&gt;"",Data!A478,"")</f>
        <v/>
      </c>
      <c r="J489" s="62" t="str">
        <f>IF(Data!B478&lt;&gt;"",Data!B478,"")</f>
        <v/>
      </c>
      <c r="K489" s="62" t="str">
        <f>IF(Data!C478&lt;&gt;"",Data!C478,"")</f>
        <v/>
      </c>
      <c r="L489" s="62" t="str">
        <f>IF(Data!D478&lt;&gt;"",Data!D478,"")</f>
        <v/>
      </c>
      <c r="M489" s="63" t="str">
        <f>IF(Data!E478&lt;&gt;"",Data!E478,"")</f>
        <v/>
      </c>
      <c r="N489" s="64" t="str">
        <f>IF(Data!F478&lt;&gt;"",Data!F478,"")</f>
        <v/>
      </c>
      <c r="O489" s="65" t="str">
        <f>IF(Data!G478&lt;&gt;"",Data!G478,"")</f>
        <v/>
      </c>
    </row>
    <row r="490" spans="9:15" hidden="1" x14ac:dyDescent="0.25">
      <c r="I490" s="61" t="str">
        <f>IF(Data!A479&lt;&gt;"",Data!A479,"")</f>
        <v/>
      </c>
      <c r="J490" s="62" t="str">
        <f>IF(Data!B479&lt;&gt;"",Data!B479,"")</f>
        <v/>
      </c>
      <c r="K490" s="62" t="str">
        <f>IF(Data!C479&lt;&gt;"",Data!C479,"")</f>
        <v/>
      </c>
      <c r="L490" s="62" t="str">
        <f>IF(Data!D479&lt;&gt;"",Data!D479,"")</f>
        <v/>
      </c>
      <c r="M490" s="63" t="str">
        <f>IF(Data!E479&lt;&gt;"",Data!E479,"")</f>
        <v/>
      </c>
      <c r="N490" s="64" t="str">
        <f>IF(Data!F479&lt;&gt;"",Data!F479,"")</f>
        <v/>
      </c>
      <c r="O490" s="65" t="str">
        <f>IF(Data!G479&lt;&gt;"",Data!G479,"")</f>
        <v/>
      </c>
    </row>
    <row r="491" spans="9:15" hidden="1" x14ac:dyDescent="0.25">
      <c r="I491" s="61" t="str">
        <f>IF(Data!A480&lt;&gt;"",Data!A480,"")</f>
        <v/>
      </c>
      <c r="J491" s="62" t="str">
        <f>IF(Data!B480&lt;&gt;"",Data!B480,"")</f>
        <v/>
      </c>
      <c r="K491" s="62" t="str">
        <f>IF(Data!C480&lt;&gt;"",Data!C480,"")</f>
        <v/>
      </c>
      <c r="L491" s="62" t="str">
        <f>IF(Data!D480&lt;&gt;"",Data!D480,"")</f>
        <v/>
      </c>
      <c r="M491" s="63" t="str">
        <f>IF(Data!E480&lt;&gt;"",Data!E480,"")</f>
        <v/>
      </c>
      <c r="N491" s="64" t="str">
        <f>IF(Data!F480&lt;&gt;"",Data!F480,"")</f>
        <v/>
      </c>
      <c r="O491" s="65" t="str">
        <f>IF(Data!G480&lt;&gt;"",Data!G480,"")</f>
        <v/>
      </c>
    </row>
    <row r="492" spans="9:15" hidden="1" x14ac:dyDescent="0.25">
      <c r="I492" s="61" t="str">
        <f>IF(Data!A481&lt;&gt;"",Data!A481,"")</f>
        <v/>
      </c>
      <c r="J492" s="62" t="str">
        <f>IF(Data!B481&lt;&gt;"",Data!B481,"")</f>
        <v/>
      </c>
      <c r="K492" s="62" t="str">
        <f>IF(Data!C481&lt;&gt;"",Data!C481,"")</f>
        <v/>
      </c>
      <c r="L492" s="62" t="str">
        <f>IF(Data!D481&lt;&gt;"",Data!D481,"")</f>
        <v/>
      </c>
      <c r="M492" s="63" t="str">
        <f>IF(Data!E481&lt;&gt;"",Data!E481,"")</f>
        <v/>
      </c>
      <c r="N492" s="64" t="str">
        <f>IF(Data!F481&lt;&gt;"",Data!F481,"")</f>
        <v/>
      </c>
      <c r="O492" s="65" t="str">
        <f>IF(Data!G481&lt;&gt;"",Data!G481,"")</f>
        <v/>
      </c>
    </row>
    <row r="493" spans="9:15" hidden="1" x14ac:dyDescent="0.25">
      <c r="I493" s="61" t="str">
        <f>IF(Data!A482&lt;&gt;"",Data!A482,"")</f>
        <v/>
      </c>
      <c r="J493" s="62" t="str">
        <f>IF(Data!B482&lt;&gt;"",Data!B482,"")</f>
        <v/>
      </c>
      <c r="K493" s="62" t="str">
        <f>IF(Data!C482&lt;&gt;"",Data!C482,"")</f>
        <v/>
      </c>
      <c r="L493" s="62" t="str">
        <f>IF(Data!D482&lt;&gt;"",Data!D482,"")</f>
        <v/>
      </c>
      <c r="M493" s="63" t="str">
        <f>IF(Data!E482&lt;&gt;"",Data!E482,"")</f>
        <v/>
      </c>
      <c r="N493" s="64" t="str">
        <f>IF(Data!F482&lt;&gt;"",Data!F482,"")</f>
        <v/>
      </c>
      <c r="O493" s="65" t="str">
        <f>IF(Data!G482&lt;&gt;"",Data!G482,"")</f>
        <v/>
      </c>
    </row>
    <row r="494" spans="9:15" hidden="1" x14ac:dyDescent="0.25">
      <c r="I494" s="61" t="str">
        <f>IF(Data!A483&lt;&gt;"",Data!A483,"")</f>
        <v/>
      </c>
      <c r="J494" s="62" t="str">
        <f>IF(Data!B483&lt;&gt;"",Data!B483,"")</f>
        <v/>
      </c>
      <c r="K494" s="62" t="str">
        <f>IF(Data!C483&lt;&gt;"",Data!C483,"")</f>
        <v/>
      </c>
      <c r="L494" s="62" t="str">
        <f>IF(Data!D483&lt;&gt;"",Data!D483,"")</f>
        <v/>
      </c>
      <c r="M494" s="63" t="str">
        <f>IF(Data!E483&lt;&gt;"",Data!E483,"")</f>
        <v/>
      </c>
      <c r="N494" s="64" t="str">
        <f>IF(Data!F483&lt;&gt;"",Data!F483,"")</f>
        <v/>
      </c>
      <c r="O494" s="65" t="str">
        <f>IF(Data!G483&lt;&gt;"",Data!G483,"")</f>
        <v/>
      </c>
    </row>
    <row r="495" spans="9:15" hidden="1" x14ac:dyDescent="0.25">
      <c r="I495" s="61" t="str">
        <f>IF(Data!A484&lt;&gt;"",Data!A484,"")</f>
        <v/>
      </c>
      <c r="J495" s="62" t="str">
        <f>IF(Data!B484&lt;&gt;"",Data!B484,"")</f>
        <v/>
      </c>
      <c r="K495" s="62" t="str">
        <f>IF(Data!C484&lt;&gt;"",Data!C484,"")</f>
        <v/>
      </c>
      <c r="L495" s="62" t="str">
        <f>IF(Data!D484&lt;&gt;"",Data!D484,"")</f>
        <v/>
      </c>
      <c r="M495" s="63" t="str">
        <f>IF(Data!E484&lt;&gt;"",Data!E484,"")</f>
        <v/>
      </c>
      <c r="N495" s="64" t="str">
        <f>IF(Data!F484&lt;&gt;"",Data!F484,"")</f>
        <v/>
      </c>
      <c r="O495" s="65" t="str">
        <f>IF(Data!G484&lt;&gt;"",Data!G484,"")</f>
        <v/>
      </c>
    </row>
    <row r="496" spans="9:15" hidden="1" x14ac:dyDescent="0.25">
      <c r="I496" s="61" t="str">
        <f>IF(Data!A485&lt;&gt;"",Data!A485,"")</f>
        <v/>
      </c>
      <c r="J496" s="62" t="str">
        <f>IF(Data!B485&lt;&gt;"",Data!B485,"")</f>
        <v/>
      </c>
      <c r="K496" s="62" t="str">
        <f>IF(Data!C485&lt;&gt;"",Data!C485,"")</f>
        <v/>
      </c>
      <c r="L496" s="62" t="str">
        <f>IF(Data!D485&lt;&gt;"",Data!D485,"")</f>
        <v/>
      </c>
      <c r="M496" s="63" t="str">
        <f>IF(Data!E485&lt;&gt;"",Data!E485,"")</f>
        <v/>
      </c>
      <c r="N496" s="64" t="str">
        <f>IF(Data!F485&lt;&gt;"",Data!F485,"")</f>
        <v/>
      </c>
      <c r="O496" s="65" t="str">
        <f>IF(Data!G485&lt;&gt;"",Data!G485,"")</f>
        <v/>
      </c>
    </row>
    <row r="497" spans="9:15" hidden="1" x14ac:dyDescent="0.25">
      <c r="I497" s="61" t="str">
        <f>IF(Data!A486&lt;&gt;"",Data!A486,"")</f>
        <v/>
      </c>
      <c r="J497" s="62" t="str">
        <f>IF(Data!B486&lt;&gt;"",Data!B486,"")</f>
        <v/>
      </c>
      <c r="K497" s="62" t="str">
        <f>IF(Data!C486&lt;&gt;"",Data!C486,"")</f>
        <v/>
      </c>
      <c r="L497" s="62" t="str">
        <f>IF(Data!D486&lt;&gt;"",Data!D486,"")</f>
        <v/>
      </c>
      <c r="M497" s="63" t="str">
        <f>IF(Data!E486&lt;&gt;"",Data!E486,"")</f>
        <v/>
      </c>
      <c r="N497" s="64" t="str">
        <f>IF(Data!F486&lt;&gt;"",Data!F486,"")</f>
        <v/>
      </c>
      <c r="O497" s="65" t="str">
        <f>IF(Data!G486&lt;&gt;"",Data!G486,"")</f>
        <v/>
      </c>
    </row>
    <row r="498" spans="9:15" hidden="1" x14ac:dyDescent="0.25">
      <c r="I498" s="61" t="str">
        <f>IF(Data!A487&lt;&gt;"",Data!A487,"")</f>
        <v/>
      </c>
      <c r="J498" s="62" t="str">
        <f>IF(Data!B487&lt;&gt;"",Data!B487,"")</f>
        <v/>
      </c>
      <c r="K498" s="62" t="str">
        <f>IF(Data!C487&lt;&gt;"",Data!C487,"")</f>
        <v/>
      </c>
      <c r="L498" s="62" t="str">
        <f>IF(Data!D487&lt;&gt;"",Data!D487,"")</f>
        <v/>
      </c>
      <c r="M498" s="63" t="str">
        <f>IF(Data!E487&lt;&gt;"",Data!E487,"")</f>
        <v/>
      </c>
      <c r="N498" s="64" t="str">
        <f>IF(Data!F487&lt;&gt;"",Data!F487,"")</f>
        <v/>
      </c>
      <c r="O498" s="65" t="str">
        <f>IF(Data!G487&lt;&gt;"",Data!G487,"")</f>
        <v/>
      </c>
    </row>
    <row r="499" spans="9:15" hidden="1" x14ac:dyDescent="0.25">
      <c r="I499" s="61" t="str">
        <f>IF(Data!A488&lt;&gt;"",Data!A488,"")</f>
        <v/>
      </c>
      <c r="J499" s="62" t="str">
        <f>IF(Data!B488&lt;&gt;"",Data!B488,"")</f>
        <v/>
      </c>
      <c r="K499" s="62" t="str">
        <f>IF(Data!C488&lt;&gt;"",Data!C488,"")</f>
        <v/>
      </c>
      <c r="L499" s="62" t="str">
        <f>IF(Data!D488&lt;&gt;"",Data!D488,"")</f>
        <v/>
      </c>
      <c r="M499" s="63" t="str">
        <f>IF(Data!E488&lt;&gt;"",Data!E488,"")</f>
        <v/>
      </c>
      <c r="N499" s="64" t="str">
        <f>IF(Data!F488&lt;&gt;"",Data!F488,"")</f>
        <v/>
      </c>
      <c r="O499" s="65" t="str">
        <f>IF(Data!G488&lt;&gt;"",Data!G488,"")</f>
        <v/>
      </c>
    </row>
    <row r="500" spans="9:15" hidden="1" x14ac:dyDescent="0.25">
      <c r="I500" s="61" t="str">
        <f>IF(Data!A489&lt;&gt;"",Data!A489,"")</f>
        <v/>
      </c>
      <c r="J500" s="62" t="str">
        <f>IF(Data!B489&lt;&gt;"",Data!B489,"")</f>
        <v/>
      </c>
      <c r="K500" s="62" t="str">
        <f>IF(Data!C489&lt;&gt;"",Data!C489,"")</f>
        <v/>
      </c>
      <c r="L500" s="62" t="str">
        <f>IF(Data!D489&lt;&gt;"",Data!D489,"")</f>
        <v/>
      </c>
      <c r="M500" s="63" t="str">
        <f>IF(Data!E489&lt;&gt;"",Data!E489,"")</f>
        <v/>
      </c>
      <c r="N500" s="64" t="str">
        <f>IF(Data!F489&lt;&gt;"",Data!F489,"")</f>
        <v/>
      </c>
      <c r="O500" s="65" t="str">
        <f>IF(Data!G489&lt;&gt;"",Data!G489,"")</f>
        <v/>
      </c>
    </row>
    <row r="501" spans="9:15" hidden="1" x14ac:dyDescent="0.25">
      <c r="I501" s="61" t="str">
        <f>IF(Data!A490&lt;&gt;"",Data!A490,"")</f>
        <v/>
      </c>
      <c r="J501" s="62" t="str">
        <f>IF(Data!B490&lt;&gt;"",Data!B490,"")</f>
        <v/>
      </c>
      <c r="K501" s="62" t="str">
        <f>IF(Data!C490&lt;&gt;"",Data!C490,"")</f>
        <v/>
      </c>
      <c r="L501" s="62" t="str">
        <f>IF(Data!D490&lt;&gt;"",Data!D490,"")</f>
        <v/>
      </c>
      <c r="M501" s="63" t="str">
        <f>IF(Data!E490&lt;&gt;"",Data!E490,"")</f>
        <v/>
      </c>
      <c r="N501" s="64" t="str">
        <f>IF(Data!F490&lt;&gt;"",Data!F490,"")</f>
        <v/>
      </c>
      <c r="O501" s="65" t="str">
        <f>IF(Data!G490&lt;&gt;"",Data!G490,"")</f>
        <v/>
      </c>
    </row>
    <row r="502" spans="9:15" hidden="1" x14ac:dyDescent="0.25">
      <c r="I502" s="61" t="str">
        <f>IF(Data!A491&lt;&gt;"",Data!A491,"")</f>
        <v/>
      </c>
      <c r="J502" s="62" t="str">
        <f>IF(Data!B491&lt;&gt;"",Data!B491,"")</f>
        <v/>
      </c>
      <c r="K502" s="62" t="str">
        <f>IF(Data!C491&lt;&gt;"",Data!C491,"")</f>
        <v/>
      </c>
      <c r="L502" s="62" t="str">
        <f>IF(Data!D491&lt;&gt;"",Data!D491,"")</f>
        <v/>
      </c>
      <c r="M502" s="63" t="str">
        <f>IF(Data!E491&lt;&gt;"",Data!E491,"")</f>
        <v/>
      </c>
      <c r="N502" s="64" t="str">
        <f>IF(Data!F491&lt;&gt;"",Data!F491,"")</f>
        <v/>
      </c>
      <c r="O502" s="65" t="str">
        <f>IF(Data!G491&lt;&gt;"",Data!G491,"")</f>
        <v/>
      </c>
    </row>
    <row r="503" spans="9:15" hidden="1" x14ac:dyDescent="0.25">
      <c r="I503" s="61" t="str">
        <f>IF(Data!A492&lt;&gt;"",Data!A492,"")</f>
        <v/>
      </c>
      <c r="J503" s="62" t="str">
        <f>IF(Data!B492&lt;&gt;"",Data!B492,"")</f>
        <v/>
      </c>
      <c r="K503" s="62" t="str">
        <f>IF(Data!C492&lt;&gt;"",Data!C492,"")</f>
        <v/>
      </c>
      <c r="L503" s="62" t="str">
        <f>IF(Data!D492&lt;&gt;"",Data!D492,"")</f>
        <v/>
      </c>
      <c r="M503" s="63" t="str">
        <f>IF(Data!E492&lt;&gt;"",Data!E492,"")</f>
        <v/>
      </c>
      <c r="N503" s="64" t="str">
        <f>IF(Data!F492&lt;&gt;"",Data!F492,"")</f>
        <v/>
      </c>
      <c r="O503" s="65" t="str">
        <f>IF(Data!G492&lt;&gt;"",Data!G492,"")</f>
        <v/>
      </c>
    </row>
    <row r="504" spans="9:15" hidden="1" x14ac:dyDescent="0.25">
      <c r="I504" s="61" t="str">
        <f>IF(Data!A493&lt;&gt;"",Data!A493,"")</f>
        <v/>
      </c>
      <c r="J504" s="62" t="str">
        <f>IF(Data!B493&lt;&gt;"",Data!B493,"")</f>
        <v/>
      </c>
      <c r="K504" s="62" t="str">
        <f>IF(Data!C493&lt;&gt;"",Data!C493,"")</f>
        <v/>
      </c>
      <c r="L504" s="62" t="str">
        <f>IF(Data!D493&lt;&gt;"",Data!D493,"")</f>
        <v/>
      </c>
      <c r="M504" s="63" t="str">
        <f>IF(Data!E493&lt;&gt;"",Data!E493,"")</f>
        <v/>
      </c>
      <c r="N504" s="64" t="str">
        <f>IF(Data!F493&lt;&gt;"",Data!F493,"")</f>
        <v/>
      </c>
      <c r="O504" s="65" t="str">
        <f>IF(Data!G493&lt;&gt;"",Data!G493,"")</f>
        <v/>
      </c>
    </row>
    <row r="505" spans="9:15" hidden="1" x14ac:dyDescent="0.25">
      <c r="I505" s="61" t="str">
        <f>IF(Data!A494&lt;&gt;"",Data!A494,"")</f>
        <v/>
      </c>
      <c r="J505" s="62" t="str">
        <f>IF(Data!B494&lt;&gt;"",Data!B494,"")</f>
        <v/>
      </c>
      <c r="K505" s="62" t="str">
        <f>IF(Data!C494&lt;&gt;"",Data!C494,"")</f>
        <v/>
      </c>
      <c r="L505" s="62" t="str">
        <f>IF(Data!D494&lt;&gt;"",Data!D494,"")</f>
        <v/>
      </c>
      <c r="M505" s="63" t="str">
        <f>IF(Data!E494&lt;&gt;"",Data!E494,"")</f>
        <v/>
      </c>
      <c r="N505" s="64" t="str">
        <f>IF(Data!F494&lt;&gt;"",Data!F494,"")</f>
        <v/>
      </c>
      <c r="O505" s="65" t="str">
        <f>IF(Data!G494&lt;&gt;"",Data!G494,"")</f>
        <v/>
      </c>
    </row>
    <row r="506" spans="9:15" hidden="1" x14ac:dyDescent="0.25">
      <c r="I506" s="61" t="str">
        <f>IF(Data!A495&lt;&gt;"",Data!A495,"")</f>
        <v/>
      </c>
      <c r="J506" s="62" t="str">
        <f>IF(Data!B495&lt;&gt;"",Data!B495,"")</f>
        <v/>
      </c>
      <c r="K506" s="62" t="str">
        <f>IF(Data!C495&lt;&gt;"",Data!C495,"")</f>
        <v/>
      </c>
      <c r="L506" s="62" t="str">
        <f>IF(Data!D495&lt;&gt;"",Data!D495,"")</f>
        <v/>
      </c>
      <c r="M506" s="63" t="str">
        <f>IF(Data!E495&lt;&gt;"",Data!E495,"")</f>
        <v/>
      </c>
      <c r="N506" s="64" t="str">
        <f>IF(Data!F495&lt;&gt;"",Data!F495,"")</f>
        <v/>
      </c>
      <c r="O506" s="65" t="str">
        <f>IF(Data!G495&lt;&gt;"",Data!G495,"")</f>
        <v/>
      </c>
    </row>
    <row r="507" spans="9:15" hidden="1" x14ac:dyDescent="0.25">
      <c r="I507" s="61" t="str">
        <f>IF(Data!A496&lt;&gt;"",Data!A496,"")</f>
        <v/>
      </c>
      <c r="J507" s="62" t="str">
        <f>IF(Data!B496&lt;&gt;"",Data!B496,"")</f>
        <v/>
      </c>
      <c r="K507" s="62" t="str">
        <f>IF(Data!C496&lt;&gt;"",Data!C496,"")</f>
        <v/>
      </c>
      <c r="L507" s="62" t="str">
        <f>IF(Data!D496&lt;&gt;"",Data!D496,"")</f>
        <v/>
      </c>
      <c r="M507" s="63" t="str">
        <f>IF(Data!E496&lt;&gt;"",Data!E496,"")</f>
        <v/>
      </c>
      <c r="N507" s="64" t="str">
        <f>IF(Data!F496&lt;&gt;"",Data!F496,"")</f>
        <v/>
      </c>
      <c r="O507" s="65" t="str">
        <f>IF(Data!G496&lt;&gt;"",Data!G496,"")</f>
        <v/>
      </c>
    </row>
    <row r="508" spans="9:15" hidden="1" x14ac:dyDescent="0.25">
      <c r="I508" s="61" t="str">
        <f>IF(Data!A497&lt;&gt;"",Data!A497,"")</f>
        <v/>
      </c>
      <c r="J508" s="62" t="str">
        <f>IF(Data!B497&lt;&gt;"",Data!B497,"")</f>
        <v/>
      </c>
      <c r="K508" s="62" t="str">
        <f>IF(Data!C497&lt;&gt;"",Data!C497,"")</f>
        <v/>
      </c>
      <c r="L508" s="62" t="str">
        <f>IF(Data!D497&lt;&gt;"",Data!D497,"")</f>
        <v/>
      </c>
      <c r="M508" s="63" t="str">
        <f>IF(Data!E497&lt;&gt;"",Data!E497,"")</f>
        <v/>
      </c>
      <c r="N508" s="64" t="str">
        <f>IF(Data!F497&lt;&gt;"",Data!F497,"")</f>
        <v/>
      </c>
      <c r="O508" s="65" t="str">
        <f>IF(Data!G497&lt;&gt;"",Data!G497,"")</f>
        <v/>
      </c>
    </row>
    <row r="509" spans="9:15" hidden="1" x14ac:dyDescent="0.25">
      <c r="I509" s="61" t="str">
        <f>IF(Data!A498&lt;&gt;"",Data!A498,"")</f>
        <v/>
      </c>
      <c r="J509" s="62" t="str">
        <f>IF(Data!B498&lt;&gt;"",Data!B498,"")</f>
        <v/>
      </c>
      <c r="K509" s="62" t="str">
        <f>IF(Data!C498&lt;&gt;"",Data!C498,"")</f>
        <v/>
      </c>
      <c r="L509" s="62" t="str">
        <f>IF(Data!D498&lt;&gt;"",Data!D498,"")</f>
        <v/>
      </c>
      <c r="M509" s="63" t="str">
        <f>IF(Data!E498&lt;&gt;"",Data!E498,"")</f>
        <v/>
      </c>
      <c r="N509" s="64" t="str">
        <f>IF(Data!F498&lt;&gt;"",Data!F498,"")</f>
        <v/>
      </c>
      <c r="O509" s="65" t="str">
        <f>IF(Data!G498&lt;&gt;"",Data!G498,"")</f>
        <v/>
      </c>
    </row>
    <row r="510" spans="9:15" hidden="1" x14ac:dyDescent="0.25">
      <c r="I510" s="61" t="str">
        <f>IF(Data!A499&lt;&gt;"",Data!A499,"")</f>
        <v/>
      </c>
      <c r="J510" s="62" t="str">
        <f>IF(Data!B499&lt;&gt;"",Data!B499,"")</f>
        <v/>
      </c>
      <c r="K510" s="62" t="str">
        <f>IF(Data!C499&lt;&gt;"",Data!C499,"")</f>
        <v/>
      </c>
      <c r="L510" s="62" t="str">
        <f>IF(Data!D499&lt;&gt;"",Data!D499,"")</f>
        <v/>
      </c>
      <c r="M510" s="63" t="str">
        <f>IF(Data!E499&lt;&gt;"",Data!E499,"")</f>
        <v/>
      </c>
      <c r="N510" s="64" t="str">
        <f>IF(Data!F499&lt;&gt;"",Data!F499,"")</f>
        <v/>
      </c>
      <c r="O510" s="65" t="str">
        <f>IF(Data!G499&lt;&gt;"",Data!G499,"")</f>
        <v/>
      </c>
    </row>
    <row r="511" spans="9:15" hidden="1" x14ac:dyDescent="0.25">
      <c r="I511" s="61" t="str">
        <f>IF(Data!A500&lt;&gt;"",Data!A500,"")</f>
        <v/>
      </c>
      <c r="J511" s="62" t="str">
        <f>IF(Data!B500&lt;&gt;"",Data!B500,"")</f>
        <v/>
      </c>
      <c r="K511" s="62" t="str">
        <f>IF(Data!C500&lt;&gt;"",Data!C500,"")</f>
        <v/>
      </c>
      <c r="L511" s="62" t="str">
        <f>IF(Data!D500&lt;&gt;"",Data!D500,"")</f>
        <v/>
      </c>
      <c r="M511" s="63" t="str">
        <f>IF(Data!E500&lt;&gt;"",Data!E500,"")</f>
        <v/>
      </c>
      <c r="N511" s="64" t="str">
        <f>IF(Data!F500&lt;&gt;"",Data!F500,"")</f>
        <v/>
      </c>
      <c r="O511" s="65" t="str">
        <f>IF(Data!G500&lt;&gt;"",Data!G500,"")</f>
        <v/>
      </c>
    </row>
    <row r="512" spans="9:15" hidden="1" x14ac:dyDescent="0.25">
      <c r="I512" s="61" t="str">
        <f>IF(Data!A501&lt;&gt;"",Data!A501,"")</f>
        <v/>
      </c>
      <c r="J512" s="62" t="str">
        <f>IF(Data!B501&lt;&gt;"",Data!B501,"")</f>
        <v/>
      </c>
      <c r="K512" s="62" t="str">
        <f>IF(Data!C501&lt;&gt;"",Data!C501,"")</f>
        <v/>
      </c>
      <c r="L512" s="62" t="str">
        <f>IF(Data!D501&lt;&gt;"",Data!D501,"")</f>
        <v/>
      </c>
      <c r="M512" s="63" t="str">
        <f>IF(Data!E501&lt;&gt;"",Data!E501,"")</f>
        <v/>
      </c>
      <c r="N512" s="64" t="str">
        <f>IF(Data!F501&lt;&gt;"",Data!F501,"")</f>
        <v/>
      </c>
      <c r="O512" s="65" t="str">
        <f>IF(Data!G501&lt;&gt;"",Data!G501,"")</f>
        <v/>
      </c>
    </row>
    <row r="513" spans="9:15" hidden="1" x14ac:dyDescent="0.25">
      <c r="I513" s="61" t="str">
        <f>IF(Data!A502&lt;&gt;"",Data!A502,"")</f>
        <v/>
      </c>
      <c r="J513" s="62" t="str">
        <f>IF(Data!B502&lt;&gt;"",Data!B502,"")</f>
        <v/>
      </c>
      <c r="K513" s="62" t="str">
        <f>IF(Data!C502&lt;&gt;"",Data!C502,"")</f>
        <v/>
      </c>
      <c r="L513" s="62" t="str">
        <f>IF(Data!D502&lt;&gt;"",Data!D502,"")</f>
        <v/>
      </c>
      <c r="M513" s="63" t="str">
        <f>IF(Data!E502&lt;&gt;"",Data!E502,"")</f>
        <v/>
      </c>
      <c r="N513" s="64" t="str">
        <f>IF(Data!F502&lt;&gt;"",Data!F502,"")</f>
        <v/>
      </c>
      <c r="O513" s="65" t="str">
        <f>IF(Data!G502&lt;&gt;"",Data!G502,"")</f>
        <v/>
      </c>
    </row>
    <row r="514" spans="9:15" hidden="1" x14ac:dyDescent="0.25">
      <c r="I514" s="61" t="str">
        <f>IF(Data!A503&lt;&gt;"",Data!A503,"")</f>
        <v/>
      </c>
      <c r="J514" s="62" t="str">
        <f>IF(Data!B503&lt;&gt;"",Data!B503,"")</f>
        <v/>
      </c>
      <c r="K514" s="62" t="str">
        <f>IF(Data!C503&lt;&gt;"",Data!C503,"")</f>
        <v/>
      </c>
      <c r="L514" s="62" t="str">
        <f>IF(Data!D503&lt;&gt;"",Data!D503,"")</f>
        <v/>
      </c>
      <c r="M514" s="63" t="str">
        <f>IF(Data!E503&lt;&gt;"",Data!E503,"")</f>
        <v/>
      </c>
      <c r="N514" s="64" t="str">
        <f>IF(Data!F503&lt;&gt;"",Data!F503,"")</f>
        <v/>
      </c>
      <c r="O514" s="65" t="str">
        <f>IF(Data!G503&lt;&gt;"",Data!G503,"")</f>
        <v/>
      </c>
    </row>
    <row r="515" spans="9:15" hidden="1" x14ac:dyDescent="0.25">
      <c r="I515" s="61" t="str">
        <f>IF(Data!A504&lt;&gt;"",Data!A504,"")</f>
        <v/>
      </c>
      <c r="J515" s="62" t="str">
        <f>IF(Data!B504&lt;&gt;"",Data!B504,"")</f>
        <v/>
      </c>
      <c r="K515" s="62" t="str">
        <f>IF(Data!C504&lt;&gt;"",Data!C504,"")</f>
        <v/>
      </c>
      <c r="L515" s="62" t="str">
        <f>IF(Data!D504&lt;&gt;"",Data!D504,"")</f>
        <v/>
      </c>
      <c r="M515" s="63" t="str">
        <f>IF(Data!E504&lt;&gt;"",Data!E504,"")</f>
        <v/>
      </c>
      <c r="N515" s="64" t="str">
        <f>IF(Data!F504&lt;&gt;"",Data!F504,"")</f>
        <v/>
      </c>
      <c r="O515" s="65" t="str">
        <f>IF(Data!G504&lt;&gt;"",Data!G504,"")</f>
        <v/>
      </c>
    </row>
    <row r="516" spans="9:15" hidden="1" x14ac:dyDescent="0.25">
      <c r="I516" s="61" t="str">
        <f>IF(Data!A505&lt;&gt;"",Data!A505,"")</f>
        <v/>
      </c>
      <c r="J516" s="62" t="str">
        <f>IF(Data!B505&lt;&gt;"",Data!B505,"")</f>
        <v/>
      </c>
      <c r="K516" s="62" t="str">
        <f>IF(Data!C505&lt;&gt;"",Data!C505,"")</f>
        <v/>
      </c>
      <c r="L516" s="62" t="str">
        <f>IF(Data!D505&lt;&gt;"",Data!D505,"")</f>
        <v/>
      </c>
      <c r="M516" s="63" t="str">
        <f>IF(Data!E505&lt;&gt;"",Data!E505,"")</f>
        <v/>
      </c>
      <c r="N516" s="64" t="str">
        <f>IF(Data!F505&lt;&gt;"",Data!F505,"")</f>
        <v/>
      </c>
      <c r="O516" s="65" t="str">
        <f>IF(Data!G505&lt;&gt;"",Data!G505,"")</f>
        <v/>
      </c>
    </row>
    <row r="517" spans="9:15" hidden="1" x14ac:dyDescent="0.25">
      <c r="I517" s="61" t="str">
        <f>IF(Data!A506&lt;&gt;"",Data!A506,"")</f>
        <v/>
      </c>
      <c r="J517" s="62" t="str">
        <f>IF(Data!B506&lt;&gt;"",Data!B506,"")</f>
        <v/>
      </c>
      <c r="K517" s="62" t="str">
        <f>IF(Data!C506&lt;&gt;"",Data!C506,"")</f>
        <v/>
      </c>
      <c r="L517" s="62" t="str">
        <f>IF(Data!D506&lt;&gt;"",Data!D506,"")</f>
        <v/>
      </c>
      <c r="M517" s="63" t="str">
        <f>IF(Data!E506&lt;&gt;"",Data!E506,"")</f>
        <v/>
      </c>
      <c r="N517" s="64" t="str">
        <f>IF(Data!F506&lt;&gt;"",Data!F506,"")</f>
        <v/>
      </c>
      <c r="O517" s="65" t="str">
        <f>IF(Data!G506&lt;&gt;"",Data!G506,"")</f>
        <v/>
      </c>
    </row>
    <row r="518" spans="9:15" hidden="1" x14ac:dyDescent="0.25">
      <c r="I518" s="61" t="str">
        <f>IF(Data!A507&lt;&gt;"",Data!A507,"")</f>
        <v/>
      </c>
      <c r="J518" s="62" t="str">
        <f>IF(Data!B507&lt;&gt;"",Data!B507,"")</f>
        <v/>
      </c>
      <c r="K518" s="62" t="str">
        <f>IF(Data!C507&lt;&gt;"",Data!C507,"")</f>
        <v/>
      </c>
      <c r="L518" s="62" t="str">
        <f>IF(Data!D507&lt;&gt;"",Data!D507,"")</f>
        <v/>
      </c>
      <c r="M518" s="63" t="str">
        <f>IF(Data!E507&lt;&gt;"",Data!E507,"")</f>
        <v/>
      </c>
      <c r="N518" s="64" t="str">
        <f>IF(Data!F507&lt;&gt;"",Data!F507,"")</f>
        <v/>
      </c>
      <c r="O518" s="65" t="str">
        <f>IF(Data!G507&lt;&gt;"",Data!G507,"")</f>
        <v/>
      </c>
    </row>
    <row r="519" spans="9:15" hidden="1" x14ac:dyDescent="0.25">
      <c r="I519" s="61" t="str">
        <f>IF(Data!A508&lt;&gt;"",Data!A508,"")</f>
        <v/>
      </c>
      <c r="J519" s="62" t="str">
        <f>IF(Data!B508&lt;&gt;"",Data!B508,"")</f>
        <v/>
      </c>
      <c r="K519" s="62" t="str">
        <f>IF(Data!C508&lt;&gt;"",Data!C508,"")</f>
        <v/>
      </c>
      <c r="L519" s="62" t="str">
        <f>IF(Data!D508&lt;&gt;"",Data!D508,"")</f>
        <v/>
      </c>
      <c r="M519" s="63" t="str">
        <f>IF(Data!E508&lt;&gt;"",Data!E508,"")</f>
        <v/>
      </c>
      <c r="N519" s="64" t="str">
        <f>IF(Data!F508&lt;&gt;"",Data!F508,"")</f>
        <v/>
      </c>
      <c r="O519" s="65" t="str">
        <f>IF(Data!G508&lt;&gt;"",Data!G508,"")</f>
        <v/>
      </c>
    </row>
    <row r="520" spans="9:15" hidden="1" x14ac:dyDescent="0.25">
      <c r="I520" s="61" t="str">
        <f>IF(Data!A509&lt;&gt;"",Data!A509,"")</f>
        <v/>
      </c>
      <c r="J520" s="62" t="str">
        <f>IF(Data!B509&lt;&gt;"",Data!B509,"")</f>
        <v/>
      </c>
      <c r="K520" s="62" t="str">
        <f>IF(Data!C509&lt;&gt;"",Data!C509,"")</f>
        <v/>
      </c>
      <c r="L520" s="62" t="str">
        <f>IF(Data!D509&lt;&gt;"",Data!D509,"")</f>
        <v/>
      </c>
      <c r="M520" s="63" t="str">
        <f>IF(Data!E509&lt;&gt;"",Data!E509,"")</f>
        <v/>
      </c>
      <c r="N520" s="64" t="str">
        <f>IF(Data!F509&lt;&gt;"",Data!F509,"")</f>
        <v/>
      </c>
      <c r="O520" s="65" t="str">
        <f>IF(Data!G509&lt;&gt;"",Data!G509,"")</f>
        <v/>
      </c>
    </row>
    <row r="521" spans="9:15" hidden="1" x14ac:dyDescent="0.25">
      <c r="I521" s="61" t="str">
        <f>IF(Data!A510&lt;&gt;"",Data!A510,"")</f>
        <v/>
      </c>
      <c r="J521" s="62" t="str">
        <f>IF(Data!B510&lt;&gt;"",Data!B510,"")</f>
        <v/>
      </c>
      <c r="K521" s="62" t="str">
        <f>IF(Data!C510&lt;&gt;"",Data!C510,"")</f>
        <v/>
      </c>
      <c r="L521" s="62" t="str">
        <f>IF(Data!D510&lt;&gt;"",Data!D510,"")</f>
        <v/>
      </c>
      <c r="M521" s="63" t="str">
        <f>IF(Data!E510&lt;&gt;"",Data!E510,"")</f>
        <v/>
      </c>
      <c r="N521" s="64" t="str">
        <f>IF(Data!F510&lt;&gt;"",Data!F510,"")</f>
        <v/>
      </c>
      <c r="O521" s="65" t="str">
        <f>IF(Data!G510&lt;&gt;"",Data!G510,"")</f>
        <v/>
      </c>
    </row>
    <row r="522" spans="9:15" hidden="1" x14ac:dyDescent="0.25">
      <c r="I522" s="61" t="str">
        <f>IF(Data!A511&lt;&gt;"",Data!A511,"")</f>
        <v/>
      </c>
      <c r="J522" s="62" t="str">
        <f>IF(Data!B511&lt;&gt;"",Data!B511,"")</f>
        <v/>
      </c>
      <c r="K522" s="62" t="str">
        <f>IF(Data!C511&lt;&gt;"",Data!C511,"")</f>
        <v/>
      </c>
      <c r="L522" s="62" t="str">
        <f>IF(Data!D511&lt;&gt;"",Data!D511,"")</f>
        <v/>
      </c>
      <c r="M522" s="63" t="str">
        <f>IF(Data!E511&lt;&gt;"",Data!E511,"")</f>
        <v/>
      </c>
      <c r="N522" s="64" t="str">
        <f>IF(Data!F511&lt;&gt;"",Data!F511,"")</f>
        <v/>
      </c>
      <c r="O522" s="65" t="str">
        <f>IF(Data!G511&lt;&gt;"",Data!G511,"")</f>
        <v/>
      </c>
    </row>
    <row r="523" spans="9:15" hidden="1" x14ac:dyDescent="0.25">
      <c r="I523" s="61" t="str">
        <f>IF(Data!A512&lt;&gt;"",Data!A512,"")</f>
        <v/>
      </c>
      <c r="J523" s="62" t="str">
        <f>IF(Data!B512&lt;&gt;"",Data!B512,"")</f>
        <v/>
      </c>
      <c r="K523" s="62" t="str">
        <f>IF(Data!C512&lt;&gt;"",Data!C512,"")</f>
        <v/>
      </c>
      <c r="L523" s="62" t="str">
        <f>IF(Data!D512&lt;&gt;"",Data!D512,"")</f>
        <v/>
      </c>
      <c r="M523" s="63" t="str">
        <f>IF(Data!E512&lt;&gt;"",Data!E512,"")</f>
        <v/>
      </c>
      <c r="N523" s="64" t="str">
        <f>IF(Data!F512&lt;&gt;"",Data!F512,"")</f>
        <v/>
      </c>
      <c r="O523" s="65" t="str">
        <f>IF(Data!G512&lt;&gt;"",Data!G512,"")</f>
        <v/>
      </c>
    </row>
    <row r="524" spans="9:15" hidden="1" x14ac:dyDescent="0.25">
      <c r="I524" s="61" t="str">
        <f>IF(Data!A513&lt;&gt;"",Data!A513,"")</f>
        <v/>
      </c>
      <c r="J524" s="62" t="str">
        <f>IF(Data!B513&lt;&gt;"",Data!B513,"")</f>
        <v/>
      </c>
      <c r="K524" s="62" t="str">
        <f>IF(Data!C513&lt;&gt;"",Data!C513,"")</f>
        <v/>
      </c>
      <c r="L524" s="62" t="str">
        <f>IF(Data!D513&lt;&gt;"",Data!D513,"")</f>
        <v/>
      </c>
      <c r="M524" s="63" t="str">
        <f>IF(Data!E513&lt;&gt;"",Data!E513,"")</f>
        <v/>
      </c>
      <c r="N524" s="64" t="str">
        <f>IF(Data!F513&lt;&gt;"",Data!F513,"")</f>
        <v/>
      </c>
      <c r="O524" s="65" t="str">
        <f>IF(Data!G513&lt;&gt;"",Data!G513,"")</f>
        <v/>
      </c>
    </row>
    <row r="525" spans="9:15" hidden="1" x14ac:dyDescent="0.25">
      <c r="I525" s="61" t="str">
        <f>IF(Data!A514&lt;&gt;"",Data!A514,"")</f>
        <v/>
      </c>
      <c r="J525" s="62" t="str">
        <f>IF(Data!B514&lt;&gt;"",Data!B514,"")</f>
        <v/>
      </c>
      <c r="K525" s="62" t="str">
        <f>IF(Data!C514&lt;&gt;"",Data!C514,"")</f>
        <v/>
      </c>
      <c r="L525" s="62" t="str">
        <f>IF(Data!D514&lt;&gt;"",Data!D514,"")</f>
        <v/>
      </c>
      <c r="M525" s="63" t="str">
        <f>IF(Data!E514&lt;&gt;"",Data!E514,"")</f>
        <v/>
      </c>
      <c r="N525" s="64" t="str">
        <f>IF(Data!F514&lt;&gt;"",Data!F514,"")</f>
        <v/>
      </c>
      <c r="O525" s="65" t="str">
        <f>IF(Data!G514&lt;&gt;"",Data!G514,"")</f>
        <v/>
      </c>
    </row>
    <row r="526" spans="9:15" hidden="1" x14ac:dyDescent="0.25">
      <c r="I526" s="61" t="str">
        <f>IF(Data!A515&lt;&gt;"",Data!A515,"")</f>
        <v/>
      </c>
      <c r="J526" s="62" t="str">
        <f>IF(Data!B515&lt;&gt;"",Data!B515,"")</f>
        <v/>
      </c>
      <c r="K526" s="62" t="str">
        <f>IF(Data!C515&lt;&gt;"",Data!C515,"")</f>
        <v/>
      </c>
      <c r="L526" s="62" t="str">
        <f>IF(Data!D515&lt;&gt;"",Data!D515,"")</f>
        <v/>
      </c>
      <c r="M526" s="63" t="str">
        <f>IF(Data!E515&lt;&gt;"",Data!E515,"")</f>
        <v/>
      </c>
      <c r="N526" s="64" t="str">
        <f>IF(Data!F515&lt;&gt;"",Data!F515,"")</f>
        <v/>
      </c>
      <c r="O526" s="65" t="str">
        <f>IF(Data!G515&lt;&gt;"",Data!G515,"")</f>
        <v/>
      </c>
    </row>
    <row r="527" spans="9:15" hidden="1" x14ac:dyDescent="0.25">
      <c r="I527" s="61" t="str">
        <f>IF(Data!A516&lt;&gt;"",Data!A516,"")</f>
        <v/>
      </c>
      <c r="J527" s="62" t="str">
        <f>IF(Data!B516&lt;&gt;"",Data!B516,"")</f>
        <v/>
      </c>
      <c r="K527" s="62" t="str">
        <f>IF(Data!C516&lt;&gt;"",Data!C516,"")</f>
        <v/>
      </c>
      <c r="L527" s="62" t="str">
        <f>IF(Data!D516&lt;&gt;"",Data!D516,"")</f>
        <v/>
      </c>
      <c r="M527" s="63" t="str">
        <f>IF(Data!E516&lt;&gt;"",Data!E516,"")</f>
        <v/>
      </c>
      <c r="N527" s="64" t="str">
        <f>IF(Data!F516&lt;&gt;"",Data!F516,"")</f>
        <v/>
      </c>
      <c r="O527" s="65" t="str">
        <f>IF(Data!G516&lt;&gt;"",Data!G516,"")</f>
        <v/>
      </c>
    </row>
    <row r="528" spans="9:15" hidden="1" x14ac:dyDescent="0.25">
      <c r="I528" s="61" t="str">
        <f>IF(Data!A517&lt;&gt;"",Data!A517,"")</f>
        <v/>
      </c>
      <c r="J528" s="62" t="str">
        <f>IF(Data!B517&lt;&gt;"",Data!B517,"")</f>
        <v/>
      </c>
      <c r="K528" s="62" t="str">
        <f>IF(Data!C517&lt;&gt;"",Data!C517,"")</f>
        <v/>
      </c>
      <c r="L528" s="62" t="str">
        <f>IF(Data!D517&lt;&gt;"",Data!D517,"")</f>
        <v/>
      </c>
      <c r="M528" s="63" t="str">
        <f>IF(Data!E517&lt;&gt;"",Data!E517,"")</f>
        <v/>
      </c>
      <c r="N528" s="64" t="str">
        <f>IF(Data!F517&lt;&gt;"",Data!F517,"")</f>
        <v/>
      </c>
      <c r="O528" s="65" t="str">
        <f>IF(Data!G517&lt;&gt;"",Data!G517,"")</f>
        <v/>
      </c>
    </row>
    <row r="529" spans="9:15" hidden="1" x14ac:dyDescent="0.25">
      <c r="I529" s="61" t="str">
        <f>IF(Data!A518&lt;&gt;"",Data!A518,"")</f>
        <v/>
      </c>
      <c r="J529" s="62" t="str">
        <f>IF(Data!B518&lt;&gt;"",Data!B518,"")</f>
        <v/>
      </c>
      <c r="K529" s="62" t="str">
        <f>IF(Data!C518&lt;&gt;"",Data!C518,"")</f>
        <v/>
      </c>
      <c r="L529" s="62" t="str">
        <f>IF(Data!D518&lt;&gt;"",Data!D518,"")</f>
        <v/>
      </c>
      <c r="M529" s="63" t="str">
        <f>IF(Data!E518&lt;&gt;"",Data!E518,"")</f>
        <v/>
      </c>
      <c r="N529" s="64" t="str">
        <f>IF(Data!F518&lt;&gt;"",Data!F518,"")</f>
        <v/>
      </c>
      <c r="O529" s="65" t="str">
        <f>IF(Data!G518&lt;&gt;"",Data!G518,"")</f>
        <v/>
      </c>
    </row>
    <row r="530" spans="9:15" hidden="1" x14ac:dyDescent="0.25">
      <c r="I530" s="61" t="str">
        <f>IF(Data!A519&lt;&gt;"",Data!A519,"")</f>
        <v/>
      </c>
      <c r="J530" s="62" t="str">
        <f>IF(Data!B519&lt;&gt;"",Data!B519,"")</f>
        <v/>
      </c>
      <c r="K530" s="62" t="str">
        <f>IF(Data!C519&lt;&gt;"",Data!C519,"")</f>
        <v/>
      </c>
      <c r="L530" s="62" t="str">
        <f>IF(Data!D519&lt;&gt;"",Data!D519,"")</f>
        <v/>
      </c>
      <c r="M530" s="63" t="str">
        <f>IF(Data!E519&lt;&gt;"",Data!E519,"")</f>
        <v/>
      </c>
      <c r="N530" s="64" t="str">
        <f>IF(Data!F519&lt;&gt;"",Data!F519,"")</f>
        <v/>
      </c>
      <c r="O530" s="65" t="str">
        <f>IF(Data!G519&lt;&gt;"",Data!G519,"")</f>
        <v/>
      </c>
    </row>
    <row r="531" spans="9:15" hidden="1" x14ac:dyDescent="0.25">
      <c r="I531" s="61" t="str">
        <f>IF(Data!A520&lt;&gt;"",Data!A520,"")</f>
        <v/>
      </c>
      <c r="J531" s="62" t="str">
        <f>IF(Data!B520&lt;&gt;"",Data!B520,"")</f>
        <v/>
      </c>
      <c r="K531" s="62" t="str">
        <f>IF(Data!C520&lt;&gt;"",Data!C520,"")</f>
        <v/>
      </c>
      <c r="L531" s="62" t="str">
        <f>IF(Data!D520&lt;&gt;"",Data!D520,"")</f>
        <v/>
      </c>
      <c r="M531" s="63" t="str">
        <f>IF(Data!E520&lt;&gt;"",Data!E520,"")</f>
        <v/>
      </c>
      <c r="N531" s="64" t="str">
        <f>IF(Data!F520&lt;&gt;"",Data!F520,"")</f>
        <v/>
      </c>
      <c r="O531" s="65" t="str">
        <f>IF(Data!G520&lt;&gt;"",Data!G520,"")</f>
        <v/>
      </c>
    </row>
    <row r="532" spans="9:15" hidden="1" x14ac:dyDescent="0.25">
      <c r="I532" s="61" t="str">
        <f>IF(Data!A521&lt;&gt;"",Data!A521,"")</f>
        <v/>
      </c>
      <c r="J532" s="62" t="str">
        <f>IF(Data!B521&lt;&gt;"",Data!B521,"")</f>
        <v/>
      </c>
      <c r="K532" s="62" t="str">
        <f>IF(Data!C521&lt;&gt;"",Data!C521,"")</f>
        <v/>
      </c>
      <c r="L532" s="62" t="str">
        <f>IF(Data!D521&lt;&gt;"",Data!D521,"")</f>
        <v/>
      </c>
      <c r="M532" s="63" t="str">
        <f>IF(Data!E521&lt;&gt;"",Data!E521,"")</f>
        <v/>
      </c>
      <c r="N532" s="64" t="str">
        <f>IF(Data!F521&lt;&gt;"",Data!F521,"")</f>
        <v/>
      </c>
      <c r="O532" s="65" t="str">
        <f>IF(Data!G521&lt;&gt;"",Data!G521,"")</f>
        <v/>
      </c>
    </row>
    <row r="533" spans="9:15" hidden="1" x14ac:dyDescent="0.25">
      <c r="I533" s="61" t="str">
        <f>IF(Data!A522&lt;&gt;"",Data!A522,"")</f>
        <v/>
      </c>
      <c r="J533" s="62" t="str">
        <f>IF(Data!B522&lt;&gt;"",Data!B522,"")</f>
        <v/>
      </c>
      <c r="K533" s="62" t="str">
        <f>IF(Data!C522&lt;&gt;"",Data!C522,"")</f>
        <v/>
      </c>
      <c r="L533" s="62" t="str">
        <f>IF(Data!D522&lt;&gt;"",Data!D522,"")</f>
        <v/>
      </c>
      <c r="M533" s="63" t="str">
        <f>IF(Data!E522&lt;&gt;"",Data!E522,"")</f>
        <v/>
      </c>
      <c r="N533" s="64" t="str">
        <f>IF(Data!F522&lt;&gt;"",Data!F522,"")</f>
        <v/>
      </c>
      <c r="O533" s="65" t="str">
        <f>IF(Data!G522&lt;&gt;"",Data!G522,"")</f>
        <v/>
      </c>
    </row>
    <row r="534" spans="9:15" hidden="1" x14ac:dyDescent="0.25">
      <c r="I534" s="61" t="str">
        <f>IF(Data!A523&lt;&gt;"",Data!A523,"")</f>
        <v/>
      </c>
      <c r="J534" s="62" t="str">
        <f>IF(Data!B523&lt;&gt;"",Data!B523,"")</f>
        <v/>
      </c>
      <c r="K534" s="62" t="str">
        <f>IF(Data!C523&lt;&gt;"",Data!C523,"")</f>
        <v/>
      </c>
      <c r="L534" s="62" t="str">
        <f>IF(Data!D523&lt;&gt;"",Data!D523,"")</f>
        <v/>
      </c>
      <c r="M534" s="63" t="str">
        <f>IF(Data!E523&lt;&gt;"",Data!E523,"")</f>
        <v/>
      </c>
      <c r="N534" s="64" t="str">
        <f>IF(Data!F523&lt;&gt;"",Data!F523,"")</f>
        <v/>
      </c>
      <c r="O534" s="65" t="str">
        <f>IF(Data!G523&lt;&gt;"",Data!G523,"")</f>
        <v/>
      </c>
    </row>
    <row r="535" spans="9:15" hidden="1" x14ac:dyDescent="0.25">
      <c r="I535" s="61" t="str">
        <f>IF(Data!A524&lt;&gt;"",Data!A524,"")</f>
        <v/>
      </c>
      <c r="J535" s="62" t="str">
        <f>IF(Data!B524&lt;&gt;"",Data!B524,"")</f>
        <v/>
      </c>
      <c r="K535" s="62" t="str">
        <f>IF(Data!C524&lt;&gt;"",Data!C524,"")</f>
        <v/>
      </c>
      <c r="L535" s="62" t="str">
        <f>IF(Data!D524&lt;&gt;"",Data!D524,"")</f>
        <v/>
      </c>
      <c r="M535" s="63" t="str">
        <f>IF(Data!E524&lt;&gt;"",Data!E524,"")</f>
        <v/>
      </c>
      <c r="N535" s="64" t="str">
        <f>IF(Data!F524&lt;&gt;"",Data!F524,"")</f>
        <v/>
      </c>
      <c r="O535" s="65" t="str">
        <f>IF(Data!G524&lt;&gt;"",Data!G524,"")</f>
        <v/>
      </c>
    </row>
    <row r="536" spans="9:15" hidden="1" x14ac:dyDescent="0.25">
      <c r="I536" s="61" t="str">
        <f>IF(Data!A525&lt;&gt;"",Data!A525,"")</f>
        <v/>
      </c>
      <c r="J536" s="62" t="str">
        <f>IF(Data!B525&lt;&gt;"",Data!B525,"")</f>
        <v/>
      </c>
      <c r="K536" s="62" t="str">
        <f>IF(Data!C525&lt;&gt;"",Data!C525,"")</f>
        <v/>
      </c>
      <c r="L536" s="62" t="str">
        <f>IF(Data!D525&lt;&gt;"",Data!D525,"")</f>
        <v/>
      </c>
      <c r="M536" s="63" t="str">
        <f>IF(Data!E525&lt;&gt;"",Data!E525,"")</f>
        <v/>
      </c>
      <c r="N536" s="64" t="str">
        <f>IF(Data!F525&lt;&gt;"",Data!F525,"")</f>
        <v/>
      </c>
      <c r="O536" s="65" t="str">
        <f>IF(Data!G525&lt;&gt;"",Data!G525,"")</f>
        <v/>
      </c>
    </row>
    <row r="537" spans="9:15" hidden="1" x14ac:dyDescent="0.25">
      <c r="I537" s="61" t="str">
        <f>IF(Data!A526&lt;&gt;"",Data!A526,"")</f>
        <v/>
      </c>
      <c r="J537" s="62" t="str">
        <f>IF(Data!B526&lt;&gt;"",Data!B526,"")</f>
        <v/>
      </c>
      <c r="K537" s="62" t="str">
        <f>IF(Data!C526&lt;&gt;"",Data!C526,"")</f>
        <v/>
      </c>
      <c r="L537" s="62" t="str">
        <f>IF(Data!D526&lt;&gt;"",Data!D526,"")</f>
        <v/>
      </c>
      <c r="M537" s="63" t="str">
        <f>IF(Data!E526&lt;&gt;"",Data!E526,"")</f>
        <v/>
      </c>
      <c r="N537" s="64" t="str">
        <f>IF(Data!F526&lt;&gt;"",Data!F526,"")</f>
        <v/>
      </c>
      <c r="O537" s="65" t="str">
        <f>IF(Data!G526&lt;&gt;"",Data!G526,"")</f>
        <v/>
      </c>
    </row>
    <row r="538" spans="9:15" hidden="1" x14ac:dyDescent="0.25">
      <c r="I538" s="61" t="str">
        <f>IF(Data!A527&lt;&gt;"",Data!A527,"")</f>
        <v/>
      </c>
      <c r="J538" s="62" t="str">
        <f>IF(Data!B527&lt;&gt;"",Data!B527,"")</f>
        <v/>
      </c>
      <c r="K538" s="62" t="str">
        <f>IF(Data!C527&lt;&gt;"",Data!C527,"")</f>
        <v/>
      </c>
      <c r="L538" s="62" t="str">
        <f>IF(Data!D527&lt;&gt;"",Data!D527,"")</f>
        <v/>
      </c>
      <c r="M538" s="63" t="str">
        <f>IF(Data!E527&lt;&gt;"",Data!E527,"")</f>
        <v/>
      </c>
      <c r="N538" s="64" t="str">
        <f>IF(Data!F527&lt;&gt;"",Data!F527,"")</f>
        <v/>
      </c>
      <c r="O538" s="65" t="str">
        <f>IF(Data!G527&lt;&gt;"",Data!G527,"")</f>
        <v/>
      </c>
    </row>
    <row r="539" spans="9:15" hidden="1" x14ac:dyDescent="0.25">
      <c r="I539" s="61" t="str">
        <f>IF(Data!A528&lt;&gt;"",Data!A528,"")</f>
        <v/>
      </c>
      <c r="J539" s="62" t="str">
        <f>IF(Data!B528&lt;&gt;"",Data!B528,"")</f>
        <v/>
      </c>
      <c r="K539" s="62" t="str">
        <f>IF(Data!C528&lt;&gt;"",Data!C528,"")</f>
        <v/>
      </c>
      <c r="L539" s="62" t="str">
        <f>IF(Data!D528&lt;&gt;"",Data!D528,"")</f>
        <v/>
      </c>
      <c r="M539" s="63" t="str">
        <f>IF(Data!E528&lt;&gt;"",Data!E528,"")</f>
        <v/>
      </c>
      <c r="N539" s="64" t="str">
        <f>IF(Data!F528&lt;&gt;"",Data!F528,"")</f>
        <v/>
      </c>
      <c r="O539" s="65" t="str">
        <f>IF(Data!G528&lt;&gt;"",Data!G528,"")</f>
        <v/>
      </c>
    </row>
    <row r="540" spans="9:15" hidden="1" x14ac:dyDescent="0.25">
      <c r="I540" s="61" t="str">
        <f>IF(Data!A529&lt;&gt;"",Data!A529,"")</f>
        <v/>
      </c>
      <c r="J540" s="62" t="str">
        <f>IF(Data!B529&lt;&gt;"",Data!B529,"")</f>
        <v/>
      </c>
      <c r="K540" s="62" t="str">
        <f>IF(Data!C529&lt;&gt;"",Data!C529,"")</f>
        <v/>
      </c>
      <c r="L540" s="62" t="str">
        <f>IF(Data!D529&lt;&gt;"",Data!D529,"")</f>
        <v/>
      </c>
      <c r="M540" s="63" t="str">
        <f>IF(Data!E529&lt;&gt;"",Data!E529,"")</f>
        <v/>
      </c>
      <c r="N540" s="64" t="str">
        <f>IF(Data!F529&lt;&gt;"",Data!F529,"")</f>
        <v/>
      </c>
      <c r="O540" s="65" t="str">
        <f>IF(Data!G529&lt;&gt;"",Data!G529,"")</f>
        <v/>
      </c>
    </row>
    <row r="541" spans="9:15" hidden="1" x14ac:dyDescent="0.25">
      <c r="I541" s="61" t="str">
        <f>IF(Data!A530&lt;&gt;"",Data!A530,"")</f>
        <v/>
      </c>
      <c r="J541" s="62" t="str">
        <f>IF(Data!B530&lt;&gt;"",Data!B530,"")</f>
        <v/>
      </c>
      <c r="K541" s="62" t="str">
        <f>IF(Data!C530&lt;&gt;"",Data!C530,"")</f>
        <v/>
      </c>
      <c r="L541" s="62" t="str">
        <f>IF(Data!D530&lt;&gt;"",Data!D530,"")</f>
        <v/>
      </c>
      <c r="M541" s="63" t="str">
        <f>IF(Data!E530&lt;&gt;"",Data!E530,"")</f>
        <v/>
      </c>
      <c r="N541" s="64" t="str">
        <f>IF(Data!F530&lt;&gt;"",Data!F530,"")</f>
        <v/>
      </c>
      <c r="O541" s="65" t="str">
        <f>IF(Data!G530&lt;&gt;"",Data!G530,"")</f>
        <v/>
      </c>
    </row>
    <row r="542" spans="9:15" hidden="1" x14ac:dyDescent="0.25">
      <c r="I542" s="61" t="str">
        <f>IF(Data!A531&lt;&gt;"",Data!A531,"")</f>
        <v/>
      </c>
      <c r="J542" s="62" t="str">
        <f>IF(Data!B531&lt;&gt;"",Data!B531,"")</f>
        <v/>
      </c>
      <c r="K542" s="62" t="str">
        <f>IF(Data!C531&lt;&gt;"",Data!C531,"")</f>
        <v/>
      </c>
      <c r="L542" s="62" t="str">
        <f>IF(Data!D531&lt;&gt;"",Data!D531,"")</f>
        <v/>
      </c>
      <c r="M542" s="63" t="str">
        <f>IF(Data!E531&lt;&gt;"",Data!E531,"")</f>
        <v/>
      </c>
      <c r="N542" s="64" t="str">
        <f>IF(Data!F531&lt;&gt;"",Data!F531,"")</f>
        <v/>
      </c>
      <c r="O542" s="65" t="str">
        <f>IF(Data!G531&lt;&gt;"",Data!G531,"")</f>
        <v/>
      </c>
    </row>
    <row r="543" spans="9:15" hidden="1" x14ac:dyDescent="0.25">
      <c r="I543" s="61" t="str">
        <f>IF(Data!A532&lt;&gt;"",Data!A532,"")</f>
        <v/>
      </c>
      <c r="J543" s="62" t="str">
        <f>IF(Data!B532&lt;&gt;"",Data!B532,"")</f>
        <v/>
      </c>
      <c r="K543" s="62" t="str">
        <f>IF(Data!C532&lt;&gt;"",Data!C532,"")</f>
        <v/>
      </c>
      <c r="L543" s="62" t="str">
        <f>IF(Data!D532&lt;&gt;"",Data!D532,"")</f>
        <v/>
      </c>
      <c r="M543" s="63" t="str">
        <f>IF(Data!E532&lt;&gt;"",Data!E532,"")</f>
        <v/>
      </c>
      <c r="N543" s="64" t="str">
        <f>IF(Data!F532&lt;&gt;"",Data!F532,"")</f>
        <v/>
      </c>
      <c r="O543" s="65" t="str">
        <f>IF(Data!G532&lt;&gt;"",Data!G532,"")</f>
        <v/>
      </c>
    </row>
    <row r="544" spans="9:15" hidden="1" x14ac:dyDescent="0.25">
      <c r="I544" s="61" t="str">
        <f>IF(Data!A533&lt;&gt;"",Data!A533,"")</f>
        <v/>
      </c>
      <c r="J544" s="62" t="str">
        <f>IF(Data!B533&lt;&gt;"",Data!B533,"")</f>
        <v/>
      </c>
      <c r="K544" s="62" t="str">
        <f>IF(Data!C533&lt;&gt;"",Data!C533,"")</f>
        <v/>
      </c>
      <c r="L544" s="62" t="str">
        <f>IF(Data!D533&lt;&gt;"",Data!D533,"")</f>
        <v/>
      </c>
      <c r="M544" s="63" t="str">
        <f>IF(Data!E533&lt;&gt;"",Data!E533,"")</f>
        <v/>
      </c>
      <c r="N544" s="64" t="str">
        <f>IF(Data!F533&lt;&gt;"",Data!F533,"")</f>
        <v/>
      </c>
      <c r="O544" s="65" t="str">
        <f>IF(Data!G533&lt;&gt;"",Data!G533,"")</f>
        <v/>
      </c>
    </row>
    <row r="545" spans="9:15" hidden="1" x14ac:dyDescent="0.25">
      <c r="I545" s="61" t="str">
        <f>IF(Data!A534&lt;&gt;"",Data!A534,"")</f>
        <v/>
      </c>
      <c r="J545" s="62" t="str">
        <f>IF(Data!B534&lt;&gt;"",Data!B534,"")</f>
        <v/>
      </c>
      <c r="K545" s="62" t="str">
        <f>IF(Data!C534&lt;&gt;"",Data!C534,"")</f>
        <v/>
      </c>
      <c r="L545" s="62" t="str">
        <f>IF(Data!D534&lt;&gt;"",Data!D534,"")</f>
        <v/>
      </c>
      <c r="M545" s="63" t="str">
        <f>IF(Data!E534&lt;&gt;"",Data!E534,"")</f>
        <v/>
      </c>
      <c r="N545" s="64" t="str">
        <f>IF(Data!F534&lt;&gt;"",Data!F534,"")</f>
        <v/>
      </c>
      <c r="O545" s="65" t="str">
        <f>IF(Data!G534&lt;&gt;"",Data!G534,"")</f>
        <v/>
      </c>
    </row>
    <row r="546" spans="9:15" hidden="1" x14ac:dyDescent="0.25">
      <c r="I546" s="61" t="str">
        <f>IF(Data!A535&lt;&gt;"",Data!A535,"")</f>
        <v/>
      </c>
      <c r="J546" s="62" t="str">
        <f>IF(Data!B535&lt;&gt;"",Data!B535,"")</f>
        <v/>
      </c>
      <c r="K546" s="62" t="str">
        <f>IF(Data!C535&lt;&gt;"",Data!C535,"")</f>
        <v/>
      </c>
      <c r="L546" s="62" t="str">
        <f>IF(Data!D535&lt;&gt;"",Data!D535,"")</f>
        <v/>
      </c>
      <c r="M546" s="63" t="str">
        <f>IF(Data!E535&lt;&gt;"",Data!E535,"")</f>
        <v/>
      </c>
      <c r="N546" s="64" t="str">
        <f>IF(Data!F535&lt;&gt;"",Data!F535,"")</f>
        <v/>
      </c>
      <c r="O546" s="65" t="str">
        <f>IF(Data!G535&lt;&gt;"",Data!G535,"")</f>
        <v/>
      </c>
    </row>
    <row r="547" spans="9:15" hidden="1" x14ac:dyDescent="0.25">
      <c r="I547" s="61" t="str">
        <f>IF(Data!A536&lt;&gt;"",Data!A536,"")</f>
        <v/>
      </c>
      <c r="J547" s="62" t="str">
        <f>IF(Data!B536&lt;&gt;"",Data!B536,"")</f>
        <v/>
      </c>
      <c r="K547" s="62" t="str">
        <f>IF(Data!C536&lt;&gt;"",Data!C536,"")</f>
        <v/>
      </c>
      <c r="L547" s="62" t="str">
        <f>IF(Data!D536&lt;&gt;"",Data!D536,"")</f>
        <v/>
      </c>
      <c r="M547" s="63" t="str">
        <f>IF(Data!E536&lt;&gt;"",Data!E536,"")</f>
        <v/>
      </c>
      <c r="N547" s="64" t="str">
        <f>IF(Data!F536&lt;&gt;"",Data!F536,"")</f>
        <v/>
      </c>
      <c r="O547" s="65" t="str">
        <f>IF(Data!G536&lt;&gt;"",Data!G536,"")</f>
        <v/>
      </c>
    </row>
    <row r="548" spans="9:15" hidden="1" x14ac:dyDescent="0.25">
      <c r="I548" s="61" t="str">
        <f>IF(Data!A537&lt;&gt;"",Data!A537,"")</f>
        <v/>
      </c>
      <c r="J548" s="62" t="str">
        <f>IF(Data!B537&lt;&gt;"",Data!B537,"")</f>
        <v/>
      </c>
      <c r="K548" s="62" t="str">
        <f>IF(Data!C537&lt;&gt;"",Data!C537,"")</f>
        <v/>
      </c>
      <c r="L548" s="62" t="str">
        <f>IF(Data!D537&lt;&gt;"",Data!D537,"")</f>
        <v/>
      </c>
      <c r="M548" s="63" t="str">
        <f>IF(Data!E537&lt;&gt;"",Data!E537,"")</f>
        <v/>
      </c>
      <c r="N548" s="64" t="str">
        <f>IF(Data!F537&lt;&gt;"",Data!F537,"")</f>
        <v/>
      </c>
      <c r="O548" s="65" t="str">
        <f>IF(Data!G537&lt;&gt;"",Data!G537,"")</f>
        <v/>
      </c>
    </row>
    <row r="549" spans="9:15" hidden="1" x14ac:dyDescent="0.25">
      <c r="I549" s="61" t="str">
        <f>IF(Data!A538&lt;&gt;"",Data!A538,"")</f>
        <v/>
      </c>
      <c r="J549" s="62" t="str">
        <f>IF(Data!B538&lt;&gt;"",Data!B538,"")</f>
        <v/>
      </c>
      <c r="K549" s="62" t="str">
        <f>IF(Data!C538&lt;&gt;"",Data!C538,"")</f>
        <v/>
      </c>
      <c r="L549" s="62" t="str">
        <f>IF(Data!D538&lt;&gt;"",Data!D538,"")</f>
        <v/>
      </c>
      <c r="M549" s="63" t="str">
        <f>IF(Data!E538&lt;&gt;"",Data!E538,"")</f>
        <v/>
      </c>
      <c r="N549" s="64" t="str">
        <f>IF(Data!F538&lt;&gt;"",Data!F538,"")</f>
        <v/>
      </c>
      <c r="O549" s="65" t="str">
        <f>IF(Data!G538&lt;&gt;"",Data!G538,"")</f>
        <v/>
      </c>
    </row>
    <row r="550" spans="9:15" hidden="1" x14ac:dyDescent="0.25">
      <c r="I550" s="61" t="str">
        <f>IF(Data!A539&lt;&gt;"",Data!A539,"")</f>
        <v/>
      </c>
      <c r="J550" s="62" t="str">
        <f>IF(Data!B539&lt;&gt;"",Data!B539,"")</f>
        <v/>
      </c>
      <c r="K550" s="62" t="str">
        <f>IF(Data!C539&lt;&gt;"",Data!C539,"")</f>
        <v/>
      </c>
      <c r="L550" s="62" t="str">
        <f>IF(Data!D539&lt;&gt;"",Data!D539,"")</f>
        <v/>
      </c>
      <c r="M550" s="63" t="str">
        <f>IF(Data!E539&lt;&gt;"",Data!E539,"")</f>
        <v/>
      </c>
      <c r="N550" s="64" t="str">
        <f>IF(Data!F539&lt;&gt;"",Data!F539,"")</f>
        <v/>
      </c>
      <c r="O550" s="65" t="str">
        <f>IF(Data!G539&lt;&gt;"",Data!G539,"")</f>
        <v/>
      </c>
    </row>
    <row r="551" spans="9:15" hidden="1" x14ac:dyDescent="0.25">
      <c r="I551" s="61" t="str">
        <f>IF(Data!A540&lt;&gt;"",Data!A540,"")</f>
        <v/>
      </c>
      <c r="J551" s="62" t="str">
        <f>IF(Data!B540&lt;&gt;"",Data!B540,"")</f>
        <v/>
      </c>
      <c r="K551" s="62" t="str">
        <f>IF(Data!C540&lt;&gt;"",Data!C540,"")</f>
        <v/>
      </c>
      <c r="L551" s="62" t="str">
        <f>IF(Data!D540&lt;&gt;"",Data!D540,"")</f>
        <v/>
      </c>
      <c r="M551" s="63" t="str">
        <f>IF(Data!E540&lt;&gt;"",Data!E540,"")</f>
        <v/>
      </c>
      <c r="N551" s="64" t="str">
        <f>IF(Data!F540&lt;&gt;"",Data!F540,"")</f>
        <v/>
      </c>
      <c r="O551" s="65" t="str">
        <f>IF(Data!G540&lt;&gt;"",Data!G540,"")</f>
        <v/>
      </c>
    </row>
    <row r="552" spans="9:15" hidden="1" x14ac:dyDescent="0.25">
      <c r="I552" s="61" t="str">
        <f>IF(Data!A541&lt;&gt;"",Data!A541,"")</f>
        <v/>
      </c>
      <c r="J552" s="62" t="str">
        <f>IF(Data!B541&lt;&gt;"",Data!B541,"")</f>
        <v/>
      </c>
      <c r="K552" s="62" t="str">
        <f>IF(Data!C541&lt;&gt;"",Data!C541,"")</f>
        <v/>
      </c>
      <c r="L552" s="62" t="str">
        <f>IF(Data!D541&lt;&gt;"",Data!D541,"")</f>
        <v/>
      </c>
      <c r="M552" s="63" t="str">
        <f>IF(Data!E541&lt;&gt;"",Data!E541,"")</f>
        <v/>
      </c>
      <c r="N552" s="64" t="str">
        <f>IF(Data!F541&lt;&gt;"",Data!F541,"")</f>
        <v/>
      </c>
      <c r="O552" s="65" t="str">
        <f>IF(Data!G541&lt;&gt;"",Data!G541,"")</f>
        <v/>
      </c>
    </row>
    <row r="553" spans="9:15" hidden="1" x14ac:dyDescent="0.25">
      <c r="I553" s="61" t="str">
        <f>IF(Data!A542&lt;&gt;"",Data!A542,"")</f>
        <v/>
      </c>
      <c r="J553" s="62" t="str">
        <f>IF(Data!B542&lt;&gt;"",Data!B542,"")</f>
        <v/>
      </c>
      <c r="K553" s="62" t="str">
        <f>IF(Data!C542&lt;&gt;"",Data!C542,"")</f>
        <v/>
      </c>
      <c r="L553" s="62" t="str">
        <f>IF(Data!D542&lt;&gt;"",Data!D542,"")</f>
        <v/>
      </c>
      <c r="M553" s="63" t="str">
        <f>IF(Data!E542&lt;&gt;"",Data!E542,"")</f>
        <v/>
      </c>
      <c r="N553" s="64" t="str">
        <f>IF(Data!F542&lt;&gt;"",Data!F542,"")</f>
        <v/>
      </c>
      <c r="O553" s="65" t="str">
        <f>IF(Data!G542&lt;&gt;"",Data!G542,"")</f>
        <v/>
      </c>
    </row>
    <row r="554" spans="9:15" hidden="1" x14ac:dyDescent="0.25">
      <c r="I554" s="61" t="str">
        <f>IF(Data!A543&lt;&gt;"",Data!A543,"")</f>
        <v/>
      </c>
      <c r="J554" s="62" t="str">
        <f>IF(Data!B543&lt;&gt;"",Data!B543,"")</f>
        <v/>
      </c>
      <c r="K554" s="62" t="str">
        <f>IF(Data!C543&lt;&gt;"",Data!C543,"")</f>
        <v/>
      </c>
      <c r="L554" s="62" t="str">
        <f>IF(Data!D543&lt;&gt;"",Data!D543,"")</f>
        <v/>
      </c>
      <c r="M554" s="63" t="str">
        <f>IF(Data!E543&lt;&gt;"",Data!E543,"")</f>
        <v/>
      </c>
      <c r="N554" s="64" t="str">
        <f>IF(Data!F543&lt;&gt;"",Data!F543,"")</f>
        <v/>
      </c>
      <c r="O554" s="65" t="str">
        <f>IF(Data!G543&lt;&gt;"",Data!G543,"")</f>
        <v/>
      </c>
    </row>
    <row r="555" spans="9:15" hidden="1" x14ac:dyDescent="0.25">
      <c r="I555" s="61" t="str">
        <f>IF(Data!A544&lt;&gt;"",Data!A544,"")</f>
        <v/>
      </c>
      <c r="J555" s="62" t="str">
        <f>IF(Data!B544&lt;&gt;"",Data!B544,"")</f>
        <v/>
      </c>
      <c r="K555" s="62" t="str">
        <f>IF(Data!C544&lt;&gt;"",Data!C544,"")</f>
        <v/>
      </c>
      <c r="L555" s="62" t="str">
        <f>IF(Data!D544&lt;&gt;"",Data!D544,"")</f>
        <v/>
      </c>
      <c r="M555" s="63" t="str">
        <f>IF(Data!E544&lt;&gt;"",Data!E544,"")</f>
        <v/>
      </c>
      <c r="N555" s="64" t="str">
        <f>IF(Data!F544&lt;&gt;"",Data!F544,"")</f>
        <v/>
      </c>
      <c r="O555" s="65" t="str">
        <f>IF(Data!G544&lt;&gt;"",Data!G544,"")</f>
        <v/>
      </c>
    </row>
    <row r="556" spans="9:15" hidden="1" x14ac:dyDescent="0.25">
      <c r="I556" s="61" t="str">
        <f>IF(Data!A545&lt;&gt;"",Data!A545,"")</f>
        <v/>
      </c>
      <c r="J556" s="62" t="str">
        <f>IF(Data!B545&lt;&gt;"",Data!B545,"")</f>
        <v/>
      </c>
      <c r="K556" s="62" t="str">
        <f>IF(Data!C545&lt;&gt;"",Data!C545,"")</f>
        <v/>
      </c>
      <c r="L556" s="62" t="str">
        <f>IF(Data!D545&lt;&gt;"",Data!D545,"")</f>
        <v/>
      </c>
      <c r="M556" s="63" t="str">
        <f>IF(Data!E545&lt;&gt;"",Data!E545,"")</f>
        <v/>
      </c>
      <c r="N556" s="64" t="str">
        <f>IF(Data!F545&lt;&gt;"",Data!F545,"")</f>
        <v/>
      </c>
      <c r="O556" s="65" t="str">
        <f>IF(Data!G545&lt;&gt;"",Data!G545,"")</f>
        <v/>
      </c>
    </row>
    <row r="557" spans="9:15" hidden="1" x14ac:dyDescent="0.25">
      <c r="I557" s="61" t="str">
        <f>IF(Data!A546&lt;&gt;"",Data!A546,"")</f>
        <v/>
      </c>
      <c r="J557" s="62" t="str">
        <f>IF(Data!B546&lt;&gt;"",Data!B546,"")</f>
        <v/>
      </c>
      <c r="K557" s="62" t="str">
        <f>IF(Data!C546&lt;&gt;"",Data!C546,"")</f>
        <v/>
      </c>
      <c r="L557" s="62" t="str">
        <f>IF(Data!D546&lt;&gt;"",Data!D546,"")</f>
        <v/>
      </c>
      <c r="M557" s="63" t="str">
        <f>IF(Data!E546&lt;&gt;"",Data!E546,"")</f>
        <v/>
      </c>
      <c r="N557" s="64" t="str">
        <f>IF(Data!F546&lt;&gt;"",Data!F546,"")</f>
        <v/>
      </c>
      <c r="O557" s="65" t="str">
        <f>IF(Data!G546&lt;&gt;"",Data!G546,"")</f>
        <v/>
      </c>
    </row>
    <row r="558" spans="9:15" hidden="1" x14ac:dyDescent="0.25">
      <c r="I558" s="61" t="str">
        <f>IF(Data!A547&lt;&gt;"",Data!A547,"")</f>
        <v/>
      </c>
      <c r="J558" s="62" t="str">
        <f>IF(Data!B547&lt;&gt;"",Data!B547,"")</f>
        <v/>
      </c>
      <c r="K558" s="62" t="str">
        <f>IF(Data!C547&lt;&gt;"",Data!C547,"")</f>
        <v/>
      </c>
      <c r="L558" s="62" t="str">
        <f>IF(Data!D547&lt;&gt;"",Data!D547,"")</f>
        <v/>
      </c>
      <c r="M558" s="63" t="str">
        <f>IF(Data!E547&lt;&gt;"",Data!E547,"")</f>
        <v/>
      </c>
      <c r="N558" s="64" t="str">
        <f>IF(Data!F547&lt;&gt;"",Data!F547,"")</f>
        <v/>
      </c>
      <c r="O558" s="65" t="str">
        <f>IF(Data!G547&lt;&gt;"",Data!G547,"")</f>
        <v/>
      </c>
    </row>
    <row r="559" spans="9:15" hidden="1" x14ac:dyDescent="0.25">
      <c r="I559" s="61" t="str">
        <f>IF(Data!A548&lt;&gt;"",Data!A548,"")</f>
        <v/>
      </c>
      <c r="J559" s="62" t="str">
        <f>IF(Data!B548&lt;&gt;"",Data!B548,"")</f>
        <v/>
      </c>
      <c r="K559" s="62" t="str">
        <f>IF(Data!C548&lt;&gt;"",Data!C548,"")</f>
        <v/>
      </c>
      <c r="L559" s="62" t="str">
        <f>IF(Data!D548&lt;&gt;"",Data!D548,"")</f>
        <v/>
      </c>
      <c r="M559" s="63" t="str">
        <f>IF(Data!E548&lt;&gt;"",Data!E548,"")</f>
        <v/>
      </c>
      <c r="N559" s="64" t="str">
        <f>IF(Data!F548&lt;&gt;"",Data!F548,"")</f>
        <v/>
      </c>
      <c r="O559" s="65" t="str">
        <f>IF(Data!G548&lt;&gt;"",Data!G548,"")</f>
        <v/>
      </c>
    </row>
    <row r="560" spans="9:15" hidden="1" x14ac:dyDescent="0.25">
      <c r="I560" s="61" t="str">
        <f>IF(Data!A549&lt;&gt;"",Data!A549,"")</f>
        <v/>
      </c>
      <c r="J560" s="62" t="str">
        <f>IF(Data!B549&lt;&gt;"",Data!B549,"")</f>
        <v/>
      </c>
      <c r="K560" s="62" t="str">
        <f>IF(Data!C549&lt;&gt;"",Data!C549,"")</f>
        <v/>
      </c>
      <c r="L560" s="62" t="str">
        <f>IF(Data!D549&lt;&gt;"",Data!D549,"")</f>
        <v/>
      </c>
      <c r="M560" s="63" t="str">
        <f>IF(Data!E549&lt;&gt;"",Data!E549,"")</f>
        <v/>
      </c>
      <c r="N560" s="64" t="str">
        <f>IF(Data!F549&lt;&gt;"",Data!F549,"")</f>
        <v/>
      </c>
      <c r="O560" s="65" t="str">
        <f>IF(Data!G549&lt;&gt;"",Data!G549,"")</f>
        <v/>
      </c>
    </row>
    <row r="561" spans="9:15" hidden="1" x14ac:dyDescent="0.25">
      <c r="I561" s="61" t="str">
        <f>IF(Data!A550&lt;&gt;"",Data!A550,"")</f>
        <v/>
      </c>
      <c r="J561" s="62" t="str">
        <f>IF(Data!B550&lt;&gt;"",Data!B550,"")</f>
        <v/>
      </c>
      <c r="K561" s="62" t="str">
        <f>IF(Data!C550&lt;&gt;"",Data!C550,"")</f>
        <v/>
      </c>
      <c r="L561" s="62" t="str">
        <f>IF(Data!D550&lt;&gt;"",Data!D550,"")</f>
        <v/>
      </c>
      <c r="M561" s="63" t="str">
        <f>IF(Data!E550&lt;&gt;"",Data!E550,"")</f>
        <v/>
      </c>
      <c r="N561" s="64" t="str">
        <f>IF(Data!F550&lt;&gt;"",Data!F550,"")</f>
        <v/>
      </c>
      <c r="O561" s="65" t="str">
        <f>IF(Data!G550&lt;&gt;"",Data!G550,"")</f>
        <v/>
      </c>
    </row>
    <row r="562" spans="9:15" hidden="1" x14ac:dyDescent="0.25">
      <c r="I562" s="61" t="str">
        <f>IF(Data!A551&lt;&gt;"",Data!A551,"")</f>
        <v/>
      </c>
      <c r="J562" s="62" t="str">
        <f>IF(Data!B551&lt;&gt;"",Data!B551,"")</f>
        <v/>
      </c>
      <c r="K562" s="62" t="str">
        <f>IF(Data!C551&lt;&gt;"",Data!C551,"")</f>
        <v/>
      </c>
      <c r="L562" s="62" t="str">
        <f>IF(Data!D551&lt;&gt;"",Data!D551,"")</f>
        <v/>
      </c>
      <c r="M562" s="63" t="str">
        <f>IF(Data!E551&lt;&gt;"",Data!E551,"")</f>
        <v/>
      </c>
      <c r="N562" s="64" t="str">
        <f>IF(Data!F551&lt;&gt;"",Data!F551,"")</f>
        <v/>
      </c>
      <c r="O562" s="65" t="str">
        <f>IF(Data!G551&lt;&gt;"",Data!G551,"")</f>
        <v/>
      </c>
    </row>
    <row r="563" spans="9:15" hidden="1" x14ac:dyDescent="0.25">
      <c r="I563" s="61" t="str">
        <f>IF(Data!A552&lt;&gt;"",Data!A552,"")</f>
        <v/>
      </c>
      <c r="J563" s="62" t="str">
        <f>IF(Data!B552&lt;&gt;"",Data!B552,"")</f>
        <v/>
      </c>
      <c r="K563" s="62" t="str">
        <f>IF(Data!C552&lt;&gt;"",Data!C552,"")</f>
        <v/>
      </c>
      <c r="L563" s="62" t="str">
        <f>IF(Data!D552&lt;&gt;"",Data!D552,"")</f>
        <v/>
      </c>
      <c r="M563" s="63" t="str">
        <f>IF(Data!E552&lt;&gt;"",Data!E552,"")</f>
        <v/>
      </c>
      <c r="N563" s="64" t="str">
        <f>IF(Data!F552&lt;&gt;"",Data!F552,"")</f>
        <v/>
      </c>
      <c r="O563" s="65" t="str">
        <f>IF(Data!G552&lt;&gt;"",Data!G552,"")</f>
        <v/>
      </c>
    </row>
    <row r="564" spans="9:15" hidden="1" x14ac:dyDescent="0.25">
      <c r="I564" s="61" t="str">
        <f>IF(Data!A553&lt;&gt;"",Data!A553,"")</f>
        <v/>
      </c>
      <c r="J564" s="62" t="str">
        <f>IF(Data!B553&lt;&gt;"",Data!B553,"")</f>
        <v/>
      </c>
      <c r="K564" s="62" t="str">
        <f>IF(Data!C553&lt;&gt;"",Data!C553,"")</f>
        <v/>
      </c>
      <c r="L564" s="62" t="str">
        <f>IF(Data!D553&lt;&gt;"",Data!D553,"")</f>
        <v/>
      </c>
      <c r="M564" s="63" t="str">
        <f>IF(Data!E553&lt;&gt;"",Data!E553,"")</f>
        <v/>
      </c>
      <c r="N564" s="64" t="str">
        <f>IF(Data!F553&lt;&gt;"",Data!F553,"")</f>
        <v/>
      </c>
      <c r="O564" s="65" t="str">
        <f>IF(Data!G553&lt;&gt;"",Data!G553,"")</f>
        <v/>
      </c>
    </row>
    <row r="565" spans="9:15" hidden="1" x14ac:dyDescent="0.25">
      <c r="I565" s="61" t="str">
        <f>IF(Data!A554&lt;&gt;"",Data!A554,"")</f>
        <v/>
      </c>
      <c r="J565" s="62" t="str">
        <f>IF(Data!B554&lt;&gt;"",Data!B554,"")</f>
        <v/>
      </c>
      <c r="K565" s="62" t="str">
        <f>IF(Data!C554&lt;&gt;"",Data!C554,"")</f>
        <v/>
      </c>
      <c r="L565" s="62" t="str">
        <f>IF(Data!D554&lt;&gt;"",Data!D554,"")</f>
        <v/>
      </c>
      <c r="M565" s="63" t="str">
        <f>IF(Data!E554&lt;&gt;"",Data!E554,"")</f>
        <v/>
      </c>
      <c r="N565" s="64" t="str">
        <f>IF(Data!F554&lt;&gt;"",Data!F554,"")</f>
        <v/>
      </c>
      <c r="O565" s="65" t="str">
        <f>IF(Data!G554&lt;&gt;"",Data!G554,"")</f>
        <v/>
      </c>
    </row>
    <row r="566" spans="9:15" hidden="1" x14ac:dyDescent="0.25">
      <c r="I566" s="61" t="str">
        <f>IF(Data!A555&lt;&gt;"",Data!A555,"")</f>
        <v/>
      </c>
      <c r="J566" s="62" t="str">
        <f>IF(Data!B555&lt;&gt;"",Data!B555,"")</f>
        <v/>
      </c>
      <c r="K566" s="62" t="str">
        <f>IF(Data!C555&lt;&gt;"",Data!C555,"")</f>
        <v/>
      </c>
      <c r="L566" s="62" t="str">
        <f>IF(Data!D555&lt;&gt;"",Data!D555,"")</f>
        <v/>
      </c>
      <c r="M566" s="63" t="str">
        <f>IF(Data!E555&lt;&gt;"",Data!E555,"")</f>
        <v/>
      </c>
      <c r="N566" s="64" t="str">
        <f>IF(Data!F555&lt;&gt;"",Data!F555,"")</f>
        <v/>
      </c>
      <c r="O566" s="65" t="str">
        <f>IF(Data!G555&lt;&gt;"",Data!G555,"")</f>
        <v/>
      </c>
    </row>
    <row r="567" spans="9:15" hidden="1" x14ac:dyDescent="0.25">
      <c r="I567" s="61" t="str">
        <f>IF(Data!A556&lt;&gt;"",Data!A556,"")</f>
        <v/>
      </c>
      <c r="J567" s="62" t="str">
        <f>IF(Data!B556&lt;&gt;"",Data!B556,"")</f>
        <v/>
      </c>
      <c r="K567" s="62" t="str">
        <f>IF(Data!C556&lt;&gt;"",Data!C556,"")</f>
        <v/>
      </c>
      <c r="L567" s="62" t="str">
        <f>IF(Data!D556&lt;&gt;"",Data!D556,"")</f>
        <v/>
      </c>
      <c r="M567" s="63" t="str">
        <f>IF(Data!E556&lt;&gt;"",Data!E556,"")</f>
        <v/>
      </c>
      <c r="N567" s="64" t="str">
        <f>IF(Data!F556&lt;&gt;"",Data!F556,"")</f>
        <v/>
      </c>
      <c r="O567" s="65" t="str">
        <f>IF(Data!G556&lt;&gt;"",Data!G556,"")</f>
        <v/>
      </c>
    </row>
    <row r="568" spans="9:15" hidden="1" x14ac:dyDescent="0.25">
      <c r="I568" s="61" t="str">
        <f>IF(Data!A557&lt;&gt;"",Data!A557,"")</f>
        <v/>
      </c>
      <c r="J568" s="62" t="str">
        <f>IF(Data!B557&lt;&gt;"",Data!B557,"")</f>
        <v/>
      </c>
      <c r="K568" s="62" t="str">
        <f>IF(Data!C557&lt;&gt;"",Data!C557,"")</f>
        <v/>
      </c>
      <c r="L568" s="62" t="str">
        <f>IF(Data!D557&lt;&gt;"",Data!D557,"")</f>
        <v/>
      </c>
      <c r="M568" s="63" t="str">
        <f>IF(Data!E557&lt;&gt;"",Data!E557,"")</f>
        <v/>
      </c>
      <c r="N568" s="64" t="str">
        <f>IF(Data!F557&lt;&gt;"",Data!F557,"")</f>
        <v/>
      </c>
      <c r="O568" s="65" t="str">
        <f>IF(Data!G557&lt;&gt;"",Data!G557,"")</f>
        <v/>
      </c>
    </row>
    <row r="569" spans="9:15" hidden="1" x14ac:dyDescent="0.25">
      <c r="I569" s="61" t="str">
        <f>IF(Data!A558&lt;&gt;"",Data!A558,"")</f>
        <v/>
      </c>
      <c r="J569" s="62" t="str">
        <f>IF(Data!B558&lt;&gt;"",Data!B558,"")</f>
        <v/>
      </c>
      <c r="K569" s="62" t="str">
        <f>IF(Data!C558&lt;&gt;"",Data!C558,"")</f>
        <v/>
      </c>
      <c r="L569" s="62" t="str">
        <f>IF(Data!D558&lt;&gt;"",Data!D558,"")</f>
        <v/>
      </c>
      <c r="M569" s="63" t="str">
        <f>IF(Data!E558&lt;&gt;"",Data!E558,"")</f>
        <v/>
      </c>
      <c r="N569" s="64" t="str">
        <f>IF(Data!F558&lt;&gt;"",Data!F558,"")</f>
        <v/>
      </c>
      <c r="O569" s="65" t="str">
        <f>IF(Data!G558&lt;&gt;"",Data!G558,"")</f>
        <v/>
      </c>
    </row>
    <row r="570" spans="9:15" hidden="1" x14ac:dyDescent="0.25">
      <c r="I570" s="61" t="str">
        <f>IF(Data!A559&lt;&gt;"",Data!A559,"")</f>
        <v/>
      </c>
      <c r="J570" s="62" t="str">
        <f>IF(Data!B559&lt;&gt;"",Data!B559,"")</f>
        <v/>
      </c>
      <c r="K570" s="62" t="str">
        <f>IF(Data!C559&lt;&gt;"",Data!C559,"")</f>
        <v/>
      </c>
      <c r="L570" s="62" t="str">
        <f>IF(Data!D559&lt;&gt;"",Data!D559,"")</f>
        <v/>
      </c>
      <c r="M570" s="63" t="str">
        <f>IF(Data!E559&lt;&gt;"",Data!E559,"")</f>
        <v/>
      </c>
      <c r="N570" s="64" t="str">
        <f>IF(Data!F559&lt;&gt;"",Data!F559,"")</f>
        <v/>
      </c>
      <c r="O570" s="65" t="str">
        <f>IF(Data!G559&lt;&gt;"",Data!G559,"")</f>
        <v/>
      </c>
    </row>
    <row r="571" spans="9:15" hidden="1" x14ac:dyDescent="0.25">
      <c r="I571" s="61" t="str">
        <f>IF(Data!A560&lt;&gt;"",Data!A560,"")</f>
        <v/>
      </c>
      <c r="J571" s="62" t="str">
        <f>IF(Data!B560&lt;&gt;"",Data!B560,"")</f>
        <v/>
      </c>
      <c r="K571" s="62" t="str">
        <f>IF(Data!C560&lt;&gt;"",Data!C560,"")</f>
        <v/>
      </c>
      <c r="L571" s="62" t="str">
        <f>IF(Data!D560&lt;&gt;"",Data!D560,"")</f>
        <v/>
      </c>
      <c r="M571" s="63" t="str">
        <f>IF(Data!E560&lt;&gt;"",Data!E560,"")</f>
        <v/>
      </c>
      <c r="N571" s="64" t="str">
        <f>IF(Data!F560&lt;&gt;"",Data!F560,"")</f>
        <v/>
      </c>
      <c r="O571" s="65" t="str">
        <f>IF(Data!G560&lt;&gt;"",Data!G560,"")</f>
        <v/>
      </c>
    </row>
    <row r="572" spans="9:15" hidden="1" x14ac:dyDescent="0.25">
      <c r="I572" s="61" t="str">
        <f>IF(Data!A561&lt;&gt;"",Data!A561,"")</f>
        <v/>
      </c>
      <c r="J572" s="62" t="str">
        <f>IF(Data!B561&lt;&gt;"",Data!B561,"")</f>
        <v/>
      </c>
      <c r="K572" s="62" t="str">
        <f>IF(Data!C561&lt;&gt;"",Data!C561,"")</f>
        <v/>
      </c>
      <c r="L572" s="62" t="str">
        <f>IF(Data!D561&lt;&gt;"",Data!D561,"")</f>
        <v/>
      </c>
      <c r="M572" s="63" t="str">
        <f>IF(Data!E561&lt;&gt;"",Data!E561,"")</f>
        <v/>
      </c>
      <c r="N572" s="64" t="str">
        <f>IF(Data!F561&lt;&gt;"",Data!F561,"")</f>
        <v/>
      </c>
      <c r="O572" s="65" t="str">
        <f>IF(Data!G561&lt;&gt;"",Data!G561,"")</f>
        <v/>
      </c>
    </row>
    <row r="573" spans="9:15" hidden="1" x14ac:dyDescent="0.25">
      <c r="I573" s="61" t="str">
        <f>IF(Data!A562&lt;&gt;"",Data!A562,"")</f>
        <v/>
      </c>
      <c r="J573" s="62" t="str">
        <f>IF(Data!B562&lt;&gt;"",Data!B562,"")</f>
        <v/>
      </c>
      <c r="K573" s="62" t="str">
        <f>IF(Data!C562&lt;&gt;"",Data!C562,"")</f>
        <v/>
      </c>
      <c r="L573" s="62" t="str">
        <f>IF(Data!D562&lt;&gt;"",Data!D562,"")</f>
        <v/>
      </c>
      <c r="M573" s="63" t="str">
        <f>IF(Data!E562&lt;&gt;"",Data!E562,"")</f>
        <v/>
      </c>
      <c r="N573" s="64" t="str">
        <f>IF(Data!F562&lt;&gt;"",Data!F562,"")</f>
        <v/>
      </c>
      <c r="O573" s="65" t="str">
        <f>IF(Data!G562&lt;&gt;"",Data!G562,"")</f>
        <v/>
      </c>
    </row>
    <row r="574" spans="9:15" hidden="1" x14ac:dyDescent="0.25">
      <c r="I574" s="61" t="str">
        <f>IF(Data!A563&lt;&gt;"",Data!A563,"")</f>
        <v/>
      </c>
      <c r="J574" s="62" t="str">
        <f>IF(Data!B563&lt;&gt;"",Data!B563,"")</f>
        <v/>
      </c>
      <c r="K574" s="62" t="str">
        <f>IF(Data!C563&lt;&gt;"",Data!C563,"")</f>
        <v/>
      </c>
      <c r="L574" s="62" t="str">
        <f>IF(Data!D563&lt;&gt;"",Data!D563,"")</f>
        <v/>
      </c>
      <c r="M574" s="63" t="str">
        <f>IF(Data!E563&lt;&gt;"",Data!E563,"")</f>
        <v/>
      </c>
      <c r="N574" s="64" t="str">
        <f>IF(Data!F563&lt;&gt;"",Data!F563,"")</f>
        <v/>
      </c>
      <c r="O574" s="65" t="str">
        <f>IF(Data!G563&lt;&gt;"",Data!G563,"")</f>
        <v/>
      </c>
    </row>
    <row r="575" spans="9:15" hidden="1" x14ac:dyDescent="0.25">
      <c r="I575" s="61" t="str">
        <f>IF(Data!A564&lt;&gt;"",Data!A564,"")</f>
        <v/>
      </c>
      <c r="J575" s="62" t="str">
        <f>IF(Data!B564&lt;&gt;"",Data!B564,"")</f>
        <v/>
      </c>
      <c r="K575" s="62" t="str">
        <f>IF(Data!C564&lt;&gt;"",Data!C564,"")</f>
        <v/>
      </c>
      <c r="L575" s="62" t="str">
        <f>IF(Data!D564&lt;&gt;"",Data!D564,"")</f>
        <v/>
      </c>
      <c r="M575" s="63" t="str">
        <f>IF(Data!E564&lt;&gt;"",Data!E564,"")</f>
        <v/>
      </c>
      <c r="N575" s="64" t="str">
        <f>IF(Data!F564&lt;&gt;"",Data!F564,"")</f>
        <v/>
      </c>
      <c r="O575" s="65" t="str">
        <f>IF(Data!G564&lt;&gt;"",Data!G564,"")</f>
        <v/>
      </c>
    </row>
    <row r="576" spans="9:15" hidden="1" x14ac:dyDescent="0.25">
      <c r="I576" s="61" t="str">
        <f>IF(Data!A565&lt;&gt;"",Data!A565,"")</f>
        <v/>
      </c>
      <c r="J576" s="62" t="str">
        <f>IF(Data!B565&lt;&gt;"",Data!B565,"")</f>
        <v/>
      </c>
      <c r="K576" s="62" t="str">
        <f>IF(Data!C565&lt;&gt;"",Data!C565,"")</f>
        <v/>
      </c>
      <c r="L576" s="62" t="str">
        <f>IF(Data!D565&lt;&gt;"",Data!D565,"")</f>
        <v/>
      </c>
      <c r="M576" s="63" t="str">
        <f>IF(Data!E565&lt;&gt;"",Data!E565,"")</f>
        <v/>
      </c>
      <c r="N576" s="64" t="str">
        <f>IF(Data!F565&lt;&gt;"",Data!F565,"")</f>
        <v/>
      </c>
      <c r="O576" s="65" t="str">
        <f>IF(Data!G565&lt;&gt;"",Data!G565,"")</f>
        <v/>
      </c>
    </row>
    <row r="577" spans="9:15" hidden="1" x14ac:dyDescent="0.25">
      <c r="I577" s="61" t="str">
        <f>IF(Data!A566&lt;&gt;"",Data!A566,"")</f>
        <v/>
      </c>
      <c r="J577" s="62" t="str">
        <f>IF(Data!B566&lt;&gt;"",Data!B566,"")</f>
        <v/>
      </c>
      <c r="K577" s="62" t="str">
        <f>IF(Data!C566&lt;&gt;"",Data!C566,"")</f>
        <v/>
      </c>
      <c r="L577" s="62" t="str">
        <f>IF(Data!D566&lt;&gt;"",Data!D566,"")</f>
        <v/>
      </c>
      <c r="M577" s="63" t="str">
        <f>IF(Data!E566&lt;&gt;"",Data!E566,"")</f>
        <v/>
      </c>
      <c r="N577" s="64" t="str">
        <f>IF(Data!F566&lt;&gt;"",Data!F566,"")</f>
        <v/>
      </c>
      <c r="O577" s="65" t="str">
        <f>IF(Data!G566&lt;&gt;"",Data!G566,"")</f>
        <v/>
      </c>
    </row>
    <row r="578" spans="9:15" hidden="1" x14ac:dyDescent="0.25">
      <c r="I578" s="61" t="str">
        <f>IF(Data!A567&lt;&gt;"",Data!A567,"")</f>
        <v/>
      </c>
      <c r="J578" s="62" t="str">
        <f>IF(Data!B567&lt;&gt;"",Data!B567,"")</f>
        <v/>
      </c>
      <c r="K578" s="62" t="str">
        <f>IF(Data!C567&lt;&gt;"",Data!C567,"")</f>
        <v/>
      </c>
      <c r="L578" s="62" t="str">
        <f>IF(Data!D567&lt;&gt;"",Data!D567,"")</f>
        <v/>
      </c>
      <c r="M578" s="63" t="str">
        <f>IF(Data!E567&lt;&gt;"",Data!E567,"")</f>
        <v/>
      </c>
      <c r="N578" s="64" t="str">
        <f>IF(Data!F567&lt;&gt;"",Data!F567,"")</f>
        <v/>
      </c>
      <c r="O578" s="65" t="str">
        <f>IF(Data!G567&lt;&gt;"",Data!G567,"")</f>
        <v/>
      </c>
    </row>
    <row r="579" spans="9:15" hidden="1" x14ac:dyDescent="0.25">
      <c r="I579" s="61" t="str">
        <f>IF(Data!A568&lt;&gt;"",Data!A568,"")</f>
        <v/>
      </c>
      <c r="J579" s="62" t="str">
        <f>IF(Data!B568&lt;&gt;"",Data!B568,"")</f>
        <v/>
      </c>
      <c r="K579" s="62" t="str">
        <f>IF(Data!C568&lt;&gt;"",Data!C568,"")</f>
        <v/>
      </c>
      <c r="L579" s="62" t="str">
        <f>IF(Data!D568&lt;&gt;"",Data!D568,"")</f>
        <v/>
      </c>
      <c r="M579" s="63" t="str">
        <f>IF(Data!E568&lt;&gt;"",Data!E568,"")</f>
        <v/>
      </c>
      <c r="N579" s="64" t="str">
        <f>IF(Data!F568&lt;&gt;"",Data!F568,"")</f>
        <v/>
      </c>
      <c r="O579" s="65" t="str">
        <f>IF(Data!G568&lt;&gt;"",Data!G568,"")</f>
        <v/>
      </c>
    </row>
    <row r="580" spans="9:15" hidden="1" x14ac:dyDescent="0.25">
      <c r="I580" s="61" t="str">
        <f>IF(Data!A569&lt;&gt;"",Data!A569,"")</f>
        <v/>
      </c>
      <c r="J580" s="62" t="str">
        <f>IF(Data!B569&lt;&gt;"",Data!B569,"")</f>
        <v/>
      </c>
      <c r="K580" s="62" t="str">
        <f>IF(Data!C569&lt;&gt;"",Data!C569,"")</f>
        <v/>
      </c>
      <c r="L580" s="62" t="str">
        <f>IF(Data!D569&lt;&gt;"",Data!D569,"")</f>
        <v/>
      </c>
      <c r="M580" s="63" t="str">
        <f>IF(Data!E569&lt;&gt;"",Data!E569,"")</f>
        <v/>
      </c>
      <c r="N580" s="64" t="str">
        <f>IF(Data!F569&lt;&gt;"",Data!F569,"")</f>
        <v/>
      </c>
      <c r="O580" s="65" t="str">
        <f>IF(Data!G569&lt;&gt;"",Data!G569,"")</f>
        <v/>
      </c>
    </row>
    <row r="581" spans="9:15" hidden="1" x14ac:dyDescent="0.25">
      <c r="I581" s="61" t="str">
        <f>IF(Data!A570&lt;&gt;"",Data!A570,"")</f>
        <v/>
      </c>
      <c r="J581" s="62" t="str">
        <f>IF(Data!B570&lt;&gt;"",Data!B570,"")</f>
        <v/>
      </c>
      <c r="K581" s="62" t="str">
        <f>IF(Data!C570&lt;&gt;"",Data!C570,"")</f>
        <v/>
      </c>
      <c r="L581" s="62" t="str">
        <f>IF(Data!D570&lt;&gt;"",Data!D570,"")</f>
        <v/>
      </c>
      <c r="M581" s="63" t="str">
        <f>IF(Data!E570&lt;&gt;"",Data!E570,"")</f>
        <v/>
      </c>
      <c r="N581" s="64" t="str">
        <f>IF(Data!F570&lt;&gt;"",Data!F570,"")</f>
        <v/>
      </c>
      <c r="O581" s="65" t="str">
        <f>IF(Data!G570&lt;&gt;"",Data!G570,"")</f>
        <v/>
      </c>
    </row>
    <row r="582" spans="9:15" hidden="1" x14ac:dyDescent="0.25">
      <c r="I582" s="61" t="str">
        <f>IF(Data!A571&lt;&gt;"",Data!A571,"")</f>
        <v/>
      </c>
      <c r="J582" s="62" t="str">
        <f>IF(Data!B571&lt;&gt;"",Data!B571,"")</f>
        <v/>
      </c>
      <c r="K582" s="62" t="str">
        <f>IF(Data!C571&lt;&gt;"",Data!C571,"")</f>
        <v/>
      </c>
      <c r="L582" s="62" t="str">
        <f>IF(Data!D571&lt;&gt;"",Data!D571,"")</f>
        <v/>
      </c>
      <c r="M582" s="63" t="str">
        <f>IF(Data!E571&lt;&gt;"",Data!E571,"")</f>
        <v/>
      </c>
      <c r="N582" s="64" t="str">
        <f>IF(Data!F571&lt;&gt;"",Data!F571,"")</f>
        <v/>
      </c>
      <c r="O582" s="65" t="str">
        <f>IF(Data!G571&lt;&gt;"",Data!G571,"")</f>
        <v/>
      </c>
    </row>
    <row r="583" spans="9:15" hidden="1" x14ac:dyDescent="0.25">
      <c r="I583" s="61" t="str">
        <f>IF(Data!A572&lt;&gt;"",Data!A572,"")</f>
        <v/>
      </c>
      <c r="J583" s="62" t="str">
        <f>IF(Data!B572&lt;&gt;"",Data!B572,"")</f>
        <v/>
      </c>
      <c r="K583" s="62" t="str">
        <f>IF(Data!C572&lt;&gt;"",Data!C572,"")</f>
        <v/>
      </c>
      <c r="L583" s="62" t="str">
        <f>IF(Data!D572&lt;&gt;"",Data!D572,"")</f>
        <v/>
      </c>
      <c r="M583" s="63" t="str">
        <f>IF(Data!E572&lt;&gt;"",Data!E572,"")</f>
        <v/>
      </c>
      <c r="N583" s="64" t="str">
        <f>IF(Data!F572&lt;&gt;"",Data!F572,"")</f>
        <v/>
      </c>
      <c r="O583" s="65" t="str">
        <f>IF(Data!G572&lt;&gt;"",Data!G572,"")</f>
        <v/>
      </c>
    </row>
    <row r="584" spans="9:15" hidden="1" x14ac:dyDescent="0.25">
      <c r="I584" s="61" t="str">
        <f>IF(Data!A573&lt;&gt;"",Data!A573,"")</f>
        <v/>
      </c>
      <c r="J584" s="62" t="str">
        <f>IF(Data!B573&lt;&gt;"",Data!B573,"")</f>
        <v/>
      </c>
      <c r="K584" s="62" t="str">
        <f>IF(Data!C573&lt;&gt;"",Data!C573,"")</f>
        <v/>
      </c>
      <c r="L584" s="62" t="str">
        <f>IF(Data!D573&lt;&gt;"",Data!D573,"")</f>
        <v/>
      </c>
      <c r="M584" s="63" t="str">
        <f>IF(Data!E573&lt;&gt;"",Data!E573,"")</f>
        <v/>
      </c>
      <c r="N584" s="64" t="str">
        <f>IF(Data!F573&lt;&gt;"",Data!F573,"")</f>
        <v/>
      </c>
      <c r="O584" s="65" t="str">
        <f>IF(Data!G573&lt;&gt;"",Data!G573,"")</f>
        <v/>
      </c>
    </row>
    <row r="585" spans="9:15" hidden="1" x14ac:dyDescent="0.25">
      <c r="I585" s="61" t="str">
        <f>IF(Data!A574&lt;&gt;"",Data!A574,"")</f>
        <v/>
      </c>
      <c r="J585" s="62" t="str">
        <f>IF(Data!B574&lt;&gt;"",Data!B574,"")</f>
        <v/>
      </c>
      <c r="K585" s="62" t="str">
        <f>IF(Data!C574&lt;&gt;"",Data!C574,"")</f>
        <v/>
      </c>
      <c r="L585" s="62" t="str">
        <f>IF(Data!D574&lt;&gt;"",Data!D574,"")</f>
        <v/>
      </c>
      <c r="M585" s="63" t="str">
        <f>IF(Data!E574&lt;&gt;"",Data!E574,"")</f>
        <v/>
      </c>
      <c r="N585" s="64" t="str">
        <f>IF(Data!F574&lt;&gt;"",Data!F574,"")</f>
        <v/>
      </c>
      <c r="O585" s="65" t="str">
        <f>IF(Data!G574&lt;&gt;"",Data!G574,"")</f>
        <v/>
      </c>
    </row>
    <row r="586" spans="9:15" hidden="1" x14ac:dyDescent="0.25">
      <c r="I586" s="61" t="str">
        <f>IF(Data!A575&lt;&gt;"",Data!A575,"")</f>
        <v/>
      </c>
      <c r="J586" s="62" t="str">
        <f>IF(Data!B575&lt;&gt;"",Data!B575,"")</f>
        <v/>
      </c>
      <c r="K586" s="62" t="str">
        <f>IF(Data!C575&lt;&gt;"",Data!C575,"")</f>
        <v/>
      </c>
      <c r="L586" s="62" t="str">
        <f>IF(Data!D575&lt;&gt;"",Data!D575,"")</f>
        <v/>
      </c>
      <c r="M586" s="63" t="str">
        <f>IF(Data!E575&lt;&gt;"",Data!E575,"")</f>
        <v/>
      </c>
      <c r="N586" s="64" t="str">
        <f>IF(Data!F575&lt;&gt;"",Data!F575,"")</f>
        <v/>
      </c>
      <c r="O586" s="65" t="str">
        <f>IF(Data!G575&lt;&gt;"",Data!G575,"")</f>
        <v/>
      </c>
    </row>
    <row r="587" spans="9:15" hidden="1" x14ac:dyDescent="0.25">
      <c r="I587" s="61" t="str">
        <f>IF(Data!A576&lt;&gt;"",Data!A576,"")</f>
        <v/>
      </c>
      <c r="J587" s="62" t="str">
        <f>IF(Data!B576&lt;&gt;"",Data!B576,"")</f>
        <v/>
      </c>
      <c r="K587" s="62" t="str">
        <f>IF(Data!C576&lt;&gt;"",Data!C576,"")</f>
        <v/>
      </c>
      <c r="L587" s="62" t="str">
        <f>IF(Data!D576&lt;&gt;"",Data!D576,"")</f>
        <v/>
      </c>
      <c r="M587" s="63" t="str">
        <f>IF(Data!E576&lt;&gt;"",Data!E576,"")</f>
        <v/>
      </c>
      <c r="N587" s="64" t="str">
        <f>IF(Data!F576&lt;&gt;"",Data!F576,"")</f>
        <v/>
      </c>
      <c r="O587" s="65" t="str">
        <f>IF(Data!G576&lt;&gt;"",Data!G576,"")</f>
        <v/>
      </c>
    </row>
    <row r="588" spans="9:15" hidden="1" x14ac:dyDescent="0.25">
      <c r="I588" s="61" t="str">
        <f>IF(Data!A577&lt;&gt;"",Data!A577,"")</f>
        <v/>
      </c>
      <c r="J588" s="62" t="str">
        <f>IF(Data!B577&lt;&gt;"",Data!B577,"")</f>
        <v/>
      </c>
      <c r="K588" s="62" t="str">
        <f>IF(Data!C577&lt;&gt;"",Data!C577,"")</f>
        <v/>
      </c>
      <c r="L588" s="62" t="str">
        <f>IF(Data!D577&lt;&gt;"",Data!D577,"")</f>
        <v/>
      </c>
      <c r="M588" s="63" t="str">
        <f>IF(Data!E577&lt;&gt;"",Data!E577,"")</f>
        <v/>
      </c>
      <c r="N588" s="64" t="str">
        <f>IF(Data!F577&lt;&gt;"",Data!F577,"")</f>
        <v/>
      </c>
      <c r="O588" s="65" t="str">
        <f>IF(Data!G577&lt;&gt;"",Data!G577,"")</f>
        <v/>
      </c>
    </row>
    <row r="589" spans="9:15" hidden="1" x14ac:dyDescent="0.25">
      <c r="I589" s="61" t="str">
        <f>IF(Data!A578&lt;&gt;"",Data!A578,"")</f>
        <v/>
      </c>
      <c r="J589" s="62" t="str">
        <f>IF(Data!B578&lt;&gt;"",Data!B578,"")</f>
        <v/>
      </c>
      <c r="K589" s="62" t="str">
        <f>IF(Data!C578&lt;&gt;"",Data!C578,"")</f>
        <v/>
      </c>
      <c r="L589" s="62" t="str">
        <f>IF(Data!D578&lt;&gt;"",Data!D578,"")</f>
        <v/>
      </c>
      <c r="M589" s="63" t="str">
        <f>IF(Data!E578&lt;&gt;"",Data!E578,"")</f>
        <v/>
      </c>
      <c r="N589" s="64" t="str">
        <f>IF(Data!F578&lt;&gt;"",Data!F578,"")</f>
        <v/>
      </c>
      <c r="O589" s="65" t="str">
        <f>IF(Data!G578&lt;&gt;"",Data!G578,"")</f>
        <v/>
      </c>
    </row>
    <row r="590" spans="9:15" hidden="1" x14ac:dyDescent="0.25">
      <c r="I590" s="61" t="str">
        <f>IF(Data!A579&lt;&gt;"",Data!A579,"")</f>
        <v/>
      </c>
      <c r="J590" s="62" t="str">
        <f>IF(Data!B579&lt;&gt;"",Data!B579,"")</f>
        <v/>
      </c>
      <c r="K590" s="62" t="str">
        <f>IF(Data!C579&lt;&gt;"",Data!C579,"")</f>
        <v/>
      </c>
      <c r="L590" s="62" t="str">
        <f>IF(Data!D579&lt;&gt;"",Data!D579,"")</f>
        <v/>
      </c>
      <c r="M590" s="63" t="str">
        <f>IF(Data!E579&lt;&gt;"",Data!E579,"")</f>
        <v/>
      </c>
      <c r="N590" s="64" t="str">
        <f>IF(Data!F579&lt;&gt;"",Data!F579,"")</f>
        <v/>
      </c>
      <c r="O590" s="65" t="str">
        <f>IF(Data!G579&lt;&gt;"",Data!G579,"")</f>
        <v/>
      </c>
    </row>
    <row r="591" spans="9:15" hidden="1" x14ac:dyDescent="0.25">
      <c r="I591" s="61" t="str">
        <f>IF(Data!A580&lt;&gt;"",Data!A580,"")</f>
        <v/>
      </c>
      <c r="J591" s="62" t="str">
        <f>IF(Data!B580&lt;&gt;"",Data!B580,"")</f>
        <v/>
      </c>
      <c r="K591" s="62" t="str">
        <f>IF(Data!C580&lt;&gt;"",Data!C580,"")</f>
        <v/>
      </c>
      <c r="L591" s="62" t="str">
        <f>IF(Data!D580&lt;&gt;"",Data!D580,"")</f>
        <v/>
      </c>
      <c r="M591" s="63" t="str">
        <f>IF(Data!E580&lt;&gt;"",Data!E580,"")</f>
        <v/>
      </c>
      <c r="N591" s="64" t="str">
        <f>IF(Data!F580&lt;&gt;"",Data!F580,"")</f>
        <v/>
      </c>
      <c r="O591" s="65" t="str">
        <f>IF(Data!G580&lt;&gt;"",Data!G580,"")</f>
        <v/>
      </c>
    </row>
    <row r="592" spans="9:15" hidden="1" x14ac:dyDescent="0.25">
      <c r="I592" s="61" t="str">
        <f>IF(Data!A581&lt;&gt;"",Data!A581,"")</f>
        <v/>
      </c>
      <c r="J592" s="62" t="str">
        <f>IF(Data!B581&lt;&gt;"",Data!B581,"")</f>
        <v/>
      </c>
      <c r="K592" s="62" t="str">
        <f>IF(Data!C581&lt;&gt;"",Data!C581,"")</f>
        <v/>
      </c>
      <c r="L592" s="62" t="str">
        <f>IF(Data!D581&lt;&gt;"",Data!D581,"")</f>
        <v/>
      </c>
      <c r="M592" s="63" t="str">
        <f>IF(Data!E581&lt;&gt;"",Data!E581,"")</f>
        <v/>
      </c>
      <c r="N592" s="64" t="str">
        <f>IF(Data!F581&lt;&gt;"",Data!F581,"")</f>
        <v/>
      </c>
      <c r="O592" s="65" t="str">
        <f>IF(Data!G581&lt;&gt;"",Data!G581,"")</f>
        <v/>
      </c>
    </row>
    <row r="593" spans="9:15" hidden="1" x14ac:dyDescent="0.25">
      <c r="I593" s="61" t="str">
        <f>IF(Data!A582&lt;&gt;"",Data!A582,"")</f>
        <v/>
      </c>
      <c r="J593" s="62" t="str">
        <f>IF(Data!B582&lt;&gt;"",Data!B582,"")</f>
        <v/>
      </c>
      <c r="K593" s="62" t="str">
        <f>IF(Data!C582&lt;&gt;"",Data!C582,"")</f>
        <v/>
      </c>
      <c r="L593" s="62" t="str">
        <f>IF(Data!D582&lt;&gt;"",Data!D582,"")</f>
        <v/>
      </c>
      <c r="M593" s="63" t="str">
        <f>IF(Data!E582&lt;&gt;"",Data!E582,"")</f>
        <v/>
      </c>
      <c r="N593" s="64" t="str">
        <f>IF(Data!F582&lt;&gt;"",Data!F582,"")</f>
        <v/>
      </c>
      <c r="O593" s="65" t="str">
        <f>IF(Data!G582&lt;&gt;"",Data!G582,"")</f>
        <v/>
      </c>
    </row>
    <row r="594" spans="9:15" hidden="1" x14ac:dyDescent="0.25">
      <c r="I594" s="61" t="str">
        <f>IF(Data!A583&lt;&gt;"",Data!A583,"")</f>
        <v/>
      </c>
      <c r="J594" s="62" t="str">
        <f>IF(Data!B583&lt;&gt;"",Data!B583,"")</f>
        <v/>
      </c>
      <c r="K594" s="62" t="str">
        <f>IF(Data!C583&lt;&gt;"",Data!C583,"")</f>
        <v/>
      </c>
      <c r="L594" s="62" t="str">
        <f>IF(Data!D583&lt;&gt;"",Data!D583,"")</f>
        <v/>
      </c>
      <c r="M594" s="63" t="str">
        <f>IF(Data!E583&lt;&gt;"",Data!E583,"")</f>
        <v/>
      </c>
      <c r="N594" s="64" t="str">
        <f>IF(Data!F583&lt;&gt;"",Data!F583,"")</f>
        <v/>
      </c>
      <c r="O594" s="65" t="str">
        <f>IF(Data!G583&lt;&gt;"",Data!G583,"")</f>
        <v/>
      </c>
    </row>
    <row r="595" spans="9:15" hidden="1" x14ac:dyDescent="0.25">
      <c r="I595" s="61" t="str">
        <f>IF(Data!A584&lt;&gt;"",Data!A584,"")</f>
        <v/>
      </c>
      <c r="J595" s="62" t="str">
        <f>IF(Data!B584&lt;&gt;"",Data!B584,"")</f>
        <v/>
      </c>
      <c r="K595" s="62" t="str">
        <f>IF(Data!C584&lt;&gt;"",Data!C584,"")</f>
        <v/>
      </c>
      <c r="L595" s="62" t="str">
        <f>IF(Data!D584&lt;&gt;"",Data!D584,"")</f>
        <v/>
      </c>
      <c r="M595" s="63" t="str">
        <f>IF(Data!E584&lt;&gt;"",Data!E584,"")</f>
        <v/>
      </c>
      <c r="N595" s="64" t="str">
        <f>IF(Data!F584&lt;&gt;"",Data!F584,"")</f>
        <v/>
      </c>
      <c r="O595" s="65" t="str">
        <f>IF(Data!G584&lt;&gt;"",Data!G584,"")</f>
        <v/>
      </c>
    </row>
    <row r="596" spans="9:15" hidden="1" x14ac:dyDescent="0.25">
      <c r="I596" s="61" t="str">
        <f>IF(Data!A585&lt;&gt;"",Data!A585,"")</f>
        <v/>
      </c>
      <c r="J596" s="62" t="str">
        <f>IF(Data!B585&lt;&gt;"",Data!B585,"")</f>
        <v/>
      </c>
      <c r="K596" s="62" t="str">
        <f>IF(Data!C585&lt;&gt;"",Data!C585,"")</f>
        <v/>
      </c>
      <c r="L596" s="62" t="str">
        <f>IF(Data!D585&lt;&gt;"",Data!D585,"")</f>
        <v/>
      </c>
      <c r="M596" s="63" t="str">
        <f>IF(Data!E585&lt;&gt;"",Data!E585,"")</f>
        <v/>
      </c>
      <c r="N596" s="64" t="str">
        <f>IF(Data!F585&lt;&gt;"",Data!F585,"")</f>
        <v/>
      </c>
      <c r="O596" s="65" t="str">
        <f>IF(Data!G585&lt;&gt;"",Data!G585,"")</f>
        <v/>
      </c>
    </row>
    <row r="597" spans="9:15" hidden="1" x14ac:dyDescent="0.25">
      <c r="I597" s="61" t="str">
        <f>IF(Data!A586&lt;&gt;"",Data!A586,"")</f>
        <v/>
      </c>
      <c r="J597" s="62" t="str">
        <f>IF(Data!B586&lt;&gt;"",Data!B586,"")</f>
        <v/>
      </c>
      <c r="K597" s="62" t="str">
        <f>IF(Data!C586&lt;&gt;"",Data!C586,"")</f>
        <v/>
      </c>
      <c r="L597" s="62" t="str">
        <f>IF(Data!D586&lt;&gt;"",Data!D586,"")</f>
        <v/>
      </c>
      <c r="M597" s="63" t="str">
        <f>IF(Data!E586&lt;&gt;"",Data!E586,"")</f>
        <v/>
      </c>
      <c r="N597" s="64" t="str">
        <f>IF(Data!F586&lt;&gt;"",Data!F586,"")</f>
        <v/>
      </c>
      <c r="O597" s="65" t="str">
        <f>IF(Data!G586&lt;&gt;"",Data!G586,"")</f>
        <v/>
      </c>
    </row>
    <row r="598" spans="9:15" hidden="1" x14ac:dyDescent="0.25">
      <c r="I598" s="61" t="str">
        <f>IF(Data!A587&lt;&gt;"",Data!A587,"")</f>
        <v/>
      </c>
      <c r="J598" s="62" t="str">
        <f>IF(Data!B587&lt;&gt;"",Data!B587,"")</f>
        <v/>
      </c>
      <c r="K598" s="62" t="str">
        <f>IF(Data!C587&lt;&gt;"",Data!C587,"")</f>
        <v/>
      </c>
      <c r="L598" s="62" t="str">
        <f>IF(Data!D587&lt;&gt;"",Data!D587,"")</f>
        <v/>
      </c>
      <c r="M598" s="63" t="str">
        <f>IF(Data!E587&lt;&gt;"",Data!E587,"")</f>
        <v/>
      </c>
      <c r="N598" s="64" t="str">
        <f>IF(Data!F587&lt;&gt;"",Data!F587,"")</f>
        <v/>
      </c>
      <c r="O598" s="65" t="str">
        <f>IF(Data!G587&lt;&gt;"",Data!G587,"")</f>
        <v/>
      </c>
    </row>
    <row r="599" spans="9:15" hidden="1" x14ac:dyDescent="0.25">
      <c r="I599" s="61" t="str">
        <f>IF(Data!A588&lt;&gt;"",Data!A588,"")</f>
        <v/>
      </c>
      <c r="J599" s="62" t="str">
        <f>IF(Data!B588&lt;&gt;"",Data!B588,"")</f>
        <v/>
      </c>
      <c r="K599" s="62" t="str">
        <f>IF(Data!C588&lt;&gt;"",Data!C588,"")</f>
        <v/>
      </c>
      <c r="L599" s="62" t="str">
        <f>IF(Data!D588&lt;&gt;"",Data!D588,"")</f>
        <v/>
      </c>
      <c r="M599" s="63" t="str">
        <f>IF(Data!E588&lt;&gt;"",Data!E588,"")</f>
        <v/>
      </c>
      <c r="N599" s="64" t="str">
        <f>IF(Data!F588&lt;&gt;"",Data!F588,"")</f>
        <v/>
      </c>
      <c r="O599" s="65" t="str">
        <f>IF(Data!G588&lt;&gt;"",Data!G588,"")</f>
        <v/>
      </c>
    </row>
    <row r="600" spans="9:15" hidden="1" x14ac:dyDescent="0.25">
      <c r="I600" s="61" t="str">
        <f>IF(Data!A589&lt;&gt;"",Data!A589,"")</f>
        <v/>
      </c>
      <c r="J600" s="62" t="str">
        <f>IF(Data!B589&lt;&gt;"",Data!B589,"")</f>
        <v/>
      </c>
      <c r="K600" s="62" t="str">
        <f>IF(Data!C589&lt;&gt;"",Data!C589,"")</f>
        <v/>
      </c>
      <c r="L600" s="62" t="str">
        <f>IF(Data!D589&lt;&gt;"",Data!D589,"")</f>
        <v/>
      </c>
      <c r="M600" s="63" t="str">
        <f>IF(Data!E589&lt;&gt;"",Data!E589,"")</f>
        <v/>
      </c>
      <c r="N600" s="64" t="str">
        <f>IF(Data!F589&lt;&gt;"",Data!F589,"")</f>
        <v/>
      </c>
      <c r="O600" s="65" t="str">
        <f>IF(Data!G589&lt;&gt;"",Data!G589,"")</f>
        <v/>
      </c>
    </row>
    <row r="601" spans="9:15" hidden="1" x14ac:dyDescent="0.25">
      <c r="I601" s="61" t="str">
        <f>IF(Data!A590&lt;&gt;"",Data!A590,"")</f>
        <v/>
      </c>
      <c r="J601" s="62" t="str">
        <f>IF(Data!B590&lt;&gt;"",Data!B590,"")</f>
        <v/>
      </c>
      <c r="K601" s="62" t="str">
        <f>IF(Data!C590&lt;&gt;"",Data!C590,"")</f>
        <v/>
      </c>
      <c r="L601" s="62" t="str">
        <f>IF(Data!D590&lt;&gt;"",Data!D590,"")</f>
        <v/>
      </c>
      <c r="M601" s="63" t="str">
        <f>IF(Data!E590&lt;&gt;"",Data!E590,"")</f>
        <v/>
      </c>
      <c r="N601" s="64" t="str">
        <f>IF(Data!F590&lt;&gt;"",Data!F590,"")</f>
        <v/>
      </c>
      <c r="O601" s="65" t="str">
        <f>IF(Data!G590&lt;&gt;"",Data!G590,"")</f>
        <v/>
      </c>
    </row>
    <row r="602" spans="9:15" hidden="1" x14ac:dyDescent="0.25">
      <c r="I602" s="61" t="str">
        <f>IF(Data!A591&lt;&gt;"",Data!A591,"")</f>
        <v/>
      </c>
      <c r="J602" s="62" t="str">
        <f>IF(Data!B591&lt;&gt;"",Data!B591,"")</f>
        <v/>
      </c>
      <c r="K602" s="62" t="str">
        <f>IF(Data!C591&lt;&gt;"",Data!C591,"")</f>
        <v/>
      </c>
      <c r="L602" s="62" t="str">
        <f>IF(Data!D591&lt;&gt;"",Data!D591,"")</f>
        <v/>
      </c>
      <c r="M602" s="63" t="str">
        <f>IF(Data!E591&lt;&gt;"",Data!E591,"")</f>
        <v/>
      </c>
      <c r="N602" s="64" t="str">
        <f>IF(Data!F591&lt;&gt;"",Data!F591,"")</f>
        <v/>
      </c>
      <c r="O602" s="65" t="str">
        <f>IF(Data!G591&lt;&gt;"",Data!G591,"")</f>
        <v/>
      </c>
    </row>
    <row r="603" spans="9:15" hidden="1" x14ac:dyDescent="0.25">
      <c r="I603" s="61" t="str">
        <f>IF(Data!A592&lt;&gt;"",Data!A592,"")</f>
        <v/>
      </c>
      <c r="J603" s="62" t="str">
        <f>IF(Data!B592&lt;&gt;"",Data!B592,"")</f>
        <v/>
      </c>
      <c r="K603" s="62" t="str">
        <f>IF(Data!C592&lt;&gt;"",Data!C592,"")</f>
        <v/>
      </c>
      <c r="L603" s="62" t="str">
        <f>IF(Data!D592&lt;&gt;"",Data!D592,"")</f>
        <v/>
      </c>
      <c r="M603" s="63" t="str">
        <f>IF(Data!E592&lt;&gt;"",Data!E592,"")</f>
        <v/>
      </c>
      <c r="N603" s="64" t="str">
        <f>IF(Data!F592&lt;&gt;"",Data!F592,"")</f>
        <v/>
      </c>
      <c r="O603" s="65" t="str">
        <f>IF(Data!G592&lt;&gt;"",Data!G592,"")</f>
        <v/>
      </c>
    </row>
    <row r="604" spans="9:15" hidden="1" x14ac:dyDescent="0.25">
      <c r="I604" s="61" t="str">
        <f>IF(Data!A593&lt;&gt;"",Data!A593,"")</f>
        <v/>
      </c>
      <c r="J604" s="62" t="str">
        <f>IF(Data!B593&lt;&gt;"",Data!B593,"")</f>
        <v/>
      </c>
      <c r="K604" s="62" t="str">
        <f>IF(Data!C593&lt;&gt;"",Data!C593,"")</f>
        <v/>
      </c>
      <c r="L604" s="62" t="str">
        <f>IF(Data!D593&lt;&gt;"",Data!D593,"")</f>
        <v/>
      </c>
      <c r="M604" s="63" t="str">
        <f>IF(Data!E593&lt;&gt;"",Data!E593,"")</f>
        <v/>
      </c>
      <c r="N604" s="64" t="str">
        <f>IF(Data!F593&lt;&gt;"",Data!F593,"")</f>
        <v/>
      </c>
      <c r="O604" s="65" t="str">
        <f>IF(Data!G593&lt;&gt;"",Data!G593,"")</f>
        <v/>
      </c>
    </row>
    <row r="605" spans="9:15" hidden="1" x14ac:dyDescent="0.25">
      <c r="I605" s="61" t="str">
        <f>IF(Data!A594&lt;&gt;"",Data!A594,"")</f>
        <v/>
      </c>
      <c r="J605" s="62" t="str">
        <f>IF(Data!B594&lt;&gt;"",Data!B594,"")</f>
        <v/>
      </c>
      <c r="K605" s="62" t="str">
        <f>IF(Data!C594&lt;&gt;"",Data!C594,"")</f>
        <v/>
      </c>
      <c r="L605" s="62" t="str">
        <f>IF(Data!D594&lt;&gt;"",Data!D594,"")</f>
        <v/>
      </c>
      <c r="M605" s="63" t="str">
        <f>IF(Data!E594&lt;&gt;"",Data!E594,"")</f>
        <v/>
      </c>
      <c r="N605" s="64" t="str">
        <f>IF(Data!F594&lt;&gt;"",Data!F594,"")</f>
        <v/>
      </c>
      <c r="O605" s="65" t="str">
        <f>IF(Data!G594&lt;&gt;"",Data!G594,"")</f>
        <v/>
      </c>
    </row>
    <row r="606" spans="9:15" hidden="1" x14ac:dyDescent="0.25">
      <c r="I606" s="61" t="str">
        <f>IF(Data!A595&lt;&gt;"",Data!A595,"")</f>
        <v/>
      </c>
      <c r="J606" s="62" t="str">
        <f>IF(Data!B595&lt;&gt;"",Data!B595,"")</f>
        <v/>
      </c>
      <c r="K606" s="62" t="str">
        <f>IF(Data!C595&lt;&gt;"",Data!C595,"")</f>
        <v/>
      </c>
      <c r="L606" s="62" t="str">
        <f>IF(Data!D595&lt;&gt;"",Data!D595,"")</f>
        <v/>
      </c>
      <c r="M606" s="63" t="str">
        <f>IF(Data!E595&lt;&gt;"",Data!E595,"")</f>
        <v/>
      </c>
      <c r="N606" s="64" t="str">
        <f>IF(Data!F595&lt;&gt;"",Data!F595,"")</f>
        <v/>
      </c>
      <c r="O606" s="65" t="str">
        <f>IF(Data!G595&lt;&gt;"",Data!G595,"")</f>
        <v/>
      </c>
    </row>
    <row r="607" spans="9:15" hidden="1" x14ac:dyDescent="0.25">
      <c r="I607" s="61" t="str">
        <f>IF(Data!A596&lt;&gt;"",Data!A596,"")</f>
        <v/>
      </c>
      <c r="J607" s="62" t="str">
        <f>IF(Data!B596&lt;&gt;"",Data!B596,"")</f>
        <v/>
      </c>
      <c r="K607" s="62" t="str">
        <f>IF(Data!C596&lt;&gt;"",Data!C596,"")</f>
        <v/>
      </c>
      <c r="L607" s="62" t="str">
        <f>IF(Data!D596&lt;&gt;"",Data!D596,"")</f>
        <v/>
      </c>
      <c r="M607" s="63" t="str">
        <f>IF(Data!E596&lt;&gt;"",Data!E596,"")</f>
        <v/>
      </c>
      <c r="N607" s="64" t="str">
        <f>IF(Data!F596&lt;&gt;"",Data!F596,"")</f>
        <v/>
      </c>
      <c r="O607" s="65" t="str">
        <f>IF(Data!G596&lt;&gt;"",Data!G596,"")</f>
        <v/>
      </c>
    </row>
    <row r="608" spans="9:15" hidden="1" x14ac:dyDescent="0.25">
      <c r="I608" s="61" t="str">
        <f>IF(Data!A597&lt;&gt;"",Data!A597,"")</f>
        <v/>
      </c>
      <c r="J608" s="62" t="str">
        <f>IF(Data!B597&lt;&gt;"",Data!B597,"")</f>
        <v/>
      </c>
      <c r="K608" s="62" t="str">
        <f>IF(Data!C597&lt;&gt;"",Data!C597,"")</f>
        <v/>
      </c>
      <c r="L608" s="62" t="str">
        <f>IF(Data!D597&lt;&gt;"",Data!D597,"")</f>
        <v/>
      </c>
      <c r="M608" s="63" t="str">
        <f>IF(Data!E597&lt;&gt;"",Data!E597,"")</f>
        <v/>
      </c>
      <c r="N608" s="64" t="str">
        <f>IF(Data!F597&lt;&gt;"",Data!F597,"")</f>
        <v/>
      </c>
      <c r="O608" s="65" t="str">
        <f>IF(Data!G597&lt;&gt;"",Data!G597,"")</f>
        <v/>
      </c>
    </row>
    <row r="609" spans="9:15" hidden="1" x14ac:dyDescent="0.25">
      <c r="I609" s="61" t="str">
        <f>IF(Data!A598&lt;&gt;"",Data!A598,"")</f>
        <v/>
      </c>
      <c r="J609" s="62" t="str">
        <f>IF(Data!B598&lt;&gt;"",Data!B598,"")</f>
        <v/>
      </c>
      <c r="K609" s="62" t="str">
        <f>IF(Data!C598&lt;&gt;"",Data!C598,"")</f>
        <v/>
      </c>
      <c r="L609" s="62" t="str">
        <f>IF(Data!D598&lt;&gt;"",Data!D598,"")</f>
        <v/>
      </c>
      <c r="M609" s="63" t="str">
        <f>IF(Data!E598&lt;&gt;"",Data!E598,"")</f>
        <v/>
      </c>
      <c r="N609" s="64" t="str">
        <f>IF(Data!F598&lt;&gt;"",Data!F598,"")</f>
        <v/>
      </c>
      <c r="O609" s="65" t="str">
        <f>IF(Data!G598&lt;&gt;"",Data!G598,"")</f>
        <v/>
      </c>
    </row>
    <row r="610" spans="9:15" hidden="1" x14ac:dyDescent="0.25">
      <c r="I610" s="61" t="str">
        <f>IF(Data!A599&lt;&gt;"",Data!A599,"")</f>
        <v/>
      </c>
      <c r="J610" s="62" t="str">
        <f>IF(Data!B599&lt;&gt;"",Data!B599,"")</f>
        <v/>
      </c>
      <c r="K610" s="62" t="str">
        <f>IF(Data!C599&lt;&gt;"",Data!C599,"")</f>
        <v/>
      </c>
      <c r="L610" s="62" t="str">
        <f>IF(Data!D599&lt;&gt;"",Data!D599,"")</f>
        <v/>
      </c>
      <c r="M610" s="63" t="str">
        <f>IF(Data!E599&lt;&gt;"",Data!E599,"")</f>
        <v/>
      </c>
      <c r="N610" s="64" t="str">
        <f>IF(Data!F599&lt;&gt;"",Data!F599,"")</f>
        <v/>
      </c>
      <c r="O610" s="65" t="str">
        <f>IF(Data!G599&lt;&gt;"",Data!G599,"")</f>
        <v/>
      </c>
    </row>
    <row r="611" spans="9:15" hidden="1" x14ac:dyDescent="0.25">
      <c r="I611" s="61" t="str">
        <f>IF(Data!A600&lt;&gt;"",Data!A600,"")</f>
        <v/>
      </c>
      <c r="J611" s="62" t="str">
        <f>IF(Data!B600&lt;&gt;"",Data!B600,"")</f>
        <v/>
      </c>
      <c r="K611" s="62" t="str">
        <f>IF(Data!C600&lt;&gt;"",Data!C600,"")</f>
        <v/>
      </c>
      <c r="L611" s="62" t="str">
        <f>IF(Data!D600&lt;&gt;"",Data!D600,"")</f>
        <v/>
      </c>
      <c r="M611" s="63" t="str">
        <f>IF(Data!E600&lt;&gt;"",Data!E600,"")</f>
        <v/>
      </c>
      <c r="N611" s="64" t="str">
        <f>IF(Data!F600&lt;&gt;"",Data!F600,"")</f>
        <v/>
      </c>
      <c r="O611" s="65" t="str">
        <f>IF(Data!G600&lt;&gt;"",Data!G600,"")</f>
        <v/>
      </c>
    </row>
    <row r="612" spans="9:15" hidden="1" x14ac:dyDescent="0.25">
      <c r="I612" s="61" t="str">
        <f>IF(Data!A601&lt;&gt;"",Data!A601,"")</f>
        <v/>
      </c>
      <c r="J612" s="62" t="str">
        <f>IF(Data!B601&lt;&gt;"",Data!B601,"")</f>
        <v/>
      </c>
      <c r="K612" s="62" t="str">
        <f>IF(Data!C601&lt;&gt;"",Data!C601,"")</f>
        <v/>
      </c>
      <c r="L612" s="62" t="str">
        <f>IF(Data!D601&lt;&gt;"",Data!D601,"")</f>
        <v/>
      </c>
      <c r="M612" s="63" t="str">
        <f>IF(Data!E601&lt;&gt;"",Data!E601,"")</f>
        <v/>
      </c>
      <c r="N612" s="64" t="str">
        <f>IF(Data!F601&lt;&gt;"",Data!F601,"")</f>
        <v/>
      </c>
      <c r="O612" s="65" t="str">
        <f>IF(Data!G601&lt;&gt;"",Data!G601,"")</f>
        <v/>
      </c>
    </row>
    <row r="613" spans="9:15" hidden="1" x14ac:dyDescent="0.25">
      <c r="I613" s="61" t="str">
        <f>IF(Data!A602&lt;&gt;"",Data!A602,"")</f>
        <v/>
      </c>
      <c r="J613" s="62" t="str">
        <f>IF(Data!B602&lt;&gt;"",Data!B602,"")</f>
        <v/>
      </c>
      <c r="K613" s="62" t="str">
        <f>IF(Data!C602&lt;&gt;"",Data!C602,"")</f>
        <v/>
      </c>
      <c r="L613" s="62" t="str">
        <f>IF(Data!D602&lt;&gt;"",Data!D602,"")</f>
        <v/>
      </c>
      <c r="M613" s="63" t="str">
        <f>IF(Data!E602&lt;&gt;"",Data!E602,"")</f>
        <v/>
      </c>
      <c r="N613" s="64" t="str">
        <f>IF(Data!F602&lt;&gt;"",Data!F602,"")</f>
        <v/>
      </c>
      <c r="O613" s="65" t="str">
        <f>IF(Data!G602&lt;&gt;"",Data!G602,"")</f>
        <v/>
      </c>
    </row>
    <row r="614" spans="9:15" hidden="1" x14ac:dyDescent="0.25">
      <c r="I614" s="61" t="str">
        <f>IF(Data!A603&lt;&gt;"",Data!A603,"")</f>
        <v/>
      </c>
      <c r="J614" s="62" t="str">
        <f>IF(Data!B603&lt;&gt;"",Data!B603,"")</f>
        <v/>
      </c>
      <c r="K614" s="62" t="str">
        <f>IF(Data!C603&lt;&gt;"",Data!C603,"")</f>
        <v/>
      </c>
      <c r="L614" s="62" t="str">
        <f>IF(Data!D603&lt;&gt;"",Data!D603,"")</f>
        <v/>
      </c>
      <c r="M614" s="63" t="str">
        <f>IF(Data!E603&lt;&gt;"",Data!E603,"")</f>
        <v/>
      </c>
      <c r="N614" s="64" t="str">
        <f>IF(Data!F603&lt;&gt;"",Data!F603,"")</f>
        <v/>
      </c>
      <c r="O614" s="65" t="str">
        <f>IF(Data!G603&lt;&gt;"",Data!G603,"")</f>
        <v/>
      </c>
    </row>
    <row r="615" spans="9:15" hidden="1" x14ac:dyDescent="0.25">
      <c r="I615" s="61" t="str">
        <f>IF(Data!A604&lt;&gt;"",Data!A604,"")</f>
        <v/>
      </c>
      <c r="J615" s="62" t="str">
        <f>IF(Data!B604&lt;&gt;"",Data!B604,"")</f>
        <v/>
      </c>
      <c r="K615" s="62" t="str">
        <f>IF(Data!C604&lt;&gt;"",Data!C604,"")</f>
        <v/>
      </c>
      <c r="L615" s="62" t="str">
        <f>IF(Data!D604&lt;&gt;"",Data!D604,"")</f>
        <v/>
      </c>
      <c r="M615" s="63" t="str">
        <f>IF(Data!E604&lt;&gt;"",Data!E604,"")</f>
        <v/>
      </c>
      <c r="N615" s="64" t="str">
        <f>IF(Data!F604&lt;&gt;"",Data!F604,"")</f>
        <v/>
      </c>
      <c r="O615" s="65" t="str">
        <f>IF(Data!G604&lt;&gt;"",Data!G604,"")</f>
        <v/>
      </c>
    </row>
    <row r="616" spans="9:15" hidden="1" x14ac:dyDescent="0.25">
      <c r="I616" s="61" t="str">
        <f>IF(Data!A605&lt;&gt;"",Data!A605,"")</f>
        <v/>
      </c>
      <c r="J616" s="62" t="str">
        <f>IF(Data!B605&lt;&gt;"",Data!B605,"")</f>
        <v/>
      </c>
      <c r="K616" s="62" t="str">
        <f>IF(Data!C605&lt;&gt;"",Data!C605,"")</f>
        <v/>
      </c>
      <c r="L616" s="62" t="str">
        <f>IF(Data!D605&lt;&gt;"",Data!D605,"")</f>
        <v/>
      </c>
      <c r="M616" s="63" t="str">
        <f>IF(Data!E605&lt;&gt;"",Data!E605,"")</f>
        <v/>
      </c>
      <c r="N616" s="64" t="str">
        <f>IF(Data!F605&lt;&gt;"",Data!F605,"")</f>
        <v/>
      </c>
      <c r="O616" s="65" t="str">
        <f>IF(Data!G605&lt;&gt;"",Data!G605,"")</f>
        <v/>
      </c>
    </row>
    <row r="617" spans="9:15" hidden="1" x14ac:dyDescent="0.25">
      <c r="I617" s="61" t="str">
        <f>IF(Data!A606&lt;&gt;"",Data!A606,"")</f>
        <v/>
      </c>
      <c r="J617" s="62" t="str">
        <f>IF(Data!B606&lt;&gt;"",Data!B606,"")</f>
        <v/>
      </c>
      <c r="K617" s="62" t="str">
        <f>IF(Data!C606&lt;&gt;"",Data!C606,"")</f>
        <v/>
      </c>
      <c r="L617" s="62" t="str">
        <f>IF(Data!D606&lt;&gt;"",Data!D606,"")</f>
        <v/>
      </c>
      <c r="M617" s="63" t="str">
        <f>IF(Data!E606&lt;&gt;"",Data!E606,"")</f>
        <v/>
      </c>
      <c r="N617" s="64" t="str">
        <f>IF(Data!F606&lt;&gt;"",Data!F606,"")</f>
        <v/>
      </c>
      <c r="O617" s="65" t="str">
        <f>IF(Data!G606&lt;&gt;"",Data!G606,"")</f>
        <v/>
      </c>
    </row>
    <row r="618" spans="9:15" hidden="1" x14ac:dyDescent="0.25">
      <c r="I618" s="61" t="str">
        <f>IF(Data!A607&lt;&gt;"",Data!A607,"")</f>
        <v/>
      </c>
      <c r="J618" s="62" t="str">
        <f>IF(Data!B607&lt;&gt;"",Data!B607,"")</f>
        <v/>
      </c>
      <c r="K618" s="62" t="str">
        <f>IF(Data!C607&lt;&gt;"",Data!C607,"")</f>
        <v/>
      </c>
      <c r="L618" s="62" t="str">
        <f>IF(Data!D607&lt;&gt;"",Data!D607,"")</f>
        <v/>
      </c>
      <c r="M618" s="63" t="str">
        <f>IF(Data!E607&lt;&gt;"",Data!E607,"")</f>
        <v/>
      </c>
      <c r="N618" s="64" t="str">
        <f>IF(Data!F607&lt;&gt;"",Data!F607,"")</f>
        <v/>
      </c>
      <c r="O618" s="65" t="str">
        <f>IF(Data!G607&lt;&gt;"",Data!G607,"")</f>
        <v/>
      </c>
    </row>
    <row r="619" spans="9:15" hidden="1" x14ac:dyDescent="0.25">
      <c r="I619" s="61" t="str">
        <f>IF(Data!A608&lt;&gt;"",Data!A608,"")</f>
        <v/>
      </c>
      <c r="J619" s="62" t="str">
        <f>IF(Data!B608&lt;&gt;"",Data!B608,"")</f>
        <v/>
      </c>
      <c r="K619" s="62" t="str">
        <f>IF(Data!C608&lt;&gt;"",Data!C608,"")</f>
        <v/>
      </c>
      <c r="L619" s="62" t="str">
        <f>IF(Data!D608&lt;&gt;"",Data!D608,"")</f>
        <v/>
      </c>
      <c r="M619" s="63" t="str">
        <f>IF(Data!E608&lt;&gt;"",Data!E608,"")</f>
        <v/>
      </c>
      <c r="N619" s="64" t="str">
        <f>IF(Data!F608&lt;&gt;"",Data!F608,"")</f>
        <v/>
      </c>
      <c r="O619" s="65" t="str">
        <f>IF(Data!G608&lt;&gt;"",Data!G608,"")</f>
        <v/>
      </c>
    </row>
    <row r="620" spans="9:15" hidden="1" x14ac:dyDescent="0.25">
      <c r="I620" s="61" t="str">
        <f>IF(Data!A609&lt;&gt;"",Data!A609,"")</f>
        <v/>
      </c>
      <c r="J620" s="62" t="str">
        <f>IF(Data!B609&lt;&gt;"",Data!B609,"")</f>
        <v/>
      </c>
      <c r="K620" s="62" t="str">
        <f>IF(Data!C609&lt;&gt;"",Data!C609,"")</f>
        <v/>
      </c>
      <c r="L620" s="62" t="str">
        <f>IF(Data!D609&lt;&gt;"",Data!D609,"")</f>
        <v/>
      </c>
      <c r="M620" s="63" t="str">
        <f>IF(Data!E609&lt;&gt;"",Data!E609,"")</f>
        <v/>
      </c>
      <c r="N620" s="64" t="str">
        <f>IF(Data!F609&lt;&gt;"",Data!F609,"")</f>
        <v/>
      </c>
      <c r="O620" s="65" t="str">
        <f>IF(Data!G609&lt;&gt;"",Data!G609,"")</f>
        <v/>
      </c>
    </row>
    <row r="621" spans="9:15" hidden="1" x14ac:dyDescent="0.25">
      <c r="I621" s="61" t="str">
        <f>IF(Data!A610&lt;&gt;"",Data!A610,"")</f>
        <v/>
      </c>
      <c r="J621" s="62" t="str">
        <f>IF(Data!B610&lt;&gt;"",Data!B610,"")</f>
        <v/>
      </c>
      <c r="K621" s="62" t="str">
        <f>IF(Data!C610&lt;&gt;"",Data!C610,"")</f>
        <v/>
      </c>
      <c r="L621" s="62" t="str">
        <f>IF(Data!D610&lt;&gt;"",Data!D610,"")</f>
        <v/>
      </c>
      <c r="M621" s="63" t="str">
        <f>IF(Data!E610&lt;&gt;"",Data!E610,"")</f>
        <v/>
      </c>
      <c r="N621" s="64" t="str">
        <f>IF(Data!F610&lt;&gt;"",Data!F610,"")</f>
        <v/>
      </c>
      <c r="O621" s="65" t="str">
        <f>IF(Data!G610&lt;&gt;"",Data!G610,"")</f>
        <v/>
      </c>
    </row>
    <row r="622" spans="9:15" hidden="1" x14ac:dyDescent="0.25">
      <c r="I622" s="61" t="str">
        <f>IF(Data!A611&lt;&gt;"",Data!A611,"")</f>
        <v/>
      </c>
      <c r="J622" s="62" t="str">
        <f>IF(Data!B611&lt;&gt;"",Data!B611,"")</f>
        <v/>
      </c>
      <c r="K622" s="62" t="str">
        <f>IF(Data!C611&lt;&gt;"",Data!C611,"")</f>
        <v/>
      </c>
      <c r="L622" s="62" t="str">
        <f>IF(Data!D611&lt;&gt;"",Data!D611,"")</f>
        <v/>
      </c>
      <c r="M622" s="63" t="str">
        <f>IF(Data!E611&lt;&gt;"",Data!E611,"")</f>
        <v/>
      </c>
      <c r="N622" s="64" t="str">
        <f>IF(Data!F611&lt;&gt;"",Data!F611,"")</f>
        <v/>
      </c>
      <c r="O622" s="65" t="str">
        <f>IF(Data!G611&lt;&gt;"",Data!G611,"")</f>
        <v/>
      </c>
    </row>
    <row r="623" spans="9:15" hidden="1" x14ac:dyDescent="0.25">
      <c r="I623" s="61" t="str">
        <f>IF(Data!A612&lt;&gt;"",Data!A612,"")</f>
        <v/>
      </c>
      <c r="J623" s="62" t="str">
        <f>IF(Data!B612&lt;&gt;"",Data!B612,"")</f>
        <v/>
      </c>
      <c r="K623" s="62" t="str">
        <f>IF(Data!C612&lt;&gt;"",Data!C612,"")</f>
        <v/>
      </c>
      <c r="L623" s="62" t="str">
        <f>IF(Data!D612&lt;&gt;"",Data!D612,"")</f>
        <v/>
      </c>
      <c r="M623" s="63" t="str">
        <f>IF(Data!E612&lt;&gt;"",Data!E612,"")</f>
        <v/>
      </c>
      <c r="N623" s="64" t="str">
        <f>IF(Data!F612&lt;&gt;"",Data!F612,"")</f>
        <v/>
      </c>
      <c r="O623" s="65" t="str">
        <f>IF(Data!G612&lt;&gt;"",Data!G612,"")</f>
        <v/>
      </c>
    </row>
    <row r="624" spans="9:15" hidden="1" x14ac:dyDescent="0.25">
      <c r="I624" s="61" t="str">
        <f>IF(Data!A613&lt;&gt;"",Data!A613,"")</f>
        <v/>
      </c>
      <c r="J624" s="62" t="str">
        <f>IF(Data!B613&lt;&gt;"",Data!B613,"")</f>
        <v/>
      </c>
      <c r="K624" s="62" t="str">
        <f>IF(Data!C613&lt;&gt;"",Data!C613,"")</f>
        <v/>
      </c>
      <c r="L624" s="62" t="str">
        <f>IF(Data!D613&lt;&gt;"",Data!D613,"")</f>
        <v/>
      </c>
      <c r="M624" s="63" t="str">
        <f>IF(Data!E613&lt;&gt;"",Data!E613,"")</f>
        <v/>
      </c>
      <c r="N624" s="64" t="str">
        <f>IF(Data!F613&lt;&gt;"",Data!F613,"")</f>
        <v/>
      </c>
      <c r="O624" s="65" t="str">
        <f>IF(Data!G613&lt;&gt;"",Data!G613,"")</f>
        <v/>
      </c>
    </row>
    <row r="625" spans="9:15" hidden="1" x14ac:dyDescent="0.25">
      <c r="I625" s="61" t="str">
        <f>IF(Data!A614&lt;&gt;"",Data!A614,"")</f>
        <v/>
      </c>
      <c r="J625" s="62" t="str">
        <f>IF(Data!B614&lt;&gt;"",Data!B614,"")</f>
        <v/>
      </c>
      <c r="K625" s="62" t="str">
        <f>IF(Data!C614&lt;&gt;"",Data!C614,"")</f>
        <v/>
      </c>
      <c r="L625" s="62" t="str">
        <f>IF(Data!D614&lt;&gt;"",Data!D614,"")</f>
        <v/>
      </c>
      <c r="M625" s="63" t="str">
        <f>IF(Data!E614&lt;&gt;"",Data!E614,"")</f>
        <v/>
      </c>
      <c r="N625" s="64" t="str">
        <f>IF(Data!F614&lt;&gt;"",Data!F614,"")</f>
        <v/>
      </c>
      <c r="O625" s="65" t="str">
        <f>IF(Data!G614&lt;&gt;"",Data!G614,"")</f>
        <v/>
      </c>
    </row>
    <row r="626" spans="9:15" hidden="1" x14ac:dyDescent="0.25">
      <c r="I626" s="61" t="str">
        <f>IF(Data!A615&lt;&gt;"",Data!A615,"")</f>
        <v/>
      </c>
      <c r="J626" s="62" t="str">
        <f>IF(Data!B615&lt;&gt;"",Data!B615,"")</f>
        <v/>
      </c>
      <c r="K626" s="62" t="str">
        <f>IF(Data!C615&lt;&gt;"",Data!C615,"")</f>
        <v/>
      </c>
      <c r="L626" s="62" t="str">
        <f>IF(Data!D615&lt;&gt;"",Data!D615,"")</f>
        <v/>
      </c>
      <c r="M626" s="63" t="str">
        <f>IF(Data!E615&lt;&gt;"",Data!E615,"")</f>
        <v/>
      </c>
      <c r="N626" s="64" t="str">
        <f>IF(Data!F615&lt;&gt;"",Data!F615,"")</f>
        <v/>
      </c>
      <c r="O626" s="65" t="str">
        <f>IF(Data!G615&lt;&gt;"",Data!G615,"")</f>
        <v/>
      </c>
    </row>
    <row r="627" spans="9:15" hidden="1" x14ac:dyDescent="0.25">
      <c r="I627" s="61" t="str">
        <f>IF(Data!A616&lt;&gt;"",Data!A616,"")</f>
        <v/>
      </c>
      <c r="J627" s="62" t="str">
        <f>IF(Data!B616&lt;&gt;"",Data!B616,"")</f>
        <v/>
      </c>
      <c r="K627" s="62" t="str">
        <f>IF(Data!C616&lt;&gt;"",Data!C616,"")</f>
        <v/>
      </c>
      <c r="L627" s="62" t="str">
        <f>IF(Data!D616&lt;&gt;"",Data!D616,"")</f>
        <v/>
      </c>
      <c r="M627" s="63" t="str">
        <f>IF(Data!E616&lt;&gt;"",Data!E616,"")</f>
        <v/>
      </c>
      <c r="N627" s="64" t="str">
        <f>IF(Data!F616&lt;&gt;"",Data!F616,"")</f>
        <v/>
      </c>
      <c r="O627" s="65" t="str">
        <f>IF(Data!G616&lt;&gt;"",Data!G616,"")</f>
        <v/>
      </c>
    </row>
    <row r="628" spans="9:15" hidden="1" x14ac:dyDescent="0.25">
      <c r="I628" s="61" t="str">
        <f>IF(Data!A617&lt;&gt;"",Data!A617,"")</f>
        <v/>
      </c>
      <c r="J628" s="62" t="str">
        <f>IF(Data!B617&lt;&gt;"",Data!B617,"")</f>
        <v/>
      </c>
      <c r="K628" s="62" t="str">
        <f>IF(Data!C617&lt;&gt;"",Data!C617,"")</f>
        <v/>
      </c>
      <c r="L628" s="62" t="str">
        <f>IF(Data!D617&lt;&gt;"",Data!D617,"")</f>
        <v/>
      </c>
      <c r="M628" s="63" t="str">
        <f>IF(Data!E617&lt;&gt;"",Data!E617,"")</f>
        <v/>
      </c>
      <c r="N628" s="64" t="str">
        <f>IF(Data!F617&lt;&gt;"",Data!F617,"")</f>
        <v/>
      </c>
      <c r="O628" s="65" t="str">
        <f>IF(Data!G617&lt;&gt;"",Data!G617,"")</f>
        <v/>
      </c>
    </row>
    <row r="629" spans="9:15" hidden="1" x14ac:dyDescent="0.25">
      <c r="I629" s="61" t="str">
        <f>IF(Data!A618&lt;&gt;"",Data!A618,"")</f>
        <v/>
      </c>
      <c r="J629" s="62" t="str">
        <f>IF(Data!B618&lt;&gt;"",Data!B618,"")</f>
        <v/>
      </c>
      <c r="K629" s="62" t="str">
        <f>IF(Data!C618&lt;&gt;"",Data!C618,"")</f>
        <v/>
      </c>
      <c r="L629" s="62" t="str">
        <f>IF(Data!D618&lt;&gt;"",Data!D618,"")</f>
        <v/>
      </c>
      <c r="M629" s="63" t="str">
        <f>IF(Data!E618&lt;&gt;"",Data!E618,"")</f>
        <v/>
      </c>
      <c r="N629" s="64" t="str">
        <f>IF(Data!F618&lt;&gt;"",Data!F618,"")</f>
        <v/>
      </c>
      <c r="O629" s="65" t="str">
        <f>IF(Data!G618&lt;&gt;"",Data!G618,"")</f>
        <v/>
      </c>
    </row>
    <row r="630" spans="9:15" hidden="1" x14ac:dyDescent="0.25">
      <c r="I630" s="61" t="str">
        <f>IF(Data!A619&lt;&gt;"",Data!A619,"")</f>
        <v/>
      </c>
      <c r="J630" s="62" t="str">
        <f>IF(Data!B619&lt;&gt;"",Data!B619,"")</f>
        <v/>
      </c>
      <c r="K630" s="62" t="str">
        <f>IF(Data!C619&lt;&gt;"",Data!C619,"")</f>
        <v/>
      </c>
      <c r="L630" s="62" t="str">
        <f>IF(Data!D619&lt;&gt;"",Data!D619,"")</f>
        <v/>
      </c>
      <c r="M630" s="63" t="str">
        <f>IF(Data!E619&lt;&gt;"",Data!E619,"")</f>
        <v/>
      </c>
      <c r="N630" s="64" t="str">
        <f>IF(Data!F619&lt;&gt;"",Data!F619,"")</f>
        <v/>
      </c>
      <c r="O630" s="65" t="str">
        <f>IF(Data!G619&lt;&gt;"",Data!G619,"")</f>
        <v/>
      </c>
    </row>
    <row r="631" spans="9:15" hidden="1" x14ac:dyDescent="0.25">
      <c r="I631" s="61" t="str">
        <f>IF(Data!A620&lt;&gt;"",Data!A620,"")</f>
        <v/>
      </c>
      <c r="J631" s="62" t="str">
        <f>IF(Data!B620&lt;&gt;"",Data!B620,"")</f>
        <v/>
      </c>
      <c r="K631" s="62" t="str">
        <f>IF(Data!C620&lt;&gt;"",Data!C620,"")</f>
        <v/>
      </c>
      <c r="L631" s="62" t="str">
        <f>IF(Data!D620&lt;&gt;"",Data!D620,"")</f>
        <v/>
      </c>
      <c r="M631" s="63" t="str">
        <f>IF(Data!E620&lt;&gt;"",Data!E620,"")</f>
        <v/>
      </c>
      <c r="N631" s="64" t="str">
        <f>IF(Data!F620&lt;&gt;"",Data!F620,"")</f>
        <v/>
      </c>
      <c r="O631" s="65" t="str">
        <f>IF(Data!G620&lt;&gt;"",Data!G620,"")</f>
        <v/>
      </c>
    </row>
    <row r="632" spans="9:15" hidden="1" x14ac:dyDescent="0.25">
      <c r="I632" s="61" t="str">
        <f>IF(Data!A621&lt;&gt;"",Data!A621,"")</f>
        <v/>
      </c>
      <c r="J632" s="62" t="str">
        <f>IF(Data!B621&lt;&gt;"",Data!B621,"")</f>
        <v/>
      </c>
      <c r="K632" s="62" t="str">
        <f>IF(Data!C621&lt;&gt;"",Data!C621,"")</f>
        <v/>
      </c>
      <c r="L632" s="62" t="str">
        <f>IF(Data!D621&lt;&gt;"",Data!D621,"")</f>
        <v/>
      </c>
      <c r="M632" s="63" t="str">
        <f>IF(Data!E621&lt;&gt;"",Data!E621,"")</f>
        <v/>
      </c>
      <c r="N632" s="64" t="str">
        <f>IF(Data!F621&lt;&gt;"",Data!F621,"")</f>
        <v/>
      </c>
      <c r="O632" s="65" t="str">
        <f>IF(Data!G621&lt;&gt;"",Data!G621,"")</f>
        <v/>
      </c>
    </row>
    <row r="633" spans="9:15" hidden="1" x14ac:dyDescent="0.25">
      <c r="I633" s="61" t="str">
        <f>IF(Data!A622&lt;&gt;"",Data!A622,"")</f>
        <v/>
      </c>
      <c r="J633" s="62" t="str">
        <f>IF(Data!B622&lt;&gt;"",Data!B622,"")</f>
        <v/>
      </c>
      <c r="K633" s="62" t="str">
        <f>IF(Data!C622&lt;&gt;"",Data!C622,"")</f>
        <v/>
      </c>
      <c r="L633" s="62" t="str">
        <f>IF(Data!D622&lt;&gt;"",Data!D622,"")</f>
        <v/>
      </c>
      <c r="M633" s="63" t="str">
        <f>IF(Data!E622&lt;&gt;"",Data!E622,"")</f>
        <v/>
      </c>
      <c r="N633" s="64" t="str">
        <f>IF(Data!F622&lt;&gt;"",Data!F622,"")</f>
        <v/>
      </c>
      <c r="O633" s="65" t="str">
        <f>IF(Data!G622&lt;&gt;"",Data!G622,"")</f>
        <v/>
      </c>
    </row>
    <row r="634" spans="9:15" hidden="1" x14ac:dyDescent="0.25">
      <c r="I634" s="61" t="str">
        <f>IF(Data!A623&lt;&gt;"",Data!A623,"")</f>
        <v/>
      </c>
      <c r="J634" s="62" t="str">
        <f>IF(Data!B623&lt;&gt;"",Data!B623,"")</f>
        <v/>
      </c>
      <c r="K634" s="62" t="str">
        <f>IF(Data!C623&lt;&gt;"",Data!C623,"")</f>
        <v/>
      </c>
      <c r="L634" s="62" t="str">
        <f>IF(Data!D623&lt;&gt;"",Data!D623,"")</f>
        <v/>
      </c>
      <c r="M634" s="63" t="str">
        <f>IF(Data!E623&lt;&gt;"",Data!E623,"")</f>
        <v/>
      </c>
      <c r="N634" s="64" t="str">
        <f>IF(Data!F623&lt;&gt;"",Data!F623,"")</f>
        <v/>
      </c>
      <c r="O634" s="65" t="str">
        <f>IF(Data!G623&lt;&gt;"",Data!G623,"")</f>
        <v/>
      </c>
    </row>
    <row r="635" spans="9:15" hidden="1" x14ac:dyDescent="0.25">
      <c r="I635" s="61" t="str">
        <f>IF(Data!A624&lt;&gt;"",Data!A624,"")</f>
        <v/>
      </c>
      <c r="J635" s="62" t="str">
        <f>IF(Data!B624&lt;&gt;"",Data!B624,"")</f>
        <v/>
      </c>
      <c r="K635" s="62" t="str">
        <f>IF(Data!C624&lt;&gt;"",Data!C624,"")</f>
        <v/>
      </c>
      <c r="L635" s="62" t="str">
        <f>IF(Data!D624&lt;&gt;"",Data!D624,"")</f>
        <v/>
      </c>
      <c r="M635" s="63" t="str">
        <f>IF(Data!E624&lt;&gt;"",Data!E624,"")</f>
        <v/>
      </c>
      <c r="N635" s="64" t="str">
        <f>IF(Data!F624&lt;&gt;"",Data!F624,"")</f>
        <v/>
      </c>
      <c r="O635" s="65" t="str">
        <f>IF(Data!G624&lt;&gt;"",Data!G624,"")</f>
        <v/>
      </c>
    </row>
    <row r="636" spans="9:15" hidden="1" x14ac:dyDescent="0.25">
      <c r="I636" s="61" t="str">
        <f>IF(Data!A625&lt;&gt;"",Data!A625,"")</f>
        <v/>
      </c>
      <c r="J636" s="62" t="str">
        <f>IF(Data!B625&lt;&gt;"",Data!B625,"")</f>
        <v/>
      </c>
      <c r="K636" s="62" t="str">
        <f>IF(Data!C625&lt;&gt;"",Data!C625,"")</f>
        <v/>
      </c>
      <c r="L636" s="62" t="str">
        <f>IF(Data!D625&lt;&gt;"",Data!D625,"")</f>
        <v/>
      </c>
      <c r="M636" s="63" t="str">
        <f>IF(Data!E625&lt;&gt;"",Data!E625,"")</f>
        <v/>
      </c>
      <c r="N636" s="64" t="str">
        <f>IF(Data!F625&lt;&gt;"",Data!F625,"")</f>
        <v/>
      </c>
      <c r="O636" s="65" t="str">
        <f>IF(Data!G625&lt;&gt;"",Data!G625,"")</f>
        <v/>
      </c>
    </row>
    <row r="637" spans="9:15" hidden="1" x14ac:dyDescent="0.25">
      <c r="I637" s="61" t="str">
        <f>IF(Data!A626&lt;&gt;"",Data!A626,"")</f>
        <v/>
      </c>
      <c r="J637" s="62" t="str">
        <f>IF(Data!B626&lt;&gt;"",Data!B626,"")</f>
        <v/>
      </c>
      <c r="K637" s="62" t="str">
        <f>IF(Data!C626&lt;&gt;"",Data!C626,"")</f>
        <v/>
      </c>
      <c r="L637" s="62" t="str">
        <f>IF(Data!D626&lt;&gt;"",Data!D626,"")</f>
        <v/>
      </c>
      <c r="M637" s="63" t="str">
        <f>IF(Data!E626&lt;&gt;"",Data!E626,"")</f>
        <v/>
      </c>
      <c r="N637" s="64" t="str">
        <f>IF(Data!F626&lt;&gt;"",Data!F626,"")</f>
        <v/>
      </c>
      <c r="O637" s="65" t="str">
        <f>IF(Data!G626&lt;&gt;"",Data!G626,"")</f>
        <v/>
      </c>
    </row>
    <row r="638" spans="9:15" hidden="1" x14ac:dyDescent="0.25">
      <c r="I638" s="61" t="str">
        <f>IF(Data!A627&lt;&gt;"",Data!A627,"")</f>
        <v/>
      </c>
      <c r="J638" s="62" t="str">
        <f>IF(Data!B627&lt;&gt;"",Data!B627,"")</f>
        <v/>
      </c>
      <c r="K638" s="62" t="str">
        <f>IF(Data!C627&lt;&gt;"",Data!C627,"")</f>
        <v/>
      </c>
      <c r="L638" s="62" t="str">
        <f>IF(Data!D627&lt;&gt;"",Data!D627,"")</f>
        <v/>
      </c>
      <c r="M638" s="63" t="str">
        <f>IF(Data!E627&lt;&gt;"",Data!E627,"")</f>
        <v/>
      </c>
      <c r="N638" s="64" t="str">
        <f>IF(Data!F627&lt;&gt;"",Data!F627,"")</f>
        <v/>
      </c>
      <c r="O638" s="65" t="str">
        <f>IF(Data!G627&lt;&gt;"",Data!G627,"")</f>
        <v/>
      </c>
    </row>
    <row r="639" spans="9:15" hidden="1" x14ac:dyDescent="0.25">
      <c r="I639" s="61" t="str">
        <f>IF(Data!A628&lt;&gt;"",Data!A628,"")</f>
        <v/>
      </c>
      <c r="J639" s="62" t="str">
        <f>IF(Data!B628&lt;&gt;"",Data!B628,"")</f>
        <v/>
      </c>
      <c r="K639" s="62" t="str">
        <f>IF(Data!C628&lt;&gt;"",Data!C628,"")</f>
        <v/>
      </c>
      <c r="L639" s="62" t="str">
        <f>IF(Data!D628&lt;&gt;"",Data!D628,"")</f>
        <v/>
      </c>
      <c r="M639" s="63" t="str">
        <f>IF(Data!E628&lt;&gt;"",Data!E628,"")</f>
        <v/>
      </c>
      <c r="N639" s="64" t="str">
        <f>IF(Data!F628&lt;&gt;"",Data!F628,"")</f>
        <v/>
      </c>
      <c r="O639" s="65" t="str">
        <f>IF(Data!G628&lt;&gt;"",Data!G628,"")</f>
        <v/>
      </c>
    </row>
    <row r="640" spans="9:15" hidden="1" x14ac:dyDescent="0.25">
      <c r="I640" s="61" t="str">
        <f>IF(Data!A629&lt;&gt;"",Data!A629,"")</f>
        <v/>
      </c>
      <c r="J640" s="62" t="str">
        <f>IF(Data!B629&lt;&gt;"",Data!B629,"")</f>
        <v/>
      </c>
      <c r="K640" s="62" t="str">
        <f>IF(Data!C629&lt;&gt;"",Data!C629,"")</f>
        <v/>
      </c>
      <c r="L640" s="62" t="str">
        <f>IF(Data!D629&lt;&gt;"",Data!D629,"")</f>
        <v/>
      </c>
      <c r="M640" s="63" t="str">
        <f>IF(Data!E629&lt;&gt;"",Data!E629,"")</f>
        <v/>
      </c>
      <c r="N640" s="64" t="str">
        <f>IF(Data!F629&lt;&gt;"",Data!F629,"")</f>
        <v/>
      </c>
      <c r="O640" s="65" t="str">
        <f>IF(Data!G629&lt;&gt;"",Data!G629,"")</f>
        <v/>
      </c>
    </row>
    <row r="641" spans="9:15" hidden="1" x14ac:dyDescent="0.25">
      <c r="I641" s="61" t="str">
        <f>IF(Data!A630&lt;&gt;"",Data!A630,"")</f>
        <v/>
      </c>
      <c r="J641" s="62" t="str">
        <f>IF(Data!B630&lt;&gt;"",Data!B630,"")</f>
        <v/>
      </c>
      <c r="K641" s="62" t="str">
        <f>IF(Data!C630&lt;&gt;"",Data!C630,"")</f>
        <v/>
      </c>
      <c r="L641" s="62" t="str">
        <f>IF(Data!D630&lt;&gt;"",Data!D630,"")</f>
        <v/>
      </c>
      <c r="M641" s="63" t="str">
        <f>IF(Data!E630&lt;&gt;"",Data!E630,"")</f>
        <v/>
      </c>
      <c r="N641" s="64" t="str">
        <f>IF(Data!F630&lt;&gt;"",Data!F630,"")</f>
        <v/>
      </c>
      <c r="O641" s="65" t="str">
        <f>IF(Data!G630&lt;&gt;"",Data!G630,"")</f>
        <v/>
      </c>
    </row>
    <row r="642" spans="9:15" hidden="1" x14ac:dyDescent="0.25">
      <c r="I642" s="61" t="str">
        <f>IF(Data!A631&lt;&gt;"",Data!A631,"")</f>
        <v/>
      </c>
      <c r="J642" s="62" t="str">
        <f>IF(Data!B631&lt;&gt;"",Data!B631,"")</f>
        <v/>
      </c>
      <c r="K642" s="62" t="str">
        <f>IF(Data!C631&lt;&gt;"",Data!C631,"")</f>
        <v/>
      </c>
      <c r="L642" s="62" t="str">
        <f>IF(Data!D631&lt;&gt;"",Data!D631,"")</f>
        <v/>
      </c>
      <c r="M642" s="63" t="str">
        <f>IF(Data!E631&lt;&gt;"",Data!E631,"")</f>
        <v/>
      </c>
      <c r="N642" s="64" t="str">
        <f>IF(Data!F631&lt;&gt;"",Data!F631,"")</f>
        <v/>
      </c>
      <c r="O642" s="65" t="str">
        <f>IF(Data!G631&lt;&gt;"",Data!G631,"")</f>
        <v/>
      </c>
    </row>
    <row r="643" spans="9:15" hidden="1" x14ac:dyDescent="0.25">
      <c r="I643" s="61" t="str">
        <f>IF(Data!A632&lt;&gt;"",Data!A632,"")</f>
        <v/>
      </c>
      <c r="J643" s="62" t="str">
        <f>IF(Data!B632&lt;&gt;"",Data!B632,"")</f>
        <v/>
      </c>
      <c r="K643" s="62" t="str">
        <f>IF(Data!C632&lt;&gt;"",Data!C632,"")</f>
        <v/>
      </c>
      <c r="L643" s="62" t="str">
        <f>IF(Data!D632&lt;&gt;"",Data!D632,"")</f>
        <v/>
      </c>
      <c r="M643" s="63" t="str">
        <f>IF(Data!E632&lt;&gt;"",Data!E632,"")</f>
        <v/>
      </c>
      <c r="N643" s="64" t="str">
        <f>IF(Data!F632&lt;&gt;"",Data!F632,"")</f>
        <v/>
      </c>
      <c r="O643" s="65" t="str">
        <f>IF(Data!G632&lt;&gt;"",Data!G632,"")</f>
        <v/>
      </c>
    </row>
    <row r="644" spans="9:15" hidden="1" x14ac:dyDescent="0.25">
      <c r="I644" s="61" t="str">
        <f>IF(Data!A633&lt;&gt;"",Data!A633,"")</f>
        <v/>
      </c>
      <c r="J644" s="62" t="str">
        <f>IF(Data!B633&lt;&gt;"",Data!B633,"")</f>
        <v/>
      </c>
      <c r="K644" s="62" t="str">
        <f>IF(Data!C633&lt;&gt;"",Data!C633,"")</f>
        <v/>
      </c>
      <c r="L644" s="62" t="str">
        <f>IF(Data!D633&lt;&gt;"",Data!D633,"")</f>
        <v/>
      </c>
      <c r="M644" s="63" t="str">
        <f>IF(Data!E633&lt;&gt;"",Data!E633,"")</f>
        <v/>
      </c>
      <c r="N644" s="64" t="str">
        <f>IF(Data!F633&lt;&gt;"",Data!F633,"")</f>
        <v/>
      </c>
      <c r="O644" s="65" t="str">
        <f>IF(Data!G633&lt;&gt;"",Data!G633,"")</f>
        <v/>
      </c>
    </row>
    <row r="645" spans="9:15" hidden="1" x14ac:dyDescent="0.25">
      <c r="I645" s="61" t="str">
        <f>IF(Data!A634&lt;&gt;"",Data!A634,"")</f>
        <v/>
      </c>
      <c r="J645" s="62" t="str">
        <f>IF(Data!B634&lt;&gt;"",Data!B634,"")</f>
        <v/>
      </c>
      <c r="K645" s="62" t="str">
        <f>IF(Data!C634&lt;&gt;"",Data!C634,"")</f>
        <v/>
      </c>
      <c r="L645" s="62" t="str">
        <f>IF(Data!D634&lt;&gt;"",Data!D634,"")</f>
        <v/>
      </c>
      <c r="M645" s="63" t="str">
        <f>IF(Data!E634&lt;&gt;"",Data!E634,"")</f>
        <v/>
      </c>
      <c r="N645" s="64" t="str">
        <f>IF(Data!F634&lt;&gt;"",Data!F634,"")</f>
        <v/>
      </c>
      <c r="O645" s="65" t="str">
        <f>IF(Data!G634&lt;&gt;"",Data!G634,"")</f>
        <v/>
      </c>
    </row>
    <row r="646" spans="9:15" hidden="1" x14ac:dyDescent="0.25">
      <c r="I646" s="61" t="str">
        <f>IF(Data!A635&lt;&gt;"",Data!A635,"")</f>
        <v/>
      </c>
      <c r="J646" s="62" t="str">
        <f>IF(Data!B635&lt;&gt;"",Data!B635,"")</f>
        <v/>
      </c>
      <c r="K646" s="62" t="str">
        <f>IF(Data!C635&lt;&gt;"",Data!C635,"")</f>
        <v/>
      </c>
      <c r="L646" s="62" t="str">
        <f>IF(Data!D635&lt;&gt;"",Data!D635,"")</f>
        <v/>
      </c>
      <c r="M646" s="63" t="str">
        <f>IF(Data!E635&lt;&gt;"",Data!E635,"")</f>
        <v/>
      </c>
      <c r="N646" s="64" t="str">
        <f>IF(Data!F635&lt;&gt;"",Data!F635,"")</f>
        <v/>
      </c>
      <c r="O646" s="65" t="str">
        <f>IF(Data!G635&lt;&gt;"",Data!G635,"")</f>
        <v/>
      </c>
    </row>
    <row r="647" spans="9:15" hidden="1" x14ac:dyDescent="0.25">
      <c r="I647" s="61" t="str">
        <f>IF(Data!A636&lt;&gt;"",Data!A636,"")</f>
        <v/>
      </c>
      <c r="J647" s="62" t="str">
        <f>IF(Data!B636&lt;&gt;"",Data!B636,"")</f>
        <v/>
      </c>
      <c r="K647" s="62" t="str">
        <f>IF(Data!C636&lt;&gt;"",Data!C636,"")</f>
        <v/>
      </c>
      <c r="L647" s="62" t="str">
        <f>IF(Data!D636&lt;&gt;"",Data!D636,"")</f>
        <v/>
      </c>
      <c r="M647" s="63" t="str">
        <f>IF(Data!E636&lt;&gt;"",Data!E636,"")</f>
        <v/>
      </c>
      <c r="N647" s="64" t="str">
        <f>IF(Data!F636&lt;&gt;"",Data!F636,"")</f>
        <v/>
      </c>
      <c r="O647" s="65" t="str">
        <f>IF(Data!G636&lt;&gt;"",Data!G636,"")</f>
        <v/>
      </c>
    </row>
    <row r="648" spans="9:15" hidden="1" x14ac:dyDescent="0.25">
      <c r="I648" s="61" t="str">
        <f>IF(Data!A637&lt;&gt;"",Data!A637,"")</f>
        <v/>
      </c>
      <c r="J648" s="62" t="str">
        <f>IF(Data!B637&lt;&gt;"",Data!B637,"")</f>
        <v/>
      </c>
      <c r="K648" s="62" t="str">
        <f>IF(Data!C637&lt;&gt;"",Data!C637,"")</f>
        <v/>
      </c>
      <c r="L648" s="62" t="str">
        <f>IF(Data!D637&lt;&gt;"",Data!D637,"")</f>
        <v/>
      </c>
      <c r="M648" s="63" t="str">
        <f>IF(Data!E637&lt;&gt;"",Data!E637,"")</f>
        <v/>
      </c>
      <c r="N648" s="64" t="str">
        <f>IF(Data!F637&lt;&gt;"",Data!F637,"")</f>
        <v/>
      </c>
      <c r="O648" s="65" t="str">
        <f>IF(Data!G637&lt;&gt;"",Data!G637,"")</f>
        <v/>
      </c>
    </row>
    <row r="649" spans="9:15" hidden="1" x14ac:dyDescent="0.25">
      <c r="I649" s="61" t="str">
        <f>IF(Data!A638&lt;&gt;"",Data!A638,"")</f>
        <v/>
      </c>
      <c r="J649" s="62" t="str">
        <f>IF(Data!B638&lt;&gt;"",Data!B638,"")</f>
        <v/>
      </c>
      <c r="K649" s="62" t="str">
        <f>IF(Data!C638&lt;&gt;"",Data!C638,"")</f>
        <v/>
      </c>
      <c r="L649" s="62" t="str">
        <f>IF(Data!D638&lt;&gt;"",Data!D638,"")</f>
        <v/>
      </c>
      <c r="M649" s="63" t="str">
        <f>IF(Data!E638&lt;&gt;"",Data!E638,"")</f>
        <v/>
      </c>
      <c r="N649" s="64" t="str">
        <f>IF(Data!F638&lt;&gt;"",Data!F638,"")</f>
        <v/>
      </c>
      <c r="O649" s="65" t="str">
        <f>IF(Data!G638&lt;&gt;"",Data!G638,"")</f>
        <v/>
      </c>
    </row>
    <row r="650" spans="9:15" hidden="1" x14ac:dyDescent="0.25">
      <c r="I650" s="61" t="str">
        <f>IF(Data!A639&lt;&gt;"",Data!A639,"")</f>
        <v/>
      </c>
      <c r="J650" s="62" t="str">
        <f>IF(Data!B639&lt;&gt;"",Data!B639,"")</f>
        <v/>
      </c>
      <c r="K650" s="62" t="str">
        <f>IF(Data!C639&lt;&gt;"",Data!C639,"")</f>
        <v/>
      </c>
      <c r="L650" s="62" t="str">
        <f>IF(Data!D639&lt;&gt;"",Data!D639,"")</f>
        <v/>
      </c>
      <c r="M650" s="63" t="str">
        <f>IF(Data!E639&lt;&gt;"",Data!E639,"")</f>
        <v/>
      </c>
      <c r="N650" s="64" t="str">
        <f>IF(Data!F639&lt;&gt;"",Data!F639,"")</f>
        <v/>
      </c>
      <c r="O650" s="65" t="str">
        <f>IF(Data!G639&lt;&gt;"",Data!G639,"")</f>
        <v/>
      </c>
    </row>
    <row r="651" spans="9:15" hidden="1" x14ac:dyDescent="0.25">
      <c r="I651" s="61" t="str">
        <f>IF(Data!A640&lt;&gt;"",Data!A640,"")</f>
        <v/>
      </c>
      <c r="J651" s="62" t="str">
        <f>IF(Data!B640&lt;&gt;"",Data!B640,"")</f>
        <v/>
      </c>
      <c r="K651" s="62" t="str">
        <f>IF(Data!C640&lt;&gt;"",Data!C640,"")</f>
        <v/>
      </c>
      <c r="L651" s="62" t="str">
        <f>IF(Data!D640&lt;&gt;"",Data!D640,"")</f>
        <v/>
      </c>
      <c r="M651" s="63" t="str">
        <f>IF(Data!E640&lt;&gt;"",Data!E640,"")</f>
        <v/>
      </c>
      <c r="N651" s="64" t="str">
        <f>IF(Data!F640&lt;&gt;"",Data!F640,"")</f>
        <v/>
      </c>
      <c r="O651" s="65" t="str">
        <f>IF(Data!G640&lt;&gt;"",Data!G640,"")</f>
        <v/>
      </c>
    </row>
    <row r="652" spans="9:15" hidden="1" x14ac:dyDescent="0.25">
      <c r="I652" s="61" t="str">
        <f>IF(Data!A641&lt;&gt;"",Data!A641,"")</f>
        <v/>
      </c>
      <c r="J652" s="62" t="str">
        <f>IF(Data!B641&lt;&gt;"",Data!B641,"")</f>
        <v/>
      </c>
      <c r="K652" s="62" t="str">
        <f>IF(Data!C641&lt;&gt;"",Data!C641,"")</f>
        <v/>
      </c>
      <c r="L652" s="62" t="str">
        <f>IF(Data!D641&lt;&gt;"",Data!D641,"")</f>
        <v/>
      </c>
      <c r="M652" s="63" t="str">
        <f>IF(Data!E641&lt;&gt;"",Data!E641,"")</f>
        <v/>
      </c>
      <c r="N652" s="64" t="str">
        <f>IF(Data!F641&lt;&gt;"",Data!F641,"")</f>
        <v/>
      </c>
      <c r="O652" s="65" t="str">
        <f>IF(Data!G641&lt;&gt;"",Data!G641,"")</f>
        <v/>
      </c>
    </row>
    <row r="653" spans="9:15" hidden="1" x14ac:dyDescent="0.25">
      <c r="I653" s="61" t="str">
        <f>IF(Data!A642&lt;&gt;"",Data!A642,"")</f>
        <v/>
      </c>
      <c r="J653" s="62" t="str">
        <f>IF(Data!B642&lt;&gt;"",Data!B642,"")</f>
        <v/>
      </c>
      <c r="K653" s="62" t="str">
        <f>IF(Data!C642&lt;&gt;"",Data!C642,"")</f>
        <v/>
      </c>
      <c r="L653" s="62" t="str">
        <f>IF(Data!D642&lt;&gt;"",Data!D642,"")</f>
        <v/>
      </c>
      <c r="M653" s="63" t="str">
        <f>IF(Data!E642&lt;&gt;"",Data!E642,"")</f>
        <v/>
      </c>
      <c r="N653" s="64" t="str">
        <f>IF(Data!F642&lt;&gt;"",Data!F642,"")</f>
        <v/>
      </c>
      <c r="O653" s="65" t="str">
        <f>IF(Data!G642&lt;&gt;"",Data!G642,"")</f>
        <v/>
      </c>
    </row>
    <row r="654" spans="9:15" hidden="1" x14ac:dyDescent="0.25">
      <c r="I654" s="61" t="str">
        <f>IF(Data!A643&lt;&gt;"",Data!A643,"")</f>
        <v/>
      </c>
      <c r="J654" s="62" t="str">
        <f>IF(Data!B643&lt;&gt;"",Data!B643,"")</f>
        <v/>
      </c>
      <c r="K654" s="62" t="str">
        <f>IF(Data!C643&lt;&gt;"",Data!C643,"")</f>
        <v/>
      </c>
      <c r="L654" s="62" t="str">
        <f>IF(Data!D643&lt;&gt;"",Data!D643,"")</f>
        <v/>
      </c>
      <c r="M654" s="63" t="str">
        <f>IF(Data!E643&lt;&gt;"",Data!E643,"")</f>
        <v/>
      </c>
      <c r="N654" s="64" t="str">
        <f>IF(Data!F643&lt;&gt;"",Data!F643,"")</f>
        <v/>
      </c>
      <c r="O654" s="65" t="str">
        <f>IF(Data!G643&lt;&gt;"",Data!G643,"")</f>
        <v/>
      </c>
    </row>
    <row r="655" spans="9:15" hidden="1" x14ac:dyDescent="0.25">
      <c r="I655" s="61" t="str">
        <f>IF(Data!A644&lt;&gt;"",Data!A644,"")</f>
        <v/>
      </c>
      <c r="J655" s="62" t="str">
        <f>IF(Data!B644&lt;&gt;"",Data!B644,"")</f>
        <v/>
      </c>
      <c r="K655" s="62" t="str">
        <f>IF(Data!C644&lt;&gt;"",Data!C644,"")</f>
        <v/>
      </c>
      <c r="L655" s="62" t="str">
        <f>IF(Data!D644&lt;&gt;"",Data!D644,"")</f>
        <v/>
      </c>
      <c r="M655" s="63" t="str">
        <f>IF(Data!E644&lt;&gt;"",Data!E644,"")</f>
        <v/>
      </c>
      <c r="N655" s="64" t="str">
        <f>IF(Data!F644&lt;&gt;"",Data!F644,"")</f>
        <v/>
      </c>
      <c r="O655" s="65" t="str">
        <f>IF(Data!G644&lt;&gt;"",Data!G644,"")</f>
        <v/>
      </c>
    </row>
    <row r="656" spans="9:15" hidden="1" x14ac:dyDescent="0.25">
      <c r="I656" s="61" t="str">
        <f>IF(Data!A645&lt;&gt;"",Data!A645,"")</f>
        <v/>
      </c>
      <c r="J656" s="62" t="str">
        <f>IF(Data!B645&lt;&gt;"",Data!B645,"")</f>
        <v/>
      </c>
      <c r="K656" s="62" t="str">
        <f>IF(Data!C645&lt;&gt;"",Data!C645,"")</f>
        <v/>
      </c>
      <c r="L656" s="62" t="str">
        <f>IF(Data!D645&lt;&gt;"",Data!D645,"")</f>
        <v/>
      </c>
      <c r="M656" s="63" t="str">
        <f>IF(Data!E645&lt;&gt;"",Data!E645,"")</f>
        <v/>
      </c>
      <c r="N656" s="64" t="str">
        <f>IF(Data!F645&lt;&gt;"",Data!F645,"")</f>
        <v/>
      </c>
      <c r="O656" s="65" t="str">
        <f>IF(Data!G645&lt;&gt;"",Data!G645,"")</f>
        <v/>
      </c>
    </row>
    <row r="657" spans="9:15" hidden="1" x14ac:dyDescent="0.25">
      <c r="I657" s="61" t="str">
        <f>IF(Data!A646&lt;&gt;"",Data!A646,"")</f>
        <v/>
      </c>
      <c r="J657" s="62" t="str">
        <f>IF(Data!B646&lt;&gt;"",Data!B646,"")</f>
        <v/>
      </c>
      <c r="K657" s="62" t="str">
        <f>IF(Data!C646&lt;&gt;"",Data!C646,"")</f>
        <v/>
      </c>
      <c r="L657" s="62" t="str">
        <f>IF(Data!D646&lt;&gt;"",Data!D646,"")</f>
        <v/>
      </c>
      <c r="M657" s="63" t="str">
        <f>IF(Data!E646&lt;&gt;"",Data!E646,"")</f>
        <v/>
      </c>
      <c r="N657" s="64" t="str">
        <f>IF(Data!F646&lt;&gt;"",Data!F646,"")</f>
        <v/>
      </c>
      <c r="O657" s="65" t="str">
        <f>IF(Data!G646&lt;&gt;"",Data!G646,"")</f>
        <v/>
      </c>
    </row>
    <row r="658" spans="9:15" hidden="1" x14ac:dyDescent="0.25">
      <c r="I658" s="61" t="str">
        <f>IF(Data!A647&lt;&gt;"",Data!A647,"")</f>
        <v/>
      </c>
      <c r="J658" s="62" t="str">
        <f>IF(Data!B647&lt;&gt;"",Data!B647,"")</f>
        <v/>
      </c>
      <c r="K658" s="62" t="str">
        <f>IF(Data!C647&lt;&gt;"",Data!C647,"")</f>
        <v/>
      </c>
      <c r="L658" s="62" t="str">
        <f>IF(Data!D647&lt;&gt;"",Data!D647,"")</f>
        <v/>
      </c>
      <c r="M658" s="63" t="str">
        <f>IF(Data!E647&lt;&gt;"",Data!E647,"")</f>
        <v/>
      </c>
      <c r="N658" s="64" t="str">
        <f>IF(Data!F647&lt;&gt;"",Data!F647,"")</f>
        <v/>
      </c>
      <c r="O658" s="65" t="str">
        <f>IF(Data!G647&lt;&gt;"",Data!G647,"")</f>
        <v/>
      </c>
    </row>
    <row r="659" spans="9:15" hidden="1" x14ac:dyDescent="0.25">
      <c r="I659" s="61" t="str">
        <f>IF(Data!A648&lt;&gt;"",Data!A648,"")</f>
        <v/>
      </c>
      <c r="J659" s="62" t="str">
        <f>IF(Data!B648&lt;&gt;"",Data!B648,"")</f>
        <v/>
      </c>
      <c r="K659" s="62" t="str">
        <f>IF(Data!C648&lt;&gt;"",Data!C648,"")</f>
        <v/>
      </c>
      <c r="L659" s="62" t="str">
        <f>IF(Data!D648&lt;&gt;"",Data!D648,"")</f>
        <v/>
      </c>
      <c r="M659" s="63" t="str">
        <f>IF(Data!E648&lt;&gt;"",Data!E648,"")</f>
        <v/>
      </c>
      <c r="N659" s="64" t="str">
        <f>IF(Data!F648&lt;&gt;"",Data!F648,"")</f>
        <v/>
      </c>
      <c r="O659" s="65" t="str">
        <f>IF(Data!G648&lt;&gt;"",Data!G648,"")</f>
        <v/>
      </c>
    </row>
    <row r="660" spans="9:15" hidden="1" x14ac:dyDescent="0.25">
      <c r="I660" s="61" t="str">
        <f>IF(Data!A649&lt;&gt;"",Data!A649,"")</f>
        <v/>
      </c>
      <c r="J660" s="62" t="str">
        <f>IF(Data!B649&lt;&gt;"",Data!B649,"")</f>
        <v/>
      </c>
      <c r="K660" s="62" t="str">
        <f>IF(Data!C649&lt;&gt;"",Data!C649,"")</f>
        <v/>
      </c>
      <c r="L660" s="62" t="str">
        <f>IF(Data!D649&lt;&gt;"",Data!D649,"")</f>
        <v/>
      </c>
      <c r="M660" s="63" t="str">
        <f>IF(Data!E649&lt;&gt;"",Data!E649,"")</f>
        <v/>
      </c>
      <c r="N660" s="64" t="str">
        <f>IF(Data!F649&lt;&gt;"",Data!F649,"")</f>
        <v/>
      </c>
      <c r="O660" s="65" t="str">
        <f>IF(Data!G649&lt;&gt;"",Data!G649,"")</f>
        <v/>
      </c>
    </row>
    <row r="661" spans="9:15" hidden="1" x14ac:dyDescent="0.25">
      <c r="I661" s="61" t="str">
        <f>IF(Data!A650&lt;&gt;"",Data!A650,"")</f>
        <v/>
      </c>
      <c r="J661" s="62" t="str">
        <f>IF(Data!B650&lt;&gt;"",Data!B650,"")</f>
        <v/>
      </c>
      <c r="K661" s="62" t="str">
        <f>IF(Data!C650&lt;&gt;"",Data!C650,"")</f>
        <v/>
      </c>
      <c r="L661" s="62" t="str">
        <f>IF(Data!D650&lt;&gt;"",Data!D650,"")</f>
        <v/>
      </c>
      <c r="M661" s="63" t="str">
        <f>IF(Data!E650&lt;&gt;"",Data!E650,"")</f>
        <v/>
      </c>
      <c r="N661" s="64" t="str">
        <f>IF(Data!F650&lt;&gt;"",Data!F650,"")</f>
        <v/>
      </c>
      <c r="O661" s="65" t="str">
        <f>IF(Data!G650&lt;&gt;"",Data!G650,"")</f>
        <v/>
      </c>
    </row>
    <row r="662" spans="9:15" hidden="1" x14ac:dyDescent="0.25">
      <c r="I662" s="61" t="str">
        <f>IF(Data!A651&lt;&gt;"",Data!A651,"")</f>
        <v/>
      </c>
      <c r="J662" s="62" t="str">
        <f>IF(Data!B651&lt;&gt;"",Data!B651,"")</f>
        <v/>
      </c>
      <c r="K662" s="62" t="str">
        <f>IF(Data!C651&lt;&gt;"",Data!C651,"")</f>
        <v/>
      </c>
      <c r="L662" s="62" t="str">
        <f>IF(Data!D651&lt;&gt;"",Data!D651,"")</f>
        <v/>
      </c>
      <c r="M662" s="63" t="str">
        <f>IF(Data!E651&lt;&gt;"",Data!E651,"")</f>
        <v/>
      </c>
      <c r="N662" s="64" t="str">
        <f>IF(Data!F651&lt;&gt;"",Data!F651,"")</f>
        <v/>
      </c>
      <c r="O662" s="65" t="str">
        <f>IF(Data!G651&lt;&gt;"",Data!G651,"")</f>
        <v/>
      </c>
    </row>
    <row r="663" spans="9:15" hidden="1" x14ac:dyDescent="0.25">
      <c r="I663" s="61" t="str">
        <f>IF(Data!A652&lt;&gt;"",Data!A652,"")</f>
        <v/>
      </c>
      <c r="J663" s="62" t="str">
        <f>IF(Data!B652&lt;&gt;"",Data!B652,"")</f>
        <v/>
      </c>
      <c r="K663" s="62" t="str">
        <f>IF(Data!C652&lt;&gt;"",Data!C652,"")</f>
        <v/>
      </c>
      <c r="L663" s="62" t="str">
        <f>IF(Data!D652&lt;&gt;"",Data!D652,"")</f>
        <v/>
      </c>
      <c r="M663" s="63" t="str">
        <f>IF(Data!E652&lt;&gt;"",Data!E652,"")</f>
        <v/>
      </c>
      <c r="N663" s="64" t="str">
        <f>IF(Data!F652&lt;&gt;"",Data!F652,"")</f>
        <v/>
      </c>
      <c r="O663" s="65" t="str">
        <f>IF(Data!G652&lt;&gt;"",Data!G652,"")</f>
        <v/>
      </c>
    </row>
    <row r="664" spans="9:15" hidden="1" x14ac:dyDescent="0.25">
      <c r="I664" s="61" t="str">
        <f>IF(Data!A653&lt;&gt;"",Data!A653,"")</f>
        <v/>
      </c>
      <c r="J664" s="62" t="str">
        <f>IF(Data!B653&lt;&gt;"",Data!B653,"")</f>
        <v/>
      </c>
      <c r="K664" s="62" t="str">
        <f>IF(Data!C653&lt;&gt;"",Data!C653,"")</f>
        <v/>
      </c>
      <c r="L664" s="62" t="str">
        <f>IF(Data!D653&lt;&gt;"",Data!D653,"")</f>
        <v/>
      </c>
      <c r="M664" s="63" t="str">
        <f>IF(Data!E653&lt;&gt;"",Data!E653,"")</f>
        <v/>
      </c>
      <c r="N664" s="64" t="str">
        <f>IF(Data!F653&lt;&gt;"",Data!F653,"")</f>
        <v/>
      </c>
      <c r="O664" s="65" t="str">
        <f>IF(Data!G653&lt;&gt;"",Data!G653,"")</f>
        <v/>
      </c>
    </row>
    <row r="665" spans="9:15" hidden="1" x14ac:dyDescent="0.25">
      <c r="I665" s="61" t="str">
        <f>IF(Data!A654&lt;&gt;"",Data!A654,"")</f>
        <v/>
      </c>
      <c r="J665" s="62" t="str">
        <f>IF(Data!B654&lt;&gt;"",Data!B654,"")</f>
        <v/>
      </c>
      <c r="K665" s="62" t="str">
        <f>IF(Data!C654&lt;&gt;"",Data!C654,"")</f>
        <v/>
      </c>
      <c r="L665" s="62" t="str">
        <f>IF(Data!D654&lt;&gt;"",Data!D654,"")</f>
        <v/>
      </c>
      <c r="M665" s="63" t="str">
        <f>IF(Data!E654&lt;&gt;"",Data!E654,"")</f>
        <v/>
      </c>
      <c r="N665" s="64" t="str">
        <f>IF(Data!F654&lt;&gt;"",Data!F654,"")</f>
        <v/>
      </c>
      <c r="O665" s="65" t="str">
        <f>IF(Data!G654&lt;&gt;"",Data!G654,"")</f>
        <v/>
      </c>
    </row>
    <row r="666" spans="9:15" hidden="1" x14ac:dyDescent="0.25">
      <c r="I666" s="61" t="str">
        <f>IF(Data!A655&lt;&gt;"",Data!A655,"")</f>
        <v/>
      </c>
      <c r="J666" s="62" t="str">
        <f>IF(Data!B655&lt;&gt;"",Data!B655,"")</f>
        <v/>
      </c>
      <c r="K666" s="62" t="str">
        <f>IF(Data!C655&lt;&gt;"",Data!C655,"")</f>
        <v/>
      </c>
      <c r="L666" s="62" t="str">
        <f>IF(Data!D655&lt;&gt;"",Data!D655,"")</f>
        <v/>
      </c>
      <c r="M666" s="63" t="str">
        <f>IF(Data!E655&lt;&gt;"",Data!E655,"")</f>
        <v/>
      </c>
      <c r="N666" s="64" t="str">
        <f>IF(Data!F655&lt;&gt;"",Data!F655,"")</f>
        <v/>
      </c>
      <c r="O666" s="65" t="str">
        <f>IF(Data!G655&lt;&gt;"",Data!G655,"")</f>
        <v/>
      </c>
    </row>
    <row r="667" spans="9:15" hidden="1" x14ac:dyDescent="0.25">
      <c r="I667" s="61" t="str">
        <f>IF(Data!A656&lt;&gt;"",Data!A656,"")</f>
        <v/>
      </c>
      <c r="J667" s="62" t="str">
        <f>IF(Data!B656&lt;&gt;"",Data!B656,"")</f>
        <v/>
      </c>
      <c r="K667" s="62" t="str">
        <f>IF(Data!C656&lt;&gt;"",Data!C656,"")</f>
        <v/>
      </c>
      <c r="L667" s="62" t="str">
        <f>IF(Data!D656&lt;&gt;"",Data!D656,"")</f>
        <v/>
      </c>
      <c r="M667" s="63" t="str">
        <f>IF(Data!E656&lt;&gt;"",Data!E656,"")</f>
        <v/>
      </c>
      <c r="N667" s="64" t="str">
        <f>IF(Data!F656&lt;&gt;"",Data!F656,"")</f>
        <v/>
      </c>
      <c r="O667" s="65" t="str">
        <f>IF(Data!G656&lt;&gt;"",Data!G656,"")</f>
        <v/>
      </c>
    </row>
    <row r="668" spans="9:15" hidden="1" x14ac:dyDescent="0.25">
      <c r="I668" s="61" t="str">
        <f>IF(Data!A657&lt;&gt;"",Data!A657,"")</f>
        <v/>
      </c>
      <c r="J668" s="62" t="str">
        <f>IF(Data!B657&lt;&gt;"",Data!B657,"")</f>
        <v/>
      </c>
      <c r="K668" s="62" t="str">
        <f>IF(Data!C657&lt;&gt;"",Data!C657,"")</f>
        <v/>
      </c>
      <c r="L668" s="62" t="str">
        <f>IF(Data!D657&lt;&gt;"",Data!D657,"")</f>
        <v/>
      </c>
      <c r="M668" s="63" t="str">
        <f>IF(Data!E657&lt;&gt;"",Data!E657,"")</f>
        <v/>
      </c>
      <c r="N668" s="64" t="str">
        <f>IF(Data!F657&lt;&gt;"",Data!F657,"")</f>
        <v/>
      </c>
      <c r="O668" s="65" t="str">
        <f>IF(Data!G657&lt;&gt;"",Data!G657,"")</f>
        <v/>
      </c>
    </row>
    <row r="669" spans="9:15" hidden="1" x14ac:dyDescent="0.25">
      <c r="I669" s="61" t="str">
        <f>IF(Data!A658&lt;&gt;"",Data!A658,"")</f>
        <v/>
      </c>
      <c r="J669" s="62" t="str">
        <f>IF(Data!B658&lt;&gt;"",Data!B658,"")</f>
        <v/>
      </c>
      <c r="K669" s="62" t="str">
        <f>IF(Data!C658&lt;&gt;"",Data!C658,"")</f>
        <v/>
      </c>
      <c r="L669" s="62" t="str">
        <f>IF(Data!D658&lt;&gt;"",Data!D658,"")</f>
        <v/>
      </c>
      <c r="M669" s="63" t="str">
        <f>IF(Data!E658&lt;&gt;"",Data!E658,"")</f>
        <v/>
      </c>
      <c r="N669" s="64" t="str">
        <f>IF(Data!F658&lt;&gt;"",Data!F658,"")</f>
        <v/>
      </c>
      <c r="O669" s="65" t="str">
        <f>IF(Data!G658&lt;&gt;"",Data!G658,"")</f>
        <v/>
      </c>
    </row>
    <row r="670" spans="9:15" hidden="1" x14ac:dyDescent="0.25">
      <c r="I670" s="61" t="str">
        <f>IF(Data!A659&lt;&gt;"",Data!A659,"")</f>
        <v/>
      </c>
      <c r="J670" s="62" t="str">
        <f>IF(Data!B659&lt;&gt;"",Data!B659,"")</f>
        <v/>
      </c>
      <c r="K670" s="62" t="str">
        <f>IF(Data!C659&lt;&gt;"",Data!C659,"")</f>
        <v/>
      </c>
      <c r="L670" s="62" t="str">
        <f>IF(Data!D659&lt;&gt;"",Data!D659,"")</f>
        <v/>
      </c>
      <c r="M670" s="63" t="str">
        <f>IF(Data!E659&lt;&gt;"",Data!E659,"")</f>
        <v/>
      </c>
      <c r="N670" s="64" t="str">
        <f>IF(Data!F659&lt;&gt;"",Data!F659,"")</f>
        <v/>
      </c>
      <c r="O670" s="65" t="str">
        <f>IF(Data!G659&lt;&gt;"",Data!G659,"")</f>
        <v/>
      </c>
    </row>
    <row r="671" spans="9:15" hidden="1" x14ac:dyDescent="0.25">
      <c r="I671" s="61" t="str">
        <f>IF(Data!A660&lt;&gt;"",Data!A660,"")</f>
        <v/>
      </c>
      <c r="J671" s="62" t="str">
        <f>IF(Data!B660&lt;&gt;"",Data!B660,"")</f>
        <v/>
      </c>
      <c r="K671" s="62" t="str">
        <f>IF(Data!C660&lt;&gt;"",Data!C660,"")</f>
        <v/>
      </c>
      <c r="L671" s="62" t="str">
        <f>IF(Data!D660&lt;&gt;"",Data!D660,"")</f>
        <v/>
      </c>
      <c r="M671" s="63" t="str">
        <f>IF(Data!E660&lt;&gt;"",Data!E660,"")</f>
        <v/>
      </c>
      <c r="N671" s="64" t="str">
        <f>IF(Data!F660&lt;&gt;"",Data!F660,"")</f>
        <v/>
      </c>
      <c r="O671" s="65" t="str">
        <f>IF(Data!G660&lt;&gt;"",Data!G660,"")</f>
        <v/>
      </c>
    </row>
    <row r="672" spans="9:15" hidden="1" x14ac:dyDescent="0.25">
      <c r="I672" s="61" t="str">
        <f>IF(Data!A661&lt;&gt;"",Data!A661,"")</f>
        <v/>
      </c>
      <c r="J672" s="62" t="str">
        <f>IF(Data!B661&lt;&gt;"",Data!B661,"")</f>
        <v/>
      </c>
      <c r="K672" s="62" t="str">
        <f>IF(Data!C661&lt;&gt;"",Data!C661,"")</f>
        <v/>
      </c>
      <c r="L672" s="62" t="str">
        <f>IF(Data!D661&lt;&gt;"",Data!D661,"")</f>
        <v/>
      </c>
      <c r="M672" s="63" t="str">
        <f>IF(Data!E661&lt;&gt;"",Data!E661,"")</f>
        <v/>
      </c>
      <c r="N672" s="64" t="str">
        <f>IF(Data!F661&lt;&gt;"",Data!F661,"")</f>
        <v/>
      </c>
      <c r="O672" s="65" t="str">
        <f>IF(Data!G661&lt;&gt;"",Data!G661,"")</f>
        <v/>
      </c>
    </row>
    <row r="673" spans="9:15" hidden="1" x14ac:dyDescent="0.25">
      <c r="I673" s="61" t="str">
        <f>IF(Data!A662&lt;&gt;"",Data!A662,"")</f>
        <v/>
      </c>
      <c r="J673" s="62" t="str">
        <f>IF(Data!B662&lt;&gt;"",Data!B662,"")</f>
        <v/>
      </c>
      <c r="K673" s="62" t="str">
        <f>IF(Data!C662&lt;&gt;"",Data!C662,"")</f>
        <v/>
      </c>
      <c r="L673" s="62" t="str">
        <f>IF(Data!D662&lt;&gt;"",Data!D662,"")</f>
        <v/>
      </c>
      <c r="M673" s="63" t="str">
        <f>IF(Data!E662&lt;&gt;"",Data!E662,"")</f>
        <v/>
      </c>
      <c r="N673" s="64" t="str">
        <f>IF(Data!F662&lt;&gt;"",Data!F662,"")</f>
        <v/>
      </c>
      <c r="O673" s="65" t="str">
        <f>IF(Data!G662&lt;&gt;"",Data!G662,"")</f>
        <v/>
      </c>
    </row>
    <row r="674" spans="9:15" hidden="1" x14ac:dyDescent="0.25">
      <c r="I674" s="61" t="str">
        <f>IF(Data!A663&lt;&gt;"",Data!A663,"")</f>
        <v/>
      </c>
      <c r="J674" s="62" t="str">
        <f>IF(Data!B663&lt;&gt;"",Data!B663,"")</f>
        <v/>
      </c>
      <c r="K674" s="62" t="str">
        <f>IF(Data!C663&lt;&gt;"",Data!C663,"")</f>
        <v/>
      </c>
      <c r="L674" s="62" t="str">
        <f>IF(Data!D663&lt;&gt;"",Data!D663,"")</f>
        <v/>
      </c>
      <c r="M674" s="63" t="str">
        <f>IF(Data!E663&lt;&gt;"",Data!E663,"")</f>
        <v/>
      </c>
      <c r="N674" s="64" t="str">
        <f>IF(Data!F663&lt;&gt;"",Data!F663,"")</f>
        <v/>
      </c>
      <c r="O674" s="65" t="str">
        <f>IF(Data!G663&lt;&gt;"",Data!G663,"")</f>
        <v/>
      </c>
    </row>
    <row r="675" spans="9:15" hidden="1" x14ac:dyDescent="0.25">
      <c r="I675" s="61" t="str">
        <f>IF(Data!A664&lt;&gt;"",Data!A664,"")</f>
        <v/>
      </c>
      <c r="J675" s="62" t="str">
        <f>IF(Data!B664&lt;&gt;"",Data!B664,"")</f>
        <v/>
      </c>
      <c r="K675" s="62" t="str">
        <f>IF(Data!C664&lt;&gt;"",Data!C664,"")</f>
        <v/>
      </c>
      <c r="L675" s="62" t="str">
        <f>IF(Data!D664&lt;&gt;"",Data!D664,"")</f>
        <v/>
      </c>
      <c r="M675" s="63" t="str">
        <f>IF(Data!E664&lt;&gt;"",Data!E664,"")</f>
        <v/>
      </c>
      <c r="N675" s="64" t="str">
        <f>IF(Data!F664&lt;&gt;"",Data!F664,"")</f>
        <v/>
      </c>
      <c r="O675" s="65" t="str">
        <f>IF(Data!G664&lt;&gt;"",Data!G664,"")</f>
        <v/>
      </c>
    </row>
    <row r="676" spans="9:15" hidden="1" x14ac:dyDescent="0.25">
      <c r="I676" s="61" t="str">
        <f>IF(Data!A665&lt;&gt;"",Data!A665,"")</f>
        <v/>
      </c>
      <c r="J676" s="62" t="str">
        <f>IF(Data!B665&lt;&gt;"",Data!B665,"")</f>
        <v/>
      </c>
      <c r="K676" s="62" t="str">
        <f>IF(Data!C665&lt;&gt;"",Data!C665,"")</f>
        <v/>
      </c>
      <c r="L676" s="62" t="str">
        <f>IF(Data!D665&lt;&gt;"",Data!D665,"")</f>
        <v/>
      </c>
      <c r="M676" s="63" t="str">
        <f>IF(Data!E665&lt;&gt;"",Data!E665,"")</f>
        <v/>
      </c>
      <c r="N676" s="64" t="str">
        <f>IF(Data!F665&lt;&gt;"",Data!F665,"")</f>
        <v/>
      </c>
      <c r="O676" s="65" t="str">
        <f>IF(Data!G665&lt;&gt;"",Data!G665,"")</f>
        <v/>
      </c>
    </row>
    <row r="677" spans="9:15" hidden="1" x14ac:dyDescent="0.25">
      <c r="I677" s="61" t="str">
        <f>IF(Data!A666&lt;&gt;"",Data!A666,"")</f>
        <v/>
      </c>
      <c r="J677" s="62" t="str">
        <f>IF(Data!B666&lt;&gt;"",Data!B666,"")</f>
        <v/>
      </c>
      <c r="K677" s="62" t="str">
        <f>IF(Data!C666&lt;&gt;"",Data!C666,"")</f>
        <v/>
      </c>
      <c r="L677" s="62" t="str">
        <f>IF(Data!D666&lt;&gt;"",Data!D666,"")</f>
        <v/>
      </c>
      <c r="M677" s="63" t="str">
        <f>IF(Data!E666&lt;&gt;"",Data!E666,"")</f>
        <v/>
      </c>
      <c r="N677" s="64" t="str">
        <f>IF(Data!F666&lt;&gt;"",Data!F666,"")</f>
        <v/>
      </c>
      <c r="O677" s="65" t="str">
        <f>IF(Data!G666&lt;&gt;"",Data!G666,"")</f>
        <v/>
      </c>
    </row>
    <row r="678" spans="9:15" hidden="1" x14ac:dyDescent="0.25">
      <c r="I678" s="61" t="str">
        <f>IF(Data!A667&lt;&gt;"",Data!A667,"")</f>
        <v/>
      </c>
      <c r="J678" s="62" t="str">
        <f>IF(Data!B667&lt;&gt;"",Data!B667,"")</f>
        <v/>
      </c>
      <c r="K678" s="62" t="str">
        <f>IF(Data!C667&lt;&gt;"",Data!C667,"")</f>
        <v/>
      </c>
      <c r="L678" s="62" t="str">
        <f>IF(Data!D667&lt;&gt;"",Data!D667,"")</f>
        <v/>
      </c>
      <c r="M678" s="63" t="str">
        <f>IF(Data!E667&lt;&gt;"",Data!E667,"")</f>
        <v/>
      </c>
      <c r="N678" s="64" t="str">
        <f>IF(Data!F667&lt;&gt;"",Data!F667,"")</f>
        <v/>
      </c>
      <c r="O678" s="65" t="str">
        <f>IF(Data!G667&lt;&gt;"",Data!G667,"")</f>
        <v/>
      </c>
    </row>
    <row r="679" spans="9:15" hidden="1" x14ac:dyDescent="0.25">
      <c r="I679" s="61" t="str">
        <f>IF(Data!A668&lt;&gt;"",Data!A668,"")</f>
        <v/>
      </c>
      <c r="J679" s="62" t="str">
        <f>IF(Data!B668&lt;&gt;"",Data!B668,"")</f>
        <v/>
      </c>
      <c r="K679" s="62" t="str">
        <f>IF(Data!C668&lt;&gt;"",Data!C668,"")</f>
        <v/>
      </c>
      <c r="L679" s="62" t="str">
        <f>IF(Data!D668&lt;&gt;"",Data!D668,"")</f>
        <v/>
      </c>
      <c r="M679" s="63" t="str">
        <f>IF(Data!E668&lt;&gt;"",Data!E668,"")</f>
        <v/>
      </c>
      <c r="N679" s="64" t="str">
        <f>IF(Data!F668&lt;&gt;"",Data!F668,"")</f>
        <v/>
      </c>
      <c r="O679" s="65" t="str">
        <f>IF(Data!G668&lt;&gt;"",Data!G668,"")</f>
        <v/>
      </c>
    </row>
    <row r="680" spans="9:15" hidden="1" x14ac:dyDescent="0.25">
      <c r="I680" s="61" t="str">
        <f>IF(Data!A669&lt;&gt;"",Data!A669,"")</f>
        <v/>
      </c>
      <c r="J680" s="62" t="str">
        <f>IF(Data!B669&lt;&gt;"",Data!B669,"")</f>
        <v/>
      </c>
      <c r="K680" s="62" t="str">
        <f>IF(Data!C669&lt;&gt;"",Data!C669,"")</f>
        <v/>
      </c>
      <c r="L680" s="62" t="str">
        <f>IF(Data!D669&lt;&gt;"",Data!D669,"")</f>
        <v/>
      </c>
      <c r="M680" s="63" t="str">
        <f>IF(Data!E669&lt;&gt;"",Data!E669,"")</f>
        <v/>
      </c>
      <c r="N680" s="64" t="str">
        <f>IF(Data!F669&lt;&gt;"",Data!F669,"")</f>
        <v/>
      </c>
      <c r="O680" s="65" t="str">
        <f>IF(Data!G669&lt;&gt;"",Data!G669,"")</f>
        <v/>
      </c>
    </row>
    <row r="681" spans="9:15" hidden="1" x14ac:dyDescent="0.25">
      <c r="I681" s="61" t="str">
        <f>IF(Data!A670&lt;&gt;"",Data!A670,"")</f>
        <v/>
      </c>
      <c r="J681" s="62" t="str">
        <f>IF(Data!B670&lt;&gt;"",Data!B670,"")</f>
        <v/>
      </c>
      <c r="K681" s="62" t="str">
        <f>IF(Data!C670&lt;&gt;"",Data!C670,"")</f>
        <v/>
      </c>
      <c r="L681" s="62" t="str">
        <f>IF(Data!D670&lt;&gt;"",Data!D670,"")</f>
        <v/>
      </c>
      <c r="M681" s="63" t="str">
        <f>IF(Data!E670&lt;&gt;"",Data!E670,"")</f>
        <v/>
      </c>
      <c r="N681" s="64" t="str">
        <f>IF(Data!F670&lt;&gt;"",Data!F670,"")</f>
        <v/>
      </c>
      <c r="O681" s="65" t="str">
        <f>IF(Data!G670&lt;&gt;"",Data!G670,"")</f>
        <v/>
      </c>
    </row>
    <row r="682" spans="9:15" hidden="1" x14ac:dyDescent="0.25">
      <c r="I682" s="61" t="str">
        <f>IF(Data!A671&lt;&gt;"",Data!A671,"")</f>
        <v/>
      </c>
      <c r="J682" s="62" t="str">
        <f>IF(Data!B671&lt;&gt;"",Data!B671,"")</f>
        <v/>
      </c>
      <c r="K682" s="62" t="str">
        <f>IF(Data!C671&lt;&gt;"",Data!C671,"")</f>
        <v/>
      </c>
      <c r="L682" s="62" t="str">
        <f>IF(Data!D671&lt;&gt;"",Data!D671,"")</f>
        <v/>
      </c>
      <c r="M682" s="63" t="str">
        <f>IF(Data!E671&lt;&gt;"",Data!E671,"")</f>
        <v/>
      </c>
      <c r="N682" s="64" t="str">
        <f>IF(Data!F671&lt;&gt;"",Data!F671,"")</f>
        <v/>
      </c>
      <c r="O682" s="65" t="str">
        <f>IF(Data!G671&lt;&gt;"",Data!G671,"")</f>
        <v/>
      </c>
    </row>
    <row r="683" spans="9:15" hidden="1" x14ac:dyDescent="0.25">
      <c r="I683" s="61" t="str">
        <f>IF(Data!A672&lt;&gt;"",Data!A672,"")</f>
        <v/>
      </c>
      <c r="J683" s="62" t="str">
        <f>IF(Data!B672&lt;&gt;"",Data!B672,"")</f>
        <v/>
      </c>
      <c r="K683" s="62" t="str">
        <f>IF(Data!C672&lt;&gt;"",Data!C672,"")</f>
        <v/>
      </c>
      <c r="L683" s="62" t="str">
        <f>IF(Data!D672&lt;&gt;"",Data!D672,"")</f>
        <v/>
      </c>
      <c r="M683" s="63" t="str">
        <f>IF(Data!E672&lt;&gt;"",Data!E672,"")</f>
        <v/>
      </c>
      <c r="N683" s="64" t="str">
        <f>IF(Data!F672&lt;&gt;"",Data!F672,"")</f>
        <v/>
      </c>
      <c r="O683" s="65" t="str">
        <f>IF(Data!G672&lt;&gt;"",Data!G672,"")</f>
        <v/>
      </c>
    </row>
    <row r="684" spans="9:15" hidden="1" x14ac:dyDescent="0.25">
      <c r="I684" s="61" t="str">
        <f>IF(Data!A673&lt;&gt;"",Data!A673,"")</f>
        <v/>
      </c>
      <c r="J684" s="62" t="str">
        <f>IF(Data!B673&lt;&gt;"",Data!B673,"")</f>
        <v/>
      </c>
      <c r="K684" s="62" t="str">
        <f>IF(Data!C673&lt;&gt;"",Data!C673,"")</f>
        <v/>
      </c>
      <c r="L684" s="62" t="str">
        <f>IF(Data!D673&lt;&gt;"",Data!D673,"")</f>
        <v/>
      </c>
      <c r="M684" s="63" t="str">
        <f>IF(Data!E673&lt;&gt;"",Data!E673,"")</f>
        <v/>
      </c>
      <c r="N684" s="64" t="str">
        <f>IF(Data!F673&lt;&gt;"",Data!F673,"")</f>
        <v/>
      </c>
      <c r="O684" s="65" t="str">
        <f>IF(Data!G673&lt;&gt;"",Data!G673,"")</f>
        <v/>
      </c>
    </row>
    <row r="685" spans="9:15" hidden="1" x14ac:dyDescent="0.25">
      <c r="I685" s="61" t="str">
        <f>IF(Data!A674&lt;&gt;"",Data!A674,"")</f>
        <v/>
      </c>
      <c r="J685" s="62" t="str">
        <f>IF(Data!B674&lt;&gt;"",Data!B674,"")</f>
        <v/>
      </c>
      <c r="K685" s="62" t="str">
        <f>IF(Data!C674&lt;&gt;"",Data!C674,"")</f>
        <v/>
      </c>
      <c r="L685" s="62" t="str">
        <f>IF(Data!D674&lt;&gt;"",Data!D674,"")</f>
        <v/>
      </c>
      <c r="M685" s="63" t="str">
        <f>IF(Data!E674&lt;&gt;"",Data!E674,"")</f>
        <v/>
      </c>
      <c r="N685" s="64" t="str">
        <f>IF(Data!F674&lt;&gt;"",Data!F674,"")</f>
        <v/>
      </c>
      <c r="O685" s="65" t="str">
        <f>IF(Data!G674&lt;&gt;"",Data!G674,"")</f>
        <v/>
      </c>
    </row>
    <row r="686" spans="9:15" hidden="1" x14ac:dyDescent="0.25">
      <c r="I686" s="61" t="str">
        <f>IF(Data!A675&lt;&gt;"",Data!A675,"")</f>
        <v/>
      </c>
      <c r="J686" s="62" t="str">
        <f>IF(Data!B675&lt;&gt;"",Data!B675,"")</f>
        <v/>
      </c>
      <c r="K686" s="62" t="str">
        <f>IF(Data!C675&lt;&gt;"",Data!C675,"")</f>
        <v/>
      </c>
      <c r="L686" s="62" t="str">
        <f>IF(Data!D675&lt;&gt;"",Data!D675,"")</f>
        <v/>
      </c>
      <c r="M686" s="63" t="str">
        <f>IF(Data!E675&lt;&gt;"",Data!E675,"")</f>
        <v/>
      </c>
      <c r="N686" s="64" t="str">
        <f>IF(Data!F675&lt;&gt;"",Data!F675,"")</f>
        <v/>
      </c>
      <c r="O686" s="65" t="str">
        <f>IF(Data!G675&lt;&gt;"",Data!G675,"")</f>
        <v/>
      </c>
    </row>
    <row r="687" spans="9:15" hidden="1" x14ac:dyDescent="0.25">
      <c r="I687" s="61" t="str">
        <f>IF(Data!A676&lt;&gt;"",Data!A676,"")</f>
        <v/>
      </c>
      <c r="J687" s="62" t="str">
        <f>IF(Data!B676&lt;&gt;"",Data!B676,"")</f>
        <v/>
      </c>
      <c r="K687" s="62" t="str">
        <f>IF(Data!C676&lt;&gt;"",Data!C676,"")</f>
        <v/>
      </c>
      <c r="L687" s="62" t="str">
        <f>IF(Data!D676&lt;&gt;"",Data!D676,"")</f>
        <v/>
      </c>
      <c r="M687" s="63" t="str">
        <f>IF(Data!E676&lt;&gt;"",Data!E676,"")</f>
        <v/>
      </c>
      <c r="N687" s="64" t="str">
        <f>IF(Data!F676&lt;&gt;"",Data!F676,"")</f>
        <v/>
      </c>
      <c r="O687" s="65" t="str">
        <f>IF(Data!G676&lt;&gt;"",Data!G676,"")</f>
        <v/>
      </c>
    </row>
    <row r="688" spans="9:15" hidden="1" x14ac:dyDescent="0.25">
      <c r="I688" s="61" t="str">
        <f>IF(Data!A677&lt;&gt;"",Data!A677,"")</f>
        <v/>
      </c>
      <c r="J688" s="62" t="str">
        <f>IF(Data!B677&lt;&gt;"",Data!B677,"")</f>
        <v/>
      </c>
      <c r="K688" s="62" t="str">
        <f>IF(Data!C677&lt;&gt;"",Data!C677,"")</f>
        <v/>
      </c>
      <c r="L688" s="62" t="str">
        <f>IF(Data!D677&lt;&gt;"",Data!D677,"")</f>
        <v/>
      </c>
      <c r="M688" s="63" t="str">
        <f>IF(Data!E677&lt;&gt;"",Data!E677,"")</f>
        <v/>
      </c>
      <c r="N688" s="64" t="str">
        <f>IF(Data!F677&lt;&gt;"",Data!F677,"")</f>
        <v/>
      </c>
      <c r="O688" s="65" t="str">
        <f>IF(Data!G677&lt;&gt;"",Data!G677,"")</f>
        <v/>
      </c>
    </row>
    <row r="689" spans="9:15" hidden="1" x14ac:dyDescent="0.25">
      <c r="I689" s="61" t="str">
        <f>IF(Data!A678&lt;&gt;"",Data!A678,"")</f>
        <v/>
      </c>
      <c r="J689" s="62" t="str">
        <f>IF(Data!B678&lt;&gt;"",Data!B678,"")</f>
        <v/>
      </c>
      <c r="K689" s="62" t="str">
        <f>IF(Data!C678&lt;&gt;"",Data!C678,"")</f>
        <v/>
      </c>
      <c r="L689" s="62" t="str">
        <f>IF(Data!D678&lt;&gt;"",Data!D678,"")</f>
        <v/>
      </c>
      <c r="M689" s="63" t="str">
        <f>IF(Data!E678&lt;&gt;"",Data!E678,"")</f>
        <v/>
      </c>
      <c r="N689" s="64" t="str">
        <f>IF(Data!F678&lt;&gt;"",Data!F678,"")</f>
        <v/>
      </c>
      <c r="O689" s="65" t="str">
        <f>IF(Data!G678&lt;&gt;"",Data!G678,"")</f>
        <v/>
      </c>
    </row>
    <row r="690" spans="9:15" hidden="1" x14ac:dyDescent="0.25">
      <c r="I690" s="61" t="str">
        <f>IF(Data!A679&lt;&gt;"",Data!A679,"")</f>
        <v/>
      </c>
      <c r="J690" s="62" t="str">
        <f>IF(Data!B679&lt;&gt;"",Data!B679,"")</f>
        <v/>
      </c>
      <c r="K690" s="62" t="str">
        <f>IF(Data!C679&lt;&gt;"",Data!C679,"")</f>
        <v/>
      </c>
      <c r="L690" s="62" t="str">
        <f>IF(Data!D679&lt;&gt;"",Data!D679,"")</f>
        <v/>
      </c>
      <c r="M690" s="63" t="str">
        <f>IF(Data!E679&lt;&gt;"",Data!E679,"")</f>
        <v/>
      </c>
      <c r="N690" s="64" t="str">
        <f>IF(Data!F679&lt;&gt;"",Data!F679,"")</f>
        <v/>
      </c>
      <c r="O690" s="65" t="str">
        <f>IF(Data!G679&lt;&gt;"",Data!G679,"")</f>
        <v/>
      </c>
    </row>
    <row r="691" spans="9:15" hidden="1" x14ac:dyDescent="0.25">
      <c r="I691" s="61" t="str">
        <f>IF(Data!A680&lt;&gt;"",Data!A680,"")</f>
        <v/>
      </c>
      <c r="J691" s="62" t="str">
        <f>IF(Data!B680&lt;&gt;"",Data!B680,"")</f>
        <v/>
      </c>
      <c r="K691" s="62" t="str">
        <f>IF(Data!C680&lt;&gt;"",Data!C680,"")</f>
        <v/>
      </c>
      <c r="L691" s="62" t="str">
        <f>IF(Data!D680&lt;&gt;"",Data!D680,"")</f>
        <v/>
      </c>
      <c r="M691" s="63" t="str">
        <f>IF(Data!E680&lt;&gt;"",Data!E680,"")</f>
        <v/>
      </c>
      <c r="N691" s="64" t="str">
        <f>IF(Data!F680&lt;&gt;"",Data!F680,"")</f>
        <v/>
      </c>
      <c r="O691" s="65" t="str">
        <f>IF(Data!G680&lt;&gt;"",Data!G680,"")</f>
        <v/>
      </c>
    </row>
    <row r="692" spans="9:15" hidden="1" x14ac:dyDescent="0.25">
      <c r="I692" s="61" t="str">
        <f>IF(Data!A681&lt;&gt;"",Data!A681,"")</f>
        <v/>
      </c>
      <c r="J692" s="62" t="str">
        <f>IF(Data!B681&lt;&gt;"",Data!B681,"")</f>
        <v/>
      </c>
      <c r="K692" s="62" t="str">
        <f>IF(Data!C681&lt;&gt;"",Data!C681,"")</f>
        <v/>
      </c>
      <c r="L692" s="62" t="str">
        <f>IF(Data!D681&lt;&gt;"",Data!D681,"")</f>
        <v/>
      </c>
      <c r="M692" s="63" t="str">
        <f>IF(Data!E681&lt;&gt;"",Data!E681,"")</f>
        <v/>
      </c>
      <c r="N692" s="64" t="str">
        <f>IF(Data!F681&lt;&gt;"",Data!F681,"")</f>
        <v/>
      </c>
      <c r="O692" s="65" t="str">
        <f>IF(Data!G681&lt;&gt;"",Data!G681,"")</f>
        <v/>
      </c>
    </row>
    <row r="693" spans="9:15" hidden="1" x14ac:dyDescent="0.25">
      <c r="I693" s="61" t="str">
        <f>IF(Data!A682&lt;&gt;"",Data!A682,"")</f>
        <v/>
      </c>
      <c r="J693" s="62" t="str">
        <f>IF(Data!B682&lt;&gt;"",Data!B682,"")</f>
        <v/>
      </c>
      <c r="K693" s="62" t="str">
        <f>IF(Data!C682&lt;&gt;"",Data!C682,"")</f>
        <v/>
      </c>
      <c r="L693" s="62" t="str">
        <f>IF(Data!D682&lt;&gt;"",Data!D682,"")</f>
        <v/>
      </c>
      <c r="M693" s="63" t="str">
        <f>IF(Data!E682&lt;&gt;"",Data!E682,"")</f>
        <v/>
      </c>
      <c r="N693" s="64" t="str">
        <f>IF(Data!F682&lt;&gt;"",Data!F682,"")</f>
        <v/>
      </c>
      <c r="O693" s="65" t="str">
        <f>IF(Data!G682&lt;&gt;"",Data!G682,"")</f>
        <v/>
      </c>
    </row>
    <row r="694" spans="9:15" hidden="1" x14ac:dyDescent="0.25">
      <c r="I694" s="61" t="str">
        <f>IF(Data!A683&lt;&gt;"",Data!A683,"")</f>
        <v/>
      </c>
      <c r="J694" s="62" t="str">
        <f>IF(Data!B683&lt;&gt;"",Data!B683,"")</f>
        <v/>
      </c>
      <c r="K694" s="62" t="str">
        <f>IF(Data!C683&lt;&gt;"",Data!C683,"")</f>
        <v/>
      </c>
      <c r="L694" s="62" t="str">
        <f>IF(Data!D683&lt;&gt;"",Data!D683,"")</f>
        <v/>
      </c>
      <c r="M694" s="63" t="str">
        <f>IF(Data!E683&lt;&gt;"",Data!E683,"")</f>
        <v/>
      </c>
      <c r="N694" s="64" t="str">
        <f>IF(Data!F683&lt;&gt;"",Data!F683,"")</f>
        <v/>
      </c>
      <c r="O694" s="65" t="str">
        <f>IF(Data!G683&lt;&gt;"",Data!G683,"")</f>
        <v/>
      </c>
    </row>
    <row r="695" spans="9:15" hidden="1" x14ac:dyDescent="0.25">
      <c r="I695" s="61" t="str">
        <f>IF(Data!A684&lt;&gt;"",Data!A684,"")</f>
        <v/>
      </c>
      <c r="J695" s="62" t="str">
        <f>IF(Data!B684&lt;&gt;"",Data!B684,"")</f>
        <v/>
      </c>
      <c r="K695" s="62" t="str">
        <f>IF(Data!C684&lt;&gt;"",Data!C684,"")</f>
        <v/>
      </c>
      <c r="L695" s="62" t="str">
        <f>IF(Data!D684&lt;&gt;"",Data!D684,"")</f>
        <v/>
      </c>
      <c r="M695" s="63" t="str">
        <f>IF(Data!E684&lt;&gt;"",Data!E684,"")</f>
        <v/>
      </c>
      <c r="N695" s="64" t="str">
        <f>IF(Data!F684&lt;&gt;"",Data!F684,"")</f>
        <v/>
      </c>
      <c r="O695" s="65" t="str">
        <f>IF(Data!G684&lt;&gt;"",Data!G684,"")</f>
        <v/>
      </c>
    </row>
    <row r="696" spans="9:15" hidden="1" x14ac:dyDescent="0.25">
      <c r="I696" s="61" t="str">
        <f>IF(Data!A685&lt;&gt;"",Data!A685,"")</f>
        <v/>
      </c>
      <c r="J696" s="62" t="str">
        <f>IF(Data!B685&lt;&gt;"",Data!B685,"")</f>
        <v/>
      </c>
      <c r="K696" s="62" t="str">
        <f>IF(Data!C685&lt;&gt;"",Data!C685,"")</f>
        <v/>
      </c>
      <c r="L696" s="62" t="str">
        <f>IF(Data!D685&lt;&gt;"",Data!D685,"")</f>
        <v/>
      </c>
      <c r="M696" s="63" t="str">
        <f>IF(Data!E685&lt;&gt;"",Data!E685,"")</f>
        <v/>
      </c>
      <c r="N696" s="64" t="str">
        <f>IF(Data!F685&lt;&gt;"",Data!F685,"")</f>
        <v/>
      </c>
      <c r="O696" s="65" t="str">
        <f>IF(Data!G685&lt;&gt;"",Data!G685,"")</f>
        <v/>
      </c>
    </row>
    <row r="697" spans="9:15" hidden="1" x14ac:dyDescent="0.25">
      <c r="I697" s="61" t="str">
        <f>IF(Data!A686&lt;&gt;"",Data!A686,"")</f>
        <v/>
      </c>
      <c r="J697" s="62" t="str">
        <f>IF(Data!B686&lt;&gt;"",Data!B686,"")</f>
        <v/>
      </c>
      <c r="K697" s="62" t="str">
        <f>IF(Data!C686&lt;&gt;"",Data!C686,"")</f>
        <v/>
      </c>
      <c r="L697" s="62" t="str">
        <f>IF(Data!D686&lt;&gt;"",Data!D686,"")</f>
        <v/>
      </c>
      <c r="M697" s="63" t="str">
        <f>IF(Data!E686&lt;&gt;"",Data!E686,"")</f>
        <v/>
      </c>
      <c r="N697" s="64" t="str">
        <f>IF(Data!F686&lt;&gt;"",Data!F686,"")</f>
        <v/>
      </c>
      <c r="O697" s="65" t="str">
        <f>IF(Data!G686&lt;&gt;"",Data!G686,"")</f>
        <v/>
      </c>
    </row>
    <row r="698" spans="9:15" hidden="1" x14ac:dyDescent="0.25">
      <c r="I698" s="61" t="str">
        <f>IF(Data!A687&lt;&gt;"",Data!A687,"")</f>
        <v/>
      </c>
      <c r="J698" s="62" t="str">
        <f>IF(Data!B687&lt;&gt;"",Data!B687,"")</f>
        <v/>
      </c>
      <c r="K698" s="62" t="str">
        <f>IF(Data!C687&lt;&gt;"",Data!C687,"")</f>
        <v/>
      </c>
      <c r="L698" s="62" t="str">
        <f>IF(Data!D687&lt;&gt;"",Data!D687,"")</f>
        <v/>
      </c>
      <c r="M698" s="63" t="str">
        <f>IF(Data!E687&lt;&gt;"",Data!E687,"")</f>
        <v/>
      </c>
      <c r="N698" s="64" t="str">
        <f>IF(Data!F687&lt;&gt;"",Data!F687,"")</f>
        <v/>
      </c>
      <c r="O698" s="65" t="str">
        <f>IF(Data!G687&lt;&gt;"",Data!G687,"")</f>
        <v/>
      </c>
    </row>
    <row r="699" spans="9:15" hidden="1" x14ac:dyDescent="0.25">
      <c r="I699" s="61" t="str">
        <f>IF(Data!A688&lt;&gt;"",Data!A688,"")</f>
        <v/>
      </c>
      <c r="J699" s="62" t="str">
        <f>IF(Data!B688&lt;&gt;"",Data!B688,"")</f>
        <v/>
      </c>
      <c r="K699" s="62" t="str">
        <f>IF(Data!C688&lt;&gt;"",Data!C688,"")</f>
        <v/>
      </c>
      <c r="L699" s="62" t="str">
        <f>IF(Data!D688&lt;&gt;"",Data!D688,"")</f>
        <v/>
      </c>
      <c r="M699" s="63" t="str">
        <f>IF(Data!E688&lt;&gt;"",Data!E688,"")</f>
        <v/>
      </c>
      <c r="N699" s="64" t="str">
        <f>IF(Data!F688&lt;&gt;"",Data!F688,"")</f>
        <v/>
      </c>
      <c r="O699" s="65" t="str">
        <f>IF(Data!G688&lt;&gt;"",Data!G688,"")</f>
        <v/>
      </c>
    </row>
    <row r="700" spans="9:15" hidden="1" x14ac:dyDescent="0.25">
      <c r="I700" s="61" t="str">
        <f>IF(Data!A689&lt;&gt;"",Data!A689,"")</f>
        <v/>
      </c>
      <c r="J700" s="62" t="str">
        <f>IF(Data!B689&lt;&gt;"",Data!B689,"")</f>
        <v/>
      </c>
      <c r="K700" s="62" t="str">
        <f>IF(Data!C689&lt;&gt;"",Data!C689,"")</f>
        <v/>
      </c>
      <c r="L700" s="62" t="str">
        <f>IF(Data!D689&lt;&gt;"",Data!D689,"")</f>
        <v/>
      </c>
      <c r="M700" s="63" t="str">
        <f>IF(Data!E689&lt;&gt;"",Data!E689,"")</f>
        <v/>
      </c>
      <c r="N700" s="64" t="str">
        <f>IF(Data!F689&lt;&gt;"",Data!F689,"")</f>
        <v/>
      </c>
      <c r="O700" s="65" t="str">
        <f>IF(Data!G689&lt;&gt;"",Data!G689,"")</f>
        <v/>
      </c>
    </row>
    <row r="701" spans="9:15" hidden="1" x14ac:dyDescent="0.25">
      <c r="I701" s="61" t="str">
        <f>IF(Data!A690&lt;&gt;"",Data!A690,"")</f>
        <v/>
      </c>
      <c r="J701" s="62" t="str">
        <f>IF(Data!B690&lt;&gt;"",Data!B690,"")</f>
        <v/>
      </c>
      <c r="K701" s="62" t="str">
        <f>IF(Data!C690&lt;&gt;"",Data!C690,"")</f>
        <v/>
      </c>
      <c r="L701" s="62" t="str">
        <f>IF(Data!D690&lt;&gt;"",Data!D690,"")</f>
        <v/>
      </c>
      <c r="M701" s="63" t="str">
        <f>IF(Data!E690&lt;&gt;"",Data!E690,"")</f>
        <v/>
      </c>
      <c r="N701" s="64" t="str">
        <f>IF(Data!F690&lt;&gt;"",Data!F690,"")</f>
        <v/>
      </c>
      <c r="O701" s="65" t="str">
        <f>IF(Data!G690&lt;&gt;"",Data!G690,"")</f>
        <v/>
      </c>
    </row>
    <row r="702" spans="9:15" hidden="1" x14ac:dyDescent="0.25">
      <c r="I702" s="61" t="str">
        <f>IF(Data!A691&lt;&gt;"",Data!A691,"")</f>
        <v/>
      </c>
      <c r="J702" s="62" t="str">
        <f>IF(Data!B691&lt;&gt;"",Data!B691,"")</f>
        <v/>
      </c>
      <c r="K702" s="62" t="str">
        <f>IF(Data!C691&lt;&gt;"",Data!C691,"")</f>
        <v/>
      </c>
      <c r="L702" s="62" t="str">
        <f>IF(Data!D691&lt;&gt;"",Data!D691,"")</f>
        <v/>
      </c>
      <c r="M702" s="63" t="str">
        <f>IF(Data!E691&lt;&gt;"",Data!E691,"")</f>
        <v/>
      </c>
      <c r="N702" s="64" t="str">
        <f>IF(Data!F691&lt;&gt;"",Data!F691,"")</f>
        <v/>
      </c>
      <c r="O702" s="65" t="str">
        <f>IF(Data!G691&lt;&gt;"",Data!G691,"")</f>
        <v/>
      </c>
    </row>
    <row r="703" spans="9:15" hidden="1" x14ac:dyDescent="0.25">
      <c r="I703" s="61" t="str">
        <f>IF(Data!A692&lt;&gt;"",Data!A692,"")</f>
        <v/>
      </c>
      <c r="J703" s="62" t="str">
        <f>IF(Data!B692&lt;&gt;"",Data!B692,"")</f>
        <v/>
      </c>
      <c r="K703" s="62" t="str">
        <f>IF(Data!C692&lt;&gt;"",Data!C692,"")</f>
        <v/>
      </c>
      <c r="L703" s="62" t="str">
        <f>IF(Data!D692&lt;&gt;"",Data!D692,"")</f>
        <v/>
      </c>
      <c r="M703" s="63" t="str">
        <f>IF(Data!E692&lt;&gt;"",Data!E692,"")</f>
        <v/>
      </c>
      <c r="N703" s="64" t="str">
        <f>IF(Data!F692&lt;&gt;"",Data!F692,"")</f>
        <v/>
      </c>
      <c r="O703" s="65" t="str">
        <f>IF(Data!G692&lt;&gt;"",Data!G692,"")</f>
        <v/>
      </c>
    </row>
    <row r="704" spans="9:15" hidden="1" x14ac:dyDescent="0.25">
      <c r="I704" s="61" t="str">
        <f>IF(Data!A693&lt;&gt;"",Data!A693,"")</f>
        <v/>
      </c>
      <c r="J704" s="62" t="str">
        <f>IF(Data!B693&lt;&gt;"",Data!B693,"")</f>
        <v/>
      </c>
      <c r="K704" s="62" t="str">
        <f>IF(Data!C693&lt;&gt;"",Data!C693,"")</f>
        <v/>
      </c>
      <c r="L704" s="62" t="str">
        <f>IF(Data!D693&lt;&gt;"",Data!D693,"")</f>
        <v/>
      </c>
      <c r="M704" s="63" t="str">
        <f>IF(Data!E693&lt;&gt;"",Data!E693,"")</f>
        <v/>
      </c>
      <c r="N704" s="64" t="str">
        <f>IF(Data!F693&lt;&gt;"",Data!F693,"")</f>
        <v/>
      </c>
      <c r="O704" s="65" t="str">
        <f>IF(Data!G693&lt;&gt;"",Data!G693,"")</f>
        <v/>
      </c>
    </row>
    <row r="705" spans="9:15" hidden="1" x14ac:dyDescent="0.25">
      <c r="I705" s="61" t="str">
        <f>IF(Data!A694&lt;&gt;"",Data!A694,"")</f>
        <v/>
      </c>
      <c r="J705" s="62" t="str">
        <f>IF(Data!B694&lt;&gt;"",Data!B694,"")</f>
        <v/>
      </c>
      <c r="K705" s="62" t="str">
        <f>IF(Data!C694&lt;&gt;"",Data!C694,"")</f>
        <v/>
      </c>
      <c r="L705" s="62" t="str">
        <f>IF(Data!D694&lt;&gt;"",Data!D694,"")</f>
        <v/>
      </c>
      <c r="M705" s="63" t="str">
        <f>IF(Data!E694&lt;&gt;"",Data!E694,"")</f>
        <v/>
      </c>
      <c r="N705" s="64" t="str">
        <f>IF(Data!F694&lt;&gt;"",Data!F694,"")</f>
        <v/>
      </c>
      <c r="O705" s="65" t="str">
        <f>IF(Data!G694&lt;&gt;"",Data!G694,"")</f>
        <v/>
      </c>
    </row>
    <row r="706" spans="9:15" hidden="1" x14ac:dyDescent="0.25">
      <c r="I706" s="61" t="str">
        <f>IF(Data!A695&lt;&gt;"",Data!A695,"")</f>
        <v/>
      </c>
      <c r="J706" s="62" t="str">
        <f>IF(Data!B695&lt;&gt;"",Data!B695,"")</f>
        <v/>
      </c>
      <c r="K706" s="62" t="str">
        <f>IF(Data!C695&lt;&gt;"",Data!C695,"")</f>
        <v/>
      </c>
      <c r="L706" s="62" t="str">
        <f>IF(Data!D695&lt;&gt;"",Data!D695,"")</f>
        <v/>
      </c>
      <c r="M706" s="63" t="str">
        <f>IF(Data!E695&lt;&gt;"",Data!E695,"")</f>
        <v/>
      </c>
      <c r="N706" s="64" t="str">
        <f>IF(Data!F695&lt;&gt;"",Data!F695,"")</f>
        <v/>
      </c>
      <c r="O706" s="65" t="str">
        <f>IF(Data!G695&lt;&gt;"",Data!G695,"")</f>
        <v/>
      </c>
    </row>
    <row r="707" spans="9:15" hidden="1" x14ac:dyDescent="0.25">
      <c r="I707" s="61" t="str">
        <f>IF(Data!A696&lt;&gt;"",Data!A696,"")</f>
        <v/>
      </c>
      <c r="J707" s="62" t="str">
        <f>IF(Data!B696&lt;&gt;"",Data!B696,"")</f>
        <v/>
      </c>
      <c r="K707" s="62" t="str">
        <f>IF(Data!C696&lt;&gt;"",Data!C696,"")</f>
        <v/>
      </c>
      <c r="L707" s="62" t="str">
        <f>IF(Data!D696&lt;&gt;"",Data!D696,"")</f>
        <v/>
      </c>
      <c r="M707" s="63" t="str">
        <f>IF(Data!E696&lt;&gt;"",Data!E696,"")</f>
        <v/>
      </c>
      <c r="N707" s="64" t="str">
        <f>IF(Data!F696&lt;&gt;"",Data!F696,"")</f>
        <v/>
      </c>
      <c r="O707" s="65" t="str">
        <f>IF(Data!G696&lt;&gt;"",Data!G696,"")</f>
        <v/>
      </c>
    </row>
    <row r="708" spans="9:15" hidden="1" x14ac:dyDescent="0.25">
      <c r="I708" s="61" t="str">
        <f>IF(Data!A697&lt;&gt;"",Data!A697,"")</f>
        <v/>
      </c>
      <c r="J708" s="62" t="str">
        <f>IF(Data!B697&lt;&gt;"",Data!B697,"")</f>
        <v/>
      </c>
      <c r="K708" s="62" t="str">
        <f>IF(Data!C697&lt;&gt;"",Data!C697,"")</f>
        <v/>
      </c>
      <c r="L708" s="62" t="str">
        <f>IF(Data!D697&lt;&gt;"",Data!D697,"")</f>
        <v/>
      </c>
      <c r="M708" s="63" t="str">
        <f>IF(Data!E697&lt;&gt;"",Data!E697,"")</f>
        <v/>
      </c>
      <c r="N708" s="64" t="str">
        <f>IF(Data!F697&lt;&gt;"",Data!F697,"")</f>
        <v/>
      </c>
      <c r="O708" s="65" t="str">
        <f>IF(Data!G697&lt;&gt;"",Data!G697,"")</f>
        <v/>
      </c>
    </row>
    <row r="709" spans="9:15" hidden="1" x14ac:dyDescent="0.25">
      <c r="I709" s="61" t="str">
        <f>IF(Data!A698&lt;&gt;"",Data!A698,"")</f>
        <v/>
      </c>
      <c r="J709" s="62" t="str">
        <f>IF(Data!B698&lt;&gt;"",Data!B698,"")</f>
        <v/>
      </c>
      <c r="K709" s="62" t="str">
        <f>IF(Data!C698&lt;&gt;"",Data!C698,"")</f>
        <v/>
      </c>
      <c r="L709" s="62" t="str">
        <f>IF(Data!D698&lt;&gt;"",Data!D698,"")</f>
        <v/>
      </c>
      <c r="M709" s="63" t="str">
        <f>IF(Data!E698&lt;&gt;"",Data!E698,"")</f>
        <v/>
      </c>
      <c r="N709" s="64" t="str">
        <f>IF(Data!F698&lt;&gt;"",Data!F698,"")</f>
        <v/>
      </c>
      <c r="O709" s="65" t="str">
        <f>IF(Data!G698&lt;&gt;"",Data!G698,"")</f>
        <v/>
      </c>
    </row>
    <row r="710" spans="9:15" hidden="1" x14ac:dyDescent="0.25">
      <c r="I710" s="61" t="str">
        <f>IF(Data!A699&lt;&gt;"",Data!A699,"")</f>
        <v/>
      </c>
      <c r="J710" s="62" t="str">
        <f>IF(Data!B699&lt;&gt;"",Data!B699,"")</f>
        <v/>
      </c>
      <c r="K710" s="62" t="str">
        <f>IF(Data!C699&lt;&gt;"",Data!C699,"")</f>
        <v/>
      </c>
      <c r="L710" s="62" t="str">
        <f>IF(Data!D699&lt;&gt;"",Data!D699,"")</f>
        <v/>
      </c>
      <c r="M710" s="63" t="str">
        <f>IF(Data!E699&lt;&gt;"",Data!E699,"")</f>
        <v/>
      </c>
      <c r="N710" s="64" t="str">
        <f>IF(Data!F699&lt;&gt;"",Data!F699,"")</f>
        <v/>
      </c>
      <c r="O710" s="65" t="str">
        <f>IF(Data!G699&lt;&gt;"",Data!G699,"")</f>
        <v/>
      </c>
    </row>
    <row r="711" spans="9:15" hidden="1" x14ac:dyDescent="0.25">
      <c r="I711" s="61" t="str">
        <f>IF(Data!A700&lt;&gt;"",Data!A700,"")</f>
        <v/>
      </c>
      <c r="J711" s="62" t="str">
        <f>IF(Data!B700&lt;&gt;"",Data!B700,"")</f>
        <v/>
      </c>
      <c r="K711" s="62" t="str">
        <f>IF(Data!C700&lt;&gt;"",Data!C700,"")</f>
        <v/>
      </c>
      <c r="L711" s="62" t="str">
        <f>IF(Data!D700&lt;&gt;"",Data!D700,"")</f>
        <v/>
      </c>
      <c r="M711" s="63" t="str">
        <f>IF(Data!E700&lt;&gt;"",Data!E700,"")</f>
        <v/>
      </c>
      <c r="N711" s="64" t="str">
        <f>IF(Data!F700&lt;&gt;"",Data!F700,"")</f>
        <v/>
      </c>
      <c r="O711" s="65" t="str">
        <f>IF(Data!G700&lt;&gt;"",Data!G700,"")</f>
        <v/>
      </c>
    </row>
    <row r="712" spans="9:15" hidden="1" x14ac:dyDescent="0.25">
      <c r="I712" s="61" t="str">
        <f>IF(Data!A701&lt;&gt;"",Data!A701,"")</f>
        <v/>
      </c>
      <c r="J712" s="62" t="str">
        <f>IF(Data!B701&lt;&gt;"",Data!B701,"")</f>
        <v/>
      </c>
      <c r="K712" s="62" t="str">
        <f>IF(Data!C701&lt;&gt;"",Data!C701,"")</f>
        <v/>
      </c>
      <c r="L712" s="62" t="str">
        <f>IF(Data!D701&lt;&gt;"",Data!D701,"")</f>
        <v/>
      </c>
      <c r="M712" s="63" t="str">
        <f>IF(Data!E701&lt;&gt;"",Data!E701,"")</f>
        <v/>
      </c>
      <c r="N712" s="64" t="str">
        <f>IF(Data!F701&lt;&gt;"",Data!F701,"")</f>
        <v/>
      </c>
      <c r="O712" s="65" t="str">
        <f>IF(Data!G701&lt;&gt;"",Data!G701,"")</f>
        <v/>
      </c>
    </row>
    <row r="713" spans="9:15" hidden="1" x14ac:dyDescent="0.25">
      <c r="I713" s="61" t="str">
        <f>IF(Data!A702&lt;&gt;"",Data!A702,"")</f>
        <v/>
      </c>
      <c r="J713" s="62" t="str">
        <f>IF(Data!B702&lt;&gt;"",Data!B702,"")</f>
        <v/>
      </c>
      <c r="K713" s="62" t="str">
        <f>IF(Data!C702&lt;&gt;"",Data!C702,"")</f>
        <v/>
      </c>
      <c r="L713" s="62" t="str">
        <f>IF(Data!D702&lt;&gt;"",Data!D702,"")</f>
        <v/>
      </c>
      <c r="M713" s="63" t="str">
        <f>IF(Data!E702&lt;&gt;"",Data!E702,"")</f>
        <v/>
      </c>
      <c r="N713" s="64" t="str">
        <f>IF(Data!F702&lt;&gt;"",Data!F702,"")</f>
        <v/>
      </c>
      <c r="O713" s="65" t="str">
        <f>IF(Data!G702&lt;&gt;"",Data!G702,"")</f>
        <v/>
      </c>
    </row>
    <row r="714" spans="9:15" hidden="1" x14ac:dyDescent="0.25">
      <c r="I714" s="61" t="str">
        <f>IF(Data!A703&lt;&gt;"",Data!A703,"")</f>
        <v/>
      </c>
      <c r="J714" s="62" t="str">
        <f>IF(Data!B703&lt;&gt;"",Data!B703,"")</f>
        <v/>
      </c>
      <c r="K714" s="62" t="str">
        <f>IF(Data!C703&lt;&gt;"",Data!C703,"")</f>
        <v/>
      </c>
      <c r="L714" s="62" t="str">
        <f>IF(Data!D703&lt;&gt;"",Data!D703,"")</f>
        <v/>
      </c>
      <c r="M714" s="63" t="str">
        <f>IF(Data!E703&lt;&gt;"",Data!E703,"")</f>
        <v/>
      </c>
      <c r="N714" s="64" t="str">
        <f>IF(Data!F703&lt;&gt;"",Data!F703,"")</f>
        <v/>
      </c>
      <c r="O714" s="65" t="str">
        <f>IF(Data!G703&lt;&gt;"",Data!G703,"")</f>
        <v/>
      </c>
    </row>
    <row r="715" spans="9:15" hidden="1" x14ac:dyDescent="0.25">
      <c r="I715" s="61" t="str">
        <f>IF(Data!A704&lt;&gt;"",Data!A704,"")</f>
        <v/>
      </c>
      <c r="J715" s="62" t="str">
        <f>IF(Data!B704&lt;&gt;"",Data!B704,"")</f>
        <v/>
      </c>
      <c r="K715" s="62" t="str">
        <f>IF(Data!C704&lt;&gt;"",Data!C704,"")</f>
        <v/>
      </c>
      <c r="L715" s="62" t="str">
        <f>IF(Data!D704&lt;&gt;"",Data!D704,"")</f>
        <v/>
      </c>
      <c r="M715" s="63" t="str">
        <f>IF(Data!E704&lt;&gt;"",Data!E704,"")</f>
        <v/>
      </c>
      <c r="N715" s="64" t="str">
        <f>IF(Data!F704&lt;&gt;"",Data!F704,"")</f>
        <v/>
      </c>
      <c r="O715" s="65" t="str">
        <f>IF(Data!G704&lt;&gt;"",Data!G704,"")</f>
        <v/>
      </c>
    </row>
    <row r="716" spans="9:15" hidden="1" x14ac:dyDescent="0.25">
      <c r="I716" s="61" t="str">
        <f>IF(Data!A705&lt;&gt;"",Data!A705,"")</f>
        <v/>
      </c>
      <c r="J716" s="62" t="str">
        <f>IF(Data!B705&lt;&gt;"",Data!B705,"")</f>
        <v/>
      </c>
      <c r="K716" s="62" t="str">
        <f>IF(Data!C705&lt;&gt;"",Data!C705,"")</f>
        <v/>
      </c>
      <c r="L716" s="62" t="str">
        <f>IF(Data!D705&lt;&gt;"",Data!D705,"")</f>
        <v/>
      </c>
      <c r="M716" s="63" t="str">
        <f>IF(Data!E705&lt;&gt;"",Data!E705,"")</f>
        <v/>
      </c>
      <c r="N716" s="64" t="str">
        <f>IF(Data!F705&lt;&gt;"",Data!F705,"")</f>
        <v/>
      </c>
      <c r="O716" s="65" t="str">
        <f>IF(Data!G705&lt;&gt;"",Data!G705,"")</f>
        <v/>
      </c>
    </row>
    <row r="717" spans="9:15" hidden="1" x14ac:dyDescent="0.25">
      <c r="I717" s="61" t="str">
        <f>IF(Data!A706&lt;&gt;"",Data!A706,"")</f>
        <v/>
      </c>
      <c r="J717" s="62" t="str">
        <f>IF(Data!B706&lt;&gt;"",Data!B706,"")</f>
        <v/>
      </c>
      <c r="K717" s="62" t="str">
        <f>IF(Data!C706&lt;&gt;"",Data!C706,"")</f>
        <v/>
      </c>
      <c r="L717" s="62" t="str">
        <f>IF(Data!D706&lt;&gt;"",Data!D706,"")</f>
        <v/>
      </c>
      <c r="M717" s="63" t="str">
        <f>IF(Data!E706&lt;&gt;"",Data!E706,"")</f>
        <v/>
      </c>
      <c r="N717" s="64" t="str">
        <f>IF(Data!F706&lt;&gt;"",Data!F706,"")</f>
        <v/>
      </c>
      <c r="O717" s="65" t="str">
        <f>IF(Data!G706&lt;&gt;"",Data!G706,"")</f>
        <v/>
      </c>
    </row>
    <row r="718" spans="9:15" hidden="1" x14ac:dyDescent="0.25">
      <c r="I718" s="61" t="str">
        <f>IF(Data!A707&lt;&gt;"",Data!A707,"")</f>
        <v/>
      </c>
      <c r="J718" s="62" t="str">
        <f>IF(Data!B707&lt;&gt;"",Data!B707,"")</f>
        <v/>
      </c>
      <c r="K718" s="62" t="str">
        <f>IF(Data!C707&lt;&gt;"",Data!C707,"")</f>
        <v/>
      </c>
      <c r="L718" s="62" t="str">
        <f>IF(Data!D707&lt;&gt;"",Data!D707,"")</f>
        <v/>
      </c>
      <c r="M718" s="63" t="str">
        <f>IF(Data!E707&lt;&gt;"",Data!E707,"")</f>
        <v/>
      </c>
      <c r="N718" s="64" t="str">
        <f>IF(Data!F707&lt;&gt;"",Data!F707,"")</f>
        <v/>
      </c>
      <c r="O718" s="65" t="str">
        <f>IF(Data!G707&lt;&gt;"",Data!G707,"")</f>
        <v/>
      </c>
    </row>
    <row r="719" spans="9:15" hidden="1" x14ac:dyDescent="0.25">
      <c r="I719" s="61" t="str">
        <f>IF(Data!A708&lt;&gt;"",Data!A708,"")</f>
        <v/>
      </c>
      <c r="J719" s="62" t="str">
        <f>IF(Data!B708&lt;&gt;"",Data!B708,"")</f>
        <v/>
      </c>
      <c r="K719" s="62" t="str">
        <f>IF(Data!C708&lt;&gt;"",Data!C708,"")</f>
        <v/>
      </c>
      <c r="L719" s="62" t="str">
        <f>IF(Data!D708&lt;&gt;"",Data!D708,"")</f>
        <v/>
      </c>
      <c r="M719" s="63" t="str">
        <f>IF(Data!E708&lt;&gt;"",Data!E708,"")</f>
        <v/>
      </c>
      <c r="N719" s="64" t="str">
        <f>IF(Data!F708&lt;&gt;"",Data!F708,"")</f>
        <v/>
      </c>
      <c r="O719" s="65" t="str">
        <f>IF(Data!G708&lt;&gt;"",Data!G708,"")</f>
        <v/>
      </c>
    </row>
    <row r="720" spans="9:15" hidden="1" x14ac:dyDescent="0.25">
      <c r="I720" s="61" t="str">
        <f>IF(Data!A709&lt;&gt;"",Data!A709,"")</f>
        <v/>
      </c>
      <c r="J720" s="62" t="str">
        <f>IF(Data!B709&lt;&gt;"",Data!B709,"")</f>
        <v/>
      </c>
      <c r="K720" s="62" t="str">
        <f>IF(Data!C709&lt;&gt;"",Data!C709,"")</f>
        <v/>
      </c>
      <c r="L720" s="62" t="str">
        <f>IF(Data!D709&lt;&gt;"",Data!D709,"")</f>
        <v/>
      </c>
      <c r="M720" s="63" t="str">
        <f>IF(Data!E709&lt;&gt;"",Data!E709,"")</f>
        <v/>
      </c>
      <c r="N720" s="64" t="str">
        <f>IF(Data!F709&lt;&gt;"",Data!F709,"")</f>
        <v/>
      </c>
      <c r="O720" s="65" t="str">
        <f>IF(Data!G709&lt;&gt;"",Data!G709,"")</f>
        <v/>
      </c>
    </row>
    <row r="721" spans="9:15" hidden="1" x14ac:dyDescent="0.25">
      <c r="I721" s="61" t="str">
        <f>IF(Data!A710&lt;&gt;"",Data!A710,"")</f>
        <v/>
      </c>
      <c r="J721" s="62" t="str">
        <f>IF(Data!B710&lt;&gt;"",Data!B710,"")</f>
        <v/>
      </c>
      <c r="K721" s="62" t="str">
        <f>IF(Data!C710&lt;&gt;"",Data!C710,"")</f>
        <v/>
      </c>
      <c r="L721" s="62" t="str">
        <f>IF(Data!D710&lt;&gt;"",Data!D710,"")</f>
        <v/>
      </c>
      <c r="M721" s="63" t="str">
        <f>IF(Data!E710&lt;&gt;"",Data!E710,"")</f>
        <v/>
      </c>
      <c r="N721" s="64" t="str">
        <f>IF(Data!F710&lt;&gt;"",Data!F710,"")</f>
        <v/>
      </c>
      <c r="O721" s="65" t="str">
        <f>IF(Data!G710&lt;&gt;"",Data!G710,"")</f>
        <v/>
      </c>
    </row>
    <row r="722" spans="9:15" hidden="1" x14ac:dyDescent="0.25">
      <c r="I722" s="61" t="str">
        <f>IF(Data!A711&lt;&gt;"",Data!A711,"")</f>
        <v/>
      </c>
      <c r="J722" s="62" t="str">
        <f>IF(Data!B711&lt;&gt;"",Data!B711,"")</f>
        <v/>
      </c>
      <c r="K722" s="62" t="str">
        <f>IF(Data!C711&lt;&gt;"",Data!C711,"")</f>
        <v/>
      </c>
      <c r="L722" s="62" t="str">
        <f>IF(Data!D711&lt;&gt;"",Data!D711,"")</f>
        <v/>
      </c>
      <c r="M722" s="63" t="str">
        <f>IF(Data!E711&lt;&gt;"",Data!E711,"")</f>
        <v/>
      </c>
      <c r="N722" s="64" t="str">
        <f>IF(Data!F711&lt;&gt;"",Data!F711,"")</f>
        <v/>
      </c>
      <c r="O722" s="65" t="str">
        <f>IF(Data!G711&lt;&gt;"",Data!G711,"")</f>
        <v/>
      </c>
    </row>
    <row r="723" spans="9:15" hidden="1" x14ac:dyDescent="0.25">
      <c r="I723" s="61" t="str">
        <f>IF(Data!A712&lt;&gt;"",Data!A712,"")</f>
        <v/>
      </c>
      <c r="J723" s="62" t="str">
        <f>IF(Data!B712&lt;&gt;"",Data!B712,"")</f>
        <v/>
      </c>
      <c r="K723" s="62" t="str">
        <f>IF(Data!C712&lt;&gt;"",Data!C712,"")</f>
        <v/>
      </c>
      <c r="L723" s="62" t="str">
        <f>IF(Data!D712&lt;&gt;"",Data!D712,"")</f>
        <v/>
      </c>
      <c r="M723" s="63" t="str">
        <f>IF(Data!E712&lt;&gt;"",Data!E712,"")</f>
        <v/>
      </c>
      <c r="N723" s="64" t="str">
        <f>IF(Data!F712&lt;&gt;"",Data!F712,"")</f>
        <v/>
      </c>
      <c r="O723" s="65" t="str">
        <f>IF(Data!G712&lt;&gt;"",Data!G712,"")</f>
        <v/>
      </c>
    </row>
    <row r="724" spans="9:15" hidden="1" x14ac:dyDescent="0.25">
      <c r="I724" s="61" t="str">
        <f>IF(Data!A713&lt;&gt;"",Data!A713,"")</f>
        <v/>
      </c>
      <c r="J724" s="62" t="str">
        <f>IF(Data!B713&lt;&gt;"",Data!B713,"")</f>
        <v/>
      </c>
      <c r="K724" s="62" t="str">
        <f>IF(Data!C713&lt;&gt;"",Data!C713,"")</f>
        <v/>
      </c>
      <c r="L724" s="62" t="str">
        <f>IF(Data!D713&lt;&gt;"",Data!D713,"")</f>
        <v/>
      </c>
      <c r="M724" s="63" t="str">
        <f>IF(Data!E713&lt;&gt;"",Data!E713,"")</f>
        <v/>
      </c>
      <c r="N724" s="64" t="str">
        <f>IF(Data!F713&lt;&gt;"",Data!F713,"")</f>
        <v/>
      </c>
      <c r="O724" s="65" t="str">
        <f>IF(Data!G713&lt;&gt;"",Data!G713,"")</f>
        <v/>
      </c>
    </row>
    <row r="725" spans="9:15" hidden="1" x14ac:dyDescent="0.25">
      <c r="I725" s="61" t="str">
        <f>IF(Data!A714&lt;&gt;"",Data!A714,"")</f>
        <v/>
      </c>
      <c r="J725" s="62" t="str">
        <f>IF(Data!B714&lt;&gt;"",Data!B714,"")</f>
        <v/>
      </c>
      <c r="K725" s="62" t="str">
        <f>IF(Data!C714&lt;&gt;"",Data!C714,"")</f>
        <v/>
      </c>
      <c r="L725" s="62" t="str">
        <f>IF(Data!D714&lt;&gt;"",Data!D714,"")</f>
        <v/>
      </c>
      <c r="M725" s="63" t="str">
        <f>IF(Data!E714&lt;&gt;"",Data!E714,"")</f>
        <v/>
      </c>
      <c r="N725" s="64" t="str">
        <f>IF(Data!F714&lt;&gt;"",Data!F714,"")</f>
        <v/>
      </c>
      <c r="O725" s="65" t="str">
        <f>IF(Data!G714&lt;&gt;"",Data!G714,"")</f>
        <v/>
      </c>
    </row>
    <row r="726" spans="9:15" hidden="1" x14ac:dyDescent="0.25">
      <c r="I726" s="61" t="str">
        <f>IF(Data!A715&lt;&gt;"",Data!A715,"")</f>
        <v/>
      </c>
      <c r="J726" s="62" t="str">
        <f>IF(Data!B715&lt;&gt;"",Data!B715,"")</f>
        <v/>
      </c>
      <c r="K726" s="62" t="str">
        <f>IF(Data!C715&lt;&gt;"",Data!C715,"")</f>
        <v/>
      </c>
      <c r="L726" s="62" t="str">
        <f>IF(Data!D715&lt;&gt;"",Data!D715,"")</f>
        <v/>
      </c>
      <c r="M726" s="63" t="str">
        <f>IF(Data!E715&lt;&gt;"",Data!E715,"")</f>
        <v/>
      </c>
      <c r="N726" s="64" t="str">
        <f>IF(Data!F715&lt;&gt;"",Data!F715,"")</f>
        <v/>
      </c>
      <c r="O726" s="65" t="str">
        <f>IF(Data!G715&lt;&gt;"",Data!G715,"")</f>
        <v/>
      </c>
    </row>
    <row r="727" spans="9:15" hidden="1" x14ac:dyDescent="0.25">
      <c r="I727" s="61" t="str">
        <f>IF(Data!A716&lt;&gt;"",Data!A716,"")</f>
        <v/>
      </c>
      <c r="J727" s="62" t="str">
        <f>IF(Data!B716&lt;&gt;"",Data!B716,"")</f>
        <v/>
      </c>
      <c r="K727" s="62" t="str">
        <f>IF(Data!C716&lt;&gt;"",Data!C716,"")</f>
        <v/>
      </c>
      <c r="L727" s="62" t="str">
        <f>IF(Data!D716&lt;&gt;"",Data!D716,"")</f>
        <v/>
      </c>
      <c r="M727" s="63" t="str">
        <f>IF(Data!E716&lt;&gt;"",Data!E716,"")</f>
        <v/>
      </c>
      <c r="N727" s="64" t="str">
        <f>IF(Data!F716&lt;&gt;"",Data!F716,"")</f>
        <v/>
      </c>
      <c r="O727" s="65" t="str">
        <f>IF(Data!G716&lt;&gt;"",Data!G716,"")</f>
        <v/>
      </c>
    </row>
    <row r="728" spans="9:15" hidden="1" x14ac:dyDescent="0.25">
      <c r="I728" s="61" t="str">
        <f>IF(Data!A717&lt;&gt;"",Data!A717,"")</f>
        <v/>
      </c>
      <c r="J728" s="62" t="str">
        <f>IF(Data!B717&lt;&gt;"",Data!B717,"")</f>
        <v/>
      </c>
      <c r="K728" s="62" t="str">
        <f>IF(Data!C717&lt;&gt;"",Data!C717,"")</f>
        <v/>
      </c>
      <c r="L728" s="62" t="str">
        <f>IF(Data!D717&lt;&gt;"",Data!D717,"")</f>
        <v/>
      </c>
      <c r="M728" s="63" t="str">
        <f>IF(Data!E717&lt;&gt;"",Data!E717,"")</f>
        <v/>
      </c>
      <c r="N728" s="64" t="str">
        <f>IF(Data!F717&lt;&gt;"",Data!F717,"")</f>
        <v/>
      </c>
      <c r="O728" s="65" t="str">
        <f>IF(Data!G717&lt;&gt;"",Data!G717,"")</f>
        <v/>
      </c>
    </row>
    <row r="729" spans="9:15" hidden="1" x14ac:dyDescent="0.25">
      <c r="I729" s="61" t="str">
        <f>IF(Data!A718&lt;&gt;"",Data!A718,"")</f>
        <v/>
      </c>
      <c r="J729" s="62" t="str">
        <f>IF(Data!B718&lt;&gt;"",Data!B718,"")</f>
        <v/>
      </c>
      <c r="K729" s="62" t="str">
        <f>IF(Data!C718&lt;&gt;"",Data!C718,"")</f>
        <v/>
      </c>
      <c r="L729" s="62" t="str">
        <f>IF(Data!D718&lt;&gt;"",Data!D718,"")</f>
        <v/>
      </c>
      <c r="M729" s="63" t="str">
        <f>IF(Data!E718&lt;&gt;"",Data!E718,"")</f>
        <v/>
      </c>
      <c r="N729" s="64" t="str">
        <f>IF(Data!F718&lt;&gt;"",Data!F718,"")</f>
        <v/>
      </c>
      <c r="O729" s="65" t="str">
        <f>IF(Data!G718&lt;&gt;"",Data!G718,"")</f>
        <v/>
      </c>
    </row>
    <row r="730" spans="9:15" hidden="1" x14ac:dyDescent="0.25">
      <c r="I730" s="61" t="str">
        <f>IF(Data!A719&lt;&gt;"",Data!A719,"")</f>
        <v/>
      </c>
      <c r="J730" s="62" t="str">
        <f>IF(Data!B719&lt;&gt;"",Data!B719,"")</f>
        <v/>
      </c>
      <c r="K730" s="62" t="str">
        <f>IF(Data!C719&lt;&gt;"",Data!C719,"")</f>
        <v/>
      </c>
      <c r="L730" s="62" t="str">
        <f>IF(Data!D719&lt;&gt;"",Data!D719,"")</f>
        <v/>
      </c>
      <c r="M730" s="63" t="str">
        <f>IF(Data!E719&lt;&gt;"",Data!E719,"")</f>
        <v/>
      </c>
      <c r="N730" s="64" t="str">
        <f>IF(Data!F719&lt;&gt;"",Data!F719,"")</f>
        <v/>
      </c>
      <c r="O730" s="65" t="str">
        <f>IF(Data!G719&lt;&gt;"",Data!G719,"")</f>
        <v/>
      </c>
    </row>
    <row r="731" spans="9:15" hidden="1" x14ac:dyDescent="0.25">
      <c r="I731" s="61" t="str">
        <f>IF(Data!A720&lt;&gt;"",Data!A720,"")</f>
        <v/>
      </c>
      <c r="J731" s="62" t="str">
        <f>IF(Data!B720&lt;&gt;"",Data!B720,"")</f>
        <v/>
      </c>
      <c r="K731" s="62" t="str">
        <f>IF(Data!C720&lt;&gt;"",Data!C720,"")</f>
        <v/>
      </c>
      <c r="L731" s="62" t="str">
        <f>IF(Data!D720&lt;&gt;"",Data!D720,"")</f>
        <v/>
      </c>
      <c r="M731" s="63" t="str">
        <f>IF(Data!E720&lt;&gt;"",Data!E720,"")</f>
        <v/>
      </c>
      <c r="N731" s="64" t="str">
        <f>IF(Data!F720&lt;&gt;"",Data!F720,"")</f>
        <v/>
      </c>
      <c r="O731" s="65" t="str">
        <f>IF(Data!G720&lt;&gt;"",Data!G720,"")</f>
        <v/>
      </c>
    </row>
    <row r="732" spans="9:15" hidden="1" x14ac:dyDescent="0.25">
      <c r="I732" s="61" t="str">
        <f>IF(Data!A721&lt;&gt;"",Data!A721,"")</f>
        <v/>
      </c>
      <c r="J732" s="62" t="str">
        <f>IF(Data!B721&lt;&gt;"",Data!B721,"")</f>
        <v/>
      </c>
      <c r="K732" s="62" t="str">
        <f>IF(Data!C721&lt;&gt;"",Data!C721,"")</f>
        <v/>
      </c>
      <c r="L732" s="62" t="str">
        <f>IF(Data!D721&lt;&gt;"",Data!D721,"")</f>
        <v/>
      </c>
      <c r="M732" s="63" t="str">
        <f>IF(Data!E721&lt;&gt;"",Data!E721,"")</f>
        <v/>
      </c>
      <c r="N732" s="64" t="str">
        <f>IF(Data!F721&lt;&gt;"",Data!F721,"")</f>
        <v/>
      </c>
      <c r="O732" s="65" t="str">
        <f>IF(Data!G721&lt;&gt;"",Data!G721,"")</f>
        <v/>
      </c>
    </row>
    <row r="733" spans="9:15" hidden="1" x14ac:dyDescent="0.25">
      <c r="I733" s="61" t="str">
        <f>IF(Data!A722&lt;&gt;"",Data!A722,"")</f>
        <v/>
      </c>
      <c r="J733" s="62" t="str">
        <f>IF(Data!B722&lt;&gt;"",Data!B722,"")</f>
        <v/>
      </c>
      <c r="K733" s="62" t="str">
        <f>IF(Data!C722&lt;&gt;"",Data!C722,"")</f>
        <v/>
      </c>
      <c r="L733" s="62" t="str">
        <f>IF(Data!D722&lt;&gt;"",Data!D722,"")</f>
        <v/>
      </c>
      <c r="M733" s="63" t="str">
        <f>IF(Data!E722&lt;&gt;"",Data!E722,"")</f>
        <v/>
      </c>
      <c r="N733" s="64" t="str">
        <f>IF(Data!F722&lt;&gt;"",Data!F722,"")</f>
        <v/>
      </c>
      <c r="O733" s="65" t="str">
        <f>IF(Data!G722&lt;&gt;"",Data!G722,"")</f>
        <v/>
      </c>
    </row>
    <row r="734" spans="9:15" hidden="1" x14ac:dyDescent="0.25">
      <c r="I734" s="61" t="str">
        <f>IF(Data!A723&lt;&gt;"",Data!A723,"")</f>
        <v/>
      </c>
      <c r="J734" s="62" t="str">
        <f>IF(Data!B723&lt;&gt;"",Data!B723,"")</f>
        <v/>
      </c>
      <c r="K734" s="62" t="str">
        <f>IF(Data!C723&lt;&gt;"",Data!C723,"")</f>
        <v/>
      </c>
      <c r="L734" s="62" t="str">
        <f>IF(Data!D723&lt;&gt;"",Data!D723,"")</f>
        <v/>
      </c>
      <c r="M734" s="63" t="str">
        <f>IF(Data!E723&lt;&gt;"",Data!E723,"")</f>
        <v/>
      </c>
      <c r="N734" s="64" t="str">
        <f>IF(Data!F723&lt;&gt;"",Data!F723,"")</f>
        <v/>
      </c>
      <c r="O734" s="65" t="str">
        <f>IF(Data!G723&lt;&gt;"",Data!G723,"")</f>
        <v/>
      </c>
    </row>
    <row r="735" spans="9:15" hidden="1" x14ac:dyDescent="0.25">
      <c r="I735" s="61" t="str">
        <f>IF(Data!A724&lt;&gt;"",Data!A724,"")</f>
        <v/>
      </c>
      <c r="J735" s="62" t="str">
        <f>IF(Data!B724&lt;&gt;"",Data!B724,"")</f>
        <v/>
      </c>
      <c r="K735" s="62" t="str">
        <f>IF(Data!C724&lt;&gt;"",Data!C724,"")</f>
        <v/>
      </c>
      <c r="L735" s="62" t="str">
        <f>IF(Data!D724&lt;&gt;"",Data!D724,"")</f>
        <v/>
      </c>
      <c r="M735" s="63" t="str">
        <f>IF(Data!E724&lt;&gt;"",Data!E724,"")</f>
        <v/>
      </c>
      <c r="N735" s="64" t="str">
        <f>IF(Data!F724&lt;&gt;"",Data!F724,"")</f>
        <v/>
      </c>
      <c r="O735" s="65" t="str">
        <f>IF(Data!G724&lt;&gt;"",Data!G724,"")</f>
        <v/>
      </c>
    </row>
    <row r="736" spans="9:15" hidden="1" x14ac:dyDescent="0.25">
      <c r="I736" s="61" t="str">
        <f>IF(Data!A725&lt;&gt;"",Data!A725,"")</f>
        <v/>
      </c>
      <c r="J736" s="62" t="str">
        <f>IF(Data!B725&lt;&gt;"",Data!B725,"")</f>
        <v/>
      </c>
      <c r="K736" s="62" t="str">
        <f>IF(Data!C725&lt;&gt;"",Data!C725,"")</f>
        <v/>
      </c>
      <c r="L736" s="62" t="str">
        <f>IF(Data!D725&lt;&gt;"",Data!D725,"")</f>
        <v/>
      </c>
      <c r="M736" s="63" t="str">
        <f>IF(Data!E725&lt;&gt;"",Data!E725,"")</f>
        <v/>
      </c>
      <c r="N736" s="64" t="str">
        <f>IF(Data!F725&lt;&gt;"",Data!F725,"")</f>
        <v/>
      </c>
      <c r="O736" s="65" t="str">
        <f>IF(Data!G725&lt;&gt;"",Data!G725,"")</f>
        <v/>
      </c>
    </row>
    <row r="737" spans="9:15" hidden="1" x14ac:dyDescent="0.25">
      <c r="I737" s="61" t="str">
        <f>IF(Data!A726&lt;&gt;"",Data!A726,"")</f>
        <v/>
      </c>
      <c r="J737" s="62" t="str">
        <f>IF(Data!B726&lt;&gt;"",Data!B726,"")</f>
        <v/>
      </c>
      <c r="K737" s="62" t="str">
        <f>IF(Data!C726&lt;&gt;"",Data!C726,"")</f>
        <v/>
      </c>
      <c r="L737" s="62" t="str">
        <f>IF(Data!D726&lt;&gt;"",Data!D726,"")</f>
        <v/>
      </c>
      <c r="M737" s="63" t="str">
        <f>IF(Data!E726&lt;&gt;"",Data!E726,"")</f>
        <v/>
      </c>
      <c r="N737" s="64" t="str">
        <f>IF(Data!F726&lt;&gt;"",Data!F726,"")</f>
        <v/>
      </c>
      <c r="O737" s="65" t="str">
        <f>IF(Data!G726&lt;&gt;"",Data!G726,"")</f>
        <v/>
      </c>
    </row>
    <row r="738" spans="9:15" hidden="1" x14ac:dyDescent="0.25">
      <c r="I738" s="61" t="str">
        <f>IF(Data!A727&lt;&gt;"",Data!A727,"")</f>
        <v/>
      </c>
      <c r="J738" s="62" t="str">
        <f>IF(Data!B727&lt;&gt;"",Data!B727,"")</f>
        <v/>
      </c>
      <c r="K738" s="62" t="str">
        <f>IF(Data!C727&lt;&gt;"",Data!C727,"")</f>
        <v/>
      </c>
      <c r="L738" s="62" t="str">
        <f>IF(Data!D727&lt;&gt;"",Data!D727,"")</f>
        <v/>
      </c>
      <c r="M738" s="63" t="str">
        <f>IF(Data!E727&lt;&gt;"",Data!E727,"")</f>
        <v/>
      </c>
      <c r="N738" s="64" t="str">
        <f>IF(Data!F727&lt;&gt;"",Data!F727,"")</f>
        <v/>
      </c>
      <c r="O738" s="65" t="str">
        <f>IF(Data!G727&lt;&gt;"",Data!G727,"")</f>
        <v/>
      </c>
    </row>
    <row r="739" spans="9:15" hidden="1" x14ac:dyDescent="0.25">
      <c r="I739" s="61" t="str">
        <f>IF(Data!A728&lt;&gt;"",Data!A728,"")</f>
        <v/>
      </c>
      <c r="J739" s="62" t="str">
        <f>IF(Data!B728&lt;&gt;"",Data!B728,"")</f>
        <v/>
      </c>
      <c r="K739" s="62" t="str">
        <f>IF(Data!C728&lt;&gt;"",Data!C728,"")</f>
        <v/>
      </c>
      <c r="L739" s="62" t="str">
        <f>IF(Data!D728&lt;&gt;"",Data!D728,"")</f>
        <v/>
      </c>
      <c r="M739" s="63" t="str">
        <f>IF(Data!E728&lt;&gt;"",Data!E728,"")</f>
        <v/>
      </c>
      <c r="N739" s="64" t="str">
        <f>IF(Data!F728&lt;&gt;"",Data!F728,"")</f>
        <v/>
      </c>
      <c r="O739" s="65" t="str">
        <f>IF(Data!G728&lt;&gt;"",Data!G728,"")</f>
        <v/>
      </c>
    </row>
    <row r="740" spans="9:15" hidden="1" x14ac:dyDescent="0.25">
      <c r="I740" s="61" t="str">
        <f>IF(Data!A729&lt;&gt;"",Data!A729,"")</f>
        <v/>
      </c>
      <c r="J740" s="62" t="str">
        <f>IF(Data!B729&lt;&gt;"",Data!B729,"")</f>
        <v/>
      </c>
      <c r="K740" s="62" t="str">
        <f>IF(Data!C729&lt;&gt;"",Data!C729,"")</f>
        <v/>
      </c>
      <c r="L740" s="62" t="str">
        <f>IF(Data!D729&lt;&gt;"",Data!D729,"")</f>
        <v/>
      </c>
      <c r="M740" s="63" t="str">
        <f>IF(Data!E729&lt;&gt;"",Data!E729,"")</f>
        <v/>
      </c>
      <c r="N740" s="64" t="str">
        <f>IF(Data!F729&lt;&gt;"",Data!F729,"")</f>
        <v/>
      </c>
      <c r="O740" s="65" t="str">
        <f>IF(Data!G729&lt;&gt;"",Data!G729,"")</f>
        <v/>
      </c>
    </row>
    <row r="741" spans="9:15" hidden="1" x14ac:dyDescent="0.25">
      <c r="I741" s="61" t="str">
        <f>IF(Data!A730&lt;&gt;"",Data!A730,"")</f>
        <v/>
      </c>
      <c r="J741" s="62" t="str">
        <f>IF(Data!B730&lt;&gt;"",Data!B730,"")</f>
        <v/>
      </c>
      <c r="K741" s="62" t="str">
        <f>IF(Data!C730&lt;&gt;"",Data!C730,"")</f>
        <v/>
      </c>
      <c r="L741" s="62" t="str">
        <f>IF(Data!D730&lt;&gt;"",Data!D730,"")</f>
        <v/>
      </c>
      <c r="M741" s="63" t="str">
        <f>IF(Data!E730&lt;&gt;"",Data!E730,"")</f>
        <v/>
      </c>
      <c r="N741" s="64" t="str">
        <f>IF(Data!F730&lt;&gt;"",Data!F730,"")</f>
        <v/>
      </c>
      <c r="O741" s="65" t="str">
        <f>IF(Data!G730&lt;&gt;"",Data!G730,"")</f>
        <v/>
      </c>
    </row>
    <row r="742" spans="9:15" hidden="1" x14ac:dyDescent="0.25">
      <c r="I742" s="61" t="str">
        <f>IF(Data!A731&lt;&gt;"",Data!A731,"")</f>
        <v/>
      </c>
      <c r="J742" s="62" t="str">
        <f>IF(Data!B731&lt;&gt;"",Data!B731,"")</f>
        <v/>
      </c>
      <c r="K742" s="62" t="str">
        <f>IF(Data!C731&lt;&gt;"",Data!C731,"")</f>
        <v/>
      </c>
      <c r="L742" s="62" t="str">
        <f>IF(Data!D731&lt;&gt;"",Data!D731,"")</f>
        <v/>
      </c>
      <c r="M742" s="63" t="str">
        <f>IF(Data!E731&lt;&gt;"",Data!E731,"")</f>
        <v/>
      </c>
      <c r="N742" s="64" t="str">
        <f>IF(Data!F731&lt;&gt;"",Data!F731,"")</f>
        <v/>
      </c>
      <c r="O742" s="65" t="str">
        <f>IF(Data!G731&lt;&gt;"",Data!G731,"")</f>
        <v/>
      </c>
    </row>
    <row r="743" spans="9:15" hidden="1" x14ac:dyDescent="0.25">
      <c r="I743" s="61" t="str">
        <f>IF(Data!A732&lt;&gt;"",Data!A732,"")</f>
        <v/>
      </c>
      <c r="J743" s="62" t="str">
        <f>IF(Data!B732&lt;&gt;"",Data!B732,"")</f>
        <v/>
      </c>
      <c r="K743" s="62" t="str">
        <f>IF(Data!C732&lt;&gt;"",Data!C732,"")</f>
        <v/>
      </c>
      <c r="L743" s="62" t="str">
        <f>IF(Data!D732&lt;&gt;"",Data!D732,"")</f>
        <v/>
      </c>
      <c r="M743" s="63" t="str">
        <f>IF(Data!E732&lt;&gt;"",Data!E732,"")</f>
        <v/>
      </c>
      <c r="N743" s="64" t="str">
        <f>IF(Data!F732&lt;&gt;"",Data!F732,"")</f>
        <v/>
      </c>
      <c r="O743" s="65" t="str">
        <f>IF(Data!G732&lt;&gt;"",Data!G732,"")</f>
        <v/>
      </c>
    </row>
    <row r="744" spans="9:15" hidden="1" x14ac:dyDescent="0.25">
      <c r="I744" s="61" t="str">
        <f>IF(Data!A733&lt;&gt;"",Data!A733,"")</f>
        <v/>
      </c>
      <c r="J744" s="62" t="str">
        <f>IF(Data!B733&lt;&gt;"",Data!B733,"")</f>
        <v/>
      </c>
      <c r="K744" s="62" t="str">
        <f>IF(Data!C733&lt;&gt;"",Data!C733,"")</f>
        <v/>
      </c>
      <c r="L744" s="62" t="str">
        <f>IF(Data!D733&lt;&gt;"",Data!D733,"")</f>
        <v/>
      </c>
      <c r="M744" s="63" t="str">
        <f>IF(Data!E733&lt;&gt;"",Data!E733,"")</f>
        <v/>
      </c>
      <c r="N744" s="64" t="str">
        <f>IF(Data!F733&lt;&gt;"",Data!F733,"")</f>
        <v/>
      </c>
      <c r="O744" s="65" t="str">
        <f>IF(Data!G733&lt;&gt;"",Data!G733,"")</f>
        <v/>
      </c>
    </row>
    <row r="745" spans="9:15" hidden="1" x14ac:dyDescent="0.25">
      <c r="I745" s="61" t="str">
        <f>IF(Data!A734&lt;&gt;"",Data!A734,"")</f>
        <v/>
      </c>
      <c r="J745" s="62" t="str">
        <f>IF(Data!B734&lt;&gt;"",Data!B734,"")</f>
        <v/>
      </c>
      <c r="K745" s="62" t="str">
        <f>IF(Data!C734&lt;&gt;"",Data!C734,"")</f>
        <v/>
      </c>
      <c r="L745" s="62" t="str">
        <f>IF(Data!D734&lt;&gt;"",Data!D734,"")</f>
        <v/>
      </c>
      <c r="M745" s="63" t="str">
        <f>IF(Data!E734&lt;&gt;"",Data!E734,"")</f>
        <v/>
      </c>
      <c r="N745" s="64" t="str">
        <f>IF(Data!F734&lt;&gt;"",Data!F734,"")</f>
        <v/>
      </c>
      <c r="O745" s="65" t="str">
        <f>IF(Data!G734&lt;&gt;"",Data!G734,"")</f>
        <v/>
      </c>
    </row>
    <row r="746" spans="9:15" hidden="1" x14ac:dyDescent="0.25">
      <c r="I746" s="61" t="str">
        <f>IF(Data!A735&lt;&gt;"",Data!A735,"")</f>
        <v/>
      </c>
      <c r="J746" s="62" t="str">
        <f>IF(Data!B735&lt;&gt;"",Data!B735,"")</f>
        <v/>
      </c>
      <c r="K746" s="62" t="str">
        <f>IF(Data!C735&lt;&gt;"",Data!C735,"")</f>
        <v/>
      </c>
      <c r="L746" s="62" t="str">
        <f>IF(Data!D735&lt;&gt;"",Data!D735,"")</f>
        <v/>
      </c>
      <c r="M746" s="63" t="str">
        <f>IF(Data!E735&lt;&gt;"",Data!E735,"")</f>
        <v/>
      </c>
      <c r="N746" s="64" t="str">
        <f>IF(Data!F735&lt;&gt;"",Data!F735,"")</f>
        <v/>
      </c>
      <c r="O746" s="65" t="str">
        <f>IF(Data!G735&lt;&gt;"",Data!G735,"")</f>
        <v/>
      </c>
    </row>
    <row r="747" spans="9:15" hidden="1" x14ac:dyDescent="0.25">
      <c r="I747" s="61" t="str">
        <f>IF(Data!A736&lt;&gt;"",Data!A736,"")</f>
        <v/>
      </c>
      <c r="J747" s="62" t="str">
        <f>IF(Data!B736&lt;&gt;"",Data!B736,"")</f>
        <v/>
      </c>
      <c r="K747" s="62" t="str">
        <f>IF(Data!C736&lt;&gt;"",Data!C736,"")</f>
        <v/>
      </c>
      <c r="L747" s="62" t="str">
        <f>IF(Data!D736&lt;&gt;"",Data!D736,"")</f>
        <v/>
      </c>
      <c r="M747" s="63" t="str">
        <f>IF(Data!E736&lt;&gt;"",Data!E736,"")</f>
        <v/>
      </c>
      <c r="N747" s="64" t="str">
        <f>IF(Data!F736&lt;&gt;"",Data!F736,"")</f>
        <v/>
      </c>
      <c r="O747" s="65" t="str">
        <f>IF(Data!G736&lt;&gt;"",Data!G736,"")</f>
        <v/>
      </c>
    </row>
    <row r="748" spans="9:15" hidden="1" x14ac:dyDescent="0.25">
      <c r="I748" s="61" t="str">
        <f>IF(Data!A737&lt;&gt;"",Data!A737,"")</f>
        <v/>
      </c>
      <c r="J748" s="62" t="str">
        <f>IF(Data!B737&lt;&gt;"",Data!B737,"")</f>
        <v/>
      </c>
      <c r="K748" s="62" t="str">
        <f>IF(Data!C737&lt;&gt;"",Data!C737,"")</f>
        <v/>
      </c>
      <c r="L748" s="62" t="str">
        <f>IF(Data!D737&lt;&gt;"",Data!D737,"")</f>
        <v/>
      </c>
      <c r="M748" s="63" t="str">
        <f>IF(Data!E737&lt;&gt;"",Data!E737,"")</f>
        <v/>
      </c>
      <c r="N748" s="64" t="str">
        <f>IF(Data!F737&lt;&gt;"",Data!F737,"")</f>
        <v/>
      </c>
      <c r="O748" s="65" t="str">
        <f>IF(Data!G737&lt;&gt;"",Data!G737,"")</f>
        <v/>
      </c>
    </row>
    <row r="749" spans="9:15" hidden="1" x14ac:dyDescent="0.25">
      <c r="I749" s="61" t="str">
        <f>IF(Data!A738&lt;&gt;"",Data!A738,"")</f>
        <v/>
      </c>
      <c r="J749" s="62" t="str">
        <f>IF(Data!B738&lt;&gt;"",Data!B738,"")</f>
        <v/>
      </c>
      <c r="K749" s="62" t="str">
        <f>IF(Data!C738&lt;&gt;"",Data!C738,"")</f>
        <v/>
      </c>
      <c r="L749" s="62" t="str">
        <f>IF(Data!D738&lt;&gt;"",Data!D738,"")</f>
        <v/>
      </c>
      <c r="M749" s="63" t="str">
        <f>IF(Data!E738&lt;&gt;"",Data!E738,"")</f>
        <v/>
      </c>
      <c r="N749" s="64" t="str">
        <f>IF(Data!F738&lt;&gt;"",Data!F738,"")</f>
        <v/>
      </c>
      <c r="O749" s="65" t="str">
        <f>IF(Data!G738&lt;&gt;"",Data!G738,"")</f>
        <v/>
      </c>
    </row>
    <row r="750" spans="9:15" hidden="1" x14ac:dyDescent="0.25">
      <c r="I750" s="61" t="str">
        <f>IF(Data!A739&lt;&gt;"",Data!A739,"")</f>
        <v/>
      </c>
      <c r="J750" s="62" t="str">
        <f>IF(Data!B739&lt;&gt;"",Data!B739,"")</f>
        <v/>
      </c>
      <c r="K750" s="62" t="str">
        <f>IF(Data!C739&lt;&gt;"",Data!C739,"")</f>
        <v/>
      </c>
      <c r="L750" s="62" t="str">
        <f>IF(Data!D739&lt;&gt;"",Data!D739,"")</f>
        <v/>
      </c>
      <c r="M750" s="63" t="str">
        <f>IF(Data!E739&lt;&gt;"",Data!E739,"")</f>
        <v/>
      </c>
      <c r="N750" s="64" t="str">
        <f>IF(Data!F739&lt;&gt;"",Data!F739,"")</f>
        <v/>
      </c>
      <c r="O750" s="65" t="str">
        <f>IF(Data!G739&lt;&gt;"",Data!G739,"")</f>
        <v/>
      </c>
    </row>
    <row r="751" spans="9:15" hidden="1" x14ac:dyDescent="0.25">
      <c r="I751" s="61" t="str">
        <f>IF(Data!A740&lt;&gt;"",Data!A740,"")</f>
        <v/>
      </c>
      <c r="J751" s="62" t="str">
        <f>IF(Data!B740&lt;&gt;"",Data!B740,"")</f>
        <v/>
      </c>
      <c r="K751" s="62" t="str">
        <f>IF(Data!C740&lt;&gt;"",Data!C740,"")</f>
        <v/>
      </c>
      <c r="L751" s="62" t="str">
        <f>IF(Data!D740&lt;&gt;"",Data!D740,"")</f>
        <v/>
      </c>
      <c r="M751" s="63" t="str">
        <f>IF(Data!E740&lt;&gt;"",Data!E740,"")</f>
        <v/>
      </c>
      <c r="N751" s="64" t="str">
        <f>IF(Data!F740&lt;&gt;"",Data!F740,"")</f>
        <v/>
      </c>
      <c r="O751" s="65" t="str">
        <f>IF(Data!G740&lt;&gt;"",Data!G740,"")</f>
        <v/>
      </c>
    </row>
    <row r="752" spans="9:15" hidden="1" x14ac:dyDescent="0.25">
      <c r="I752" s="61" t="str">
        <f>IF(Data!A741&lt;&gt;"",Data!A741,"")</f>
        <v/>
      </c>
      <c r="J752" s="62" t="str">
        <f>IF(Data!B741&lt;&gt;"",Data!B741,"")</f>
        <v/>
      </c>
      <c r="K752" s="62" t="str">
        <f>IF(Data!C741&lt;&gt;"",Data!C741,"")</f>
        <v/>
      </c>
      <c r="L752" s="62" t="str">
        <f>IF(Data!D741&lt;&gt;"",Data!D741,"")</f>
        <v/>
      </c>
      <c r="M752" s="63" t="str">
        <f>IF(Data!E741&lt;&gt;"",Data!E741,"")</f>
        <v/>
      </c>
      <c r="N752" s="64" t="str">
        <f>IF(Data!F741&lt;&gt;"",Data!F741,"")</f>
        <v/>
      </c>
      <c r="O752" s="65" t="str">
        <f>IF(Data!G741&lt;&gt;"",Data!G741,"")</f>
        <v/>
      </c>
    </row>
    <row r="753" spans="9:15" hidden="1" x14ac:dyDescent="0.25">
      <c r="I753" s="61" t="str">
        <f>IF(Data!A742&lt;&gt;"",Data!A742,"")</f>
        <v/>
      </c>
      <c r="J753" s="62" t="str">
        <f>IF(Data!B742&lt;&gt;"",Data!B742,"")</f>
        <v/>
      </c>
      <c r="K753" s="62" t="str">
        <f>IF(Data!C742&lt;&gt;"",Data!C742,"")</f>
        <v/>
      </c>
      <c r="L753" s="62" t="str">
        <f>IF(Data!D742&lt;&gt;"",Data!D742,"")</f>
        <v/>
      </c>
      <c r="M753" s="63" t="str">
        <f>IF(Data!E742&lt;&gt;"",Data!E742,"")</f>
        <v/>
      </c>
      <c r="N753" s="64" t="str">
        <f>IF(Data!F742&lt;&gt;"",Data!F742,"")</f>
        <v/>
      </c>
      <c r="O753" s="65" t="str">
        <f>IF(Data!G742&lt;&gt;"",Data!G742,"")</f>
        <v/>
      </c>
    </row>
    <row r="754" spans="9:15" hidden="1" x14ac:dyDescent="0.25">
      <c r="I754" s="61" t="str">
        <f>IF(Data!A743&lt;&gt;"",Data!A743,"")</f>
        <v/>
      </c>
      <c r="J754" s="62" t="str">
        <f>IF(Data!B743&lt;&gt;"",Data!B743,"")</f>
        <v/>
      </c>
      <c r="K754" s="62" t="str">
        <f>IF(Data!C743&lt;&gt;"",Data!C743,"")</f>
        <v/>
      </c>
      <c r="L754" s="62" t="str">
        <f>IF(Data!D743&lt;&gt;"",Data!D743,"")</f>
        <v/>
      </c>
      <c r="M754" s="63" t="str">
        <f>IF(Data!E743&lt;&gt;"",Data!E743,"")</f>
        <v/>
      </c>
      <c r="N754" s="64" t="str">
        <f>IF(Data!F743&lt;&gt;"",Data!F743,"")</f>
        <v/>
      </c>
      <c r="O754" s="65" t="str">
        <f>IF(Data!G743&lt;&gt;"",Data!G743,"")</f>
        <v/>
      </c>
    </row>
    <row r="755" spans="9:15" hidden="1" x14ac:dyDescent="0.25">
      <c r="I755" s="61" t="str">
        <f>IF(Data!A744&lt;&gt;"",Data!A744,"")</f>
        <v/>
      </c>
      <c r="J755" s="62" t="str">
        <f>IF(Data!B744&lt;&gt;"",Data!B744,"")</f>
        <v/>
      </c>
      <c r="K755" s="62" t="str">
        <f>IF(Data!C744&lt;&gt;"",Data!C744,"")</f>
        <v/>
      </c>
      <c r="L755" s="62" t="str">
        <f>IF(Data!D744&lt;&gt;"",Data!D744,"")</f>
        <v/>
      </c>
      <c r="M755" s="63" t="str">
        <f>IF(Data!E744&lt;&gt;"",Data!E744,"")</f>
        <v/>
      </c>
      <c r="N755" s="64" t="str">
        <f>IF(Data!F744&lt;&gt;"",Data!F744,"")</f>
        <v/>
      </c>
      <c r="O755" s="65" t="str">
        <f>IF(Data!G744&lt;&gt;"",Data!G744,"")</f>
        <v/>
      </c>
    </row>
    <row r="756" spans="9:15" hidden="1" x14ac:dyDescent="0.25">
      <c r="I756" s="61" t="str">
        <f>IF(Data!A745&lt;&gt;"",Data!A745,"")</f>
        <v/>
      </c>
      <c r="J756" s="62" t="str">
        <f>IF(Data!B745&lt;&gt;"",Data!B745,"")</f>
        <v/>
      </c>
      <c r="K756" s="62" t="str">
        <f>IF(Data!C745&lt;&gt;"",Data!C745,"")</f>
        <v/>
      </c>
      <c r="L756" s="62" t="str">
        <f>IF(Data!D745&lt;&gt;"",Data!D745,"")</f>
        <v/>
      </c>
      <c r="M756" s="63" t="str">
        <f>IF(Data!E745&lt;&gt;"",Data!E745,"")</f>
        <v/>
      </c>
      <c r="N756" s="64" t="str">
        <f>IF(Data!F745&lt;&gt;"",Data!F745,"")</f>
        <v/>
      </c>
      <c r="O756" s="65" t="str">
        <f>IF(Data!G745&lt;&gt;"",Data!G745,"")</f>
        <v/>
      </c>
    </row>
    <row r="757" spans="9:15" hidden="1" x14ac:dyDescent="0.25">
      <c r="I757" s="61" t="str">
        <f>IF(Data!A746&lt;&gt;"",Data!A746,"")</f>
        <v/>
      </c>
      <c r="J757" s="62" t="str">
        <f>IF(Data!B746&lt;&gt;"",Data!B746,"")</f>
        <v/>
      </c>
      <c r="K757" s="62" t="str">
        <f>IF(Data!C746&lt;&gt;"",Data!C746,"")</f>
        <v/>
      </c>
      <c r="L757" s="62" t="str">
        <f>IF(Data!D746&lt;&gt;"",Data!D746,"")</f>
        <v/>
      </c>
      <c r="M757" s="63" t="str">
        <f>IF(Data!E746&lt;&gt;"",Data!E746,"")</f>
        <v/>
      </c>
      <c r="N757" s="64" t="str">
        <f>IF(Data!F746&lt;&gt;"",Data!F746,"")</f>
        <v/>
      </c>
      <c r="O757" s="65" t="str">
        <f>IF(Data!G746&lt;&gt;"",Data!G746,"")</f>
        <v/>
      </c>
    </row>
    <row r="758" spans="9:15" hidden="1" x14ac:dyDescent="0.25">
      <c r="I758" s="61" t="str">
        <f>IF(Data!A747&lt;&gt;"",Data!A747,"")</f>
        <v/>
      </c>
      <c r="J758" s="62" t="str">
        <f>IF(Data!B747&lt;&gt;"",Data!B747,"")</f>
        <v/>
      </c>
      <c r="K758" s="62" t="str">
        <f>IF(Data!C747&lt;&gt;"",Data!C747,"")</f>
        <v/>
      </c>
      <c r="L758" s="62" t="str">
        <f>IF(Data!D747&lt;&gt;"",Data!D747,"")</f>
        <v/>
      </c>
      <c r="M758" s="63" t="str">
        <f>IF(Data!E747&lt;&gt;"",Data!E747,"")</f>
        <v/>
      </c>
      <c r="N758" s="64" t="str">
        <f>IF(Data!F747&lt;&gt;"",Data!F747,"")</f>
        <v/>
      </c>
      <c r="O758" s="65" t="str">
        <f>IF(Data!G747&lt;&gt;"",Data!G747,"")</f>
        <v/>
      </c>
    </row>
    <row r="759" spans="9:15" hidden="1" x14ac:dyDescent="0.25">
      <c r="I759" s="61" t="str">
        <f>IF(Data!A748&lt;&gt;"",Data!A748,"")</f>
        <v/>
      </c>
      <c r="J759" s="62" t="str">
        <f>IF(Data!B748&lt;&gt;"",Data!B748,"")</f>
        <v/>
      </c>
      <c r="K759" s="62" t="str">
        <f>IF(Data!C748&lt;&gt;"",Data!C748,"")</f>
        <v/>
      </c>
      <c r="L759" s="62" t="str">
        <f>IF(Data!D748&lt;&gt;"",Data!D748,"")</f>
        <v/>
      </c>
      <c r="M759" s="63" t="str">
        <f>IF(Data!E748&lt;&gt;"",Data!E748,"")</f>
        <v/>
      </c>
      <c r="N759" s="64" t="str">
        <f>IF(Data!F748&lt;&gt;"",Data!F748,"")</f>
        <v/>
      </c>
      <c r="O759" s="65" t="str">
        <f>IF(Data!G748&lt;&gt;"",Data!G748,"")</f>
        <v/>
      </c>
    </row>
    <row r="760" spans="9:15" hidden="1" x14ac:dyDescent="0.25">
      <c r="I760" s="61" t="str">
        <f>IF(Data!A749&lt;&gt;"",Data!A749,"")</f>
        <v/>
      </c>
      <c r="J760" s="62" t="str">
        <f>IF(Data!B749&lt;&gt;"",Data!B749,"")</f>
        <v/>
      </c>
      <c r="K760" s="62" t="str">
        <f>IF(Data!C749&lt;&gt;"",Data!C749,"")</f>
        <v/>
      </c>
      <c r="L760" s="62" t="str">
        <f>IF(Data!D749&lt;&gt;"",Data!D749,"")</f>
        <v/>
      </c>
      <c r="M760" s="63" t="str">
        <f>IF(Data!E749&lt;&gt;"",Data!E749,"")</f>
        <v/>
      </c>
      <c r="N760" s="64" t="str">
        <f>IF(Data!F749&lt;&gt;"",Data!F749,"")</f>
        <v/>
      </c>
      <c r="O760" s="65" t="str">
        <f>IF(Data!G749&lt;&gt;"",Data!G749,"")</f>
        <v/>
      </c>
    </row>
    <row r="761" spans="9:15" hidden="1" x14ac:dyDescent="0.25">
      <c r="I761" s="61" t="str">
        <f>IF(Data!A750&lt;&gt;"",Data!A750,"")</f>
        <v/>
      </c>
      <c r="J761" s="62" t="str">
        <f>IF(Data!B750&lt;&gt;"",Data!B750,"")</f>
        <v/>
      </c>
      <c r="K761" s="62" t="str">
        <f>IF(Data!C750&lt;&gt;"",Data!C750,"")</f>
        <v/>
      </c>
      <c r="L761" s="62" t="str">
        <f>IF(Data!D750&lt;&gt;"",Data!D750,"")</f>
        <v/>
      </c>
      <c r="M761" s="63" t="str">
        <f>IF(Data!E750&lt;&gt;"",Data!E750,"")</f>
        <v/>
      </c>
      <c r="N761" s="64" t="str">
        <f>IF(Data!F750&lt;&gt;"",Data!F750,"")</f>
        <v/>
      </c>
      <c r="O761" s="65" t="str">
        <f>IF(Data!G750&lt;&gt;"",Data!G750,"")</f>
        <v/>
      </c>
    </row>
    <row r="762" spans="9:15" hidden="1" x14ac:dyDescent="0.25">
      <c r="I762" s="61" t="str">
        <f>IF(Data!A751&lt;&gt;"",Data!A751,"")</f>
        <v/>
      </c>
      <c r="J762" s="62" t="str">
        <f>IF(Data!B751&lt;&gt;"",Data!B751,"")</f>
        <v/>
      </c>
      <c r="K762" s="62" t="str">
        <f>IF(Data!C751&lt;&gt;"",Data!C751,"")</f>
        <v/>
      </c>
      <c r="L762" s="62" t="str">
        <f>IF(Data!D751&lt;&gt;"",Data!D751,"")</f>
        <v/>
      </c>
      <c r="M762" s="63" t="str">
        <f>IF(Data!E751&lt;&gt;"",Data!E751,"")</f>
        <v/>
      </c>
      <c r="N762" s="64" t="str">
        <f>IF(Data!F751&lt;&gt;"",Data!F751,"")</f>
        <v/>
      </c>
      <c r="O762" s="65" t="str">
        <f>IF(Data!G751&lt;&gt;"",Data!G751,"")</f>
        <v/>
      </c>
    </row>
    <row r="763" spans="9:15" hidden="1" x14ac:dyDescent="0.25">
      <c r="I763" s="61" t="str">
        <f>IF(Data!A752&lt;&gt;"",Data!A752,"")</f>
        <v/>
      </c>
      <c r="J763" s="62" t="str">
        <f>IF(Data!B752&lt;&gt;"",Data!B752,"")</f>
        <v/>
      </c>
      <c r="K763" s="62" t="str">
        <f>IF(Data!C752&lt;&gt;"",Data!C752,"")</f>
        <v/>
      </c>
      <c r="L763" s="62" t="str">
        <f>IF(Data!D752&lt;&gt;"",Data!D752,"")</f>
        <v/>
      </c>
      <c r="M763" s="63" t="str">
        <f>IF(Data!E752&lt;&gt;"",Data!E752,"")</f>
        <v/>
      </c>
      <c r="N763" s="64" t="str">
        <f>IF(Data!F752&lt;&gt;"",Data!F752,"")</f>
        <v/>
      </c>
      <c r="O763" s="65" t="str">
        <f>IF(Data!G752&lt;&gt;"",Data!G752,"")</f>
        <v/>
      </c>
    </row>
    <row r="764" spans="9:15" hidden="1" x14ac:dyDescent="0.25">
      <c r="I764" s="61" t="str">
        <f>IF(Data!A753&lt;&gt;"",Data!A753,"")</f>
        <v/>
      </c>
      <c r="J764" s="62" t="str">
        <f>IF(Data!B753&lt;&gt;"",Data!B753,"")</f>
        <v/>
      </c>
      <c r="K764" s="62" t="str">
        <f>IF(Data!C753&lt;&gt;"",Data!C753,"")</f>
        <v/>
      </c>
      <c r="L764" s="62" t="str">
        <f>IF(Data!D753&lt;&gt;"",Data!D753,"")</f>
        <v/>
      </c>
      <c r="M764" s="63" t="str">
        <f>IF(Data!E753&lt;&gt;"",Data!E753,"")</f>
        <v/>
      </c>
      <c r="N764" s="64" t="str">
        <f>IF(Data!F753&lt;&gt;"",Data!F753,"")</f>
        <v/>
      </c>
      <c r="O764" s="65" t="str">
        <f>IF(Data!G753&lt;&gt;"",Data!G753,"")</f>
        <v/>
      </c>
    </row>
    <row r="765" spans="9:15" hidden="1" x14ac:dyDescent="0.25">
      <c r="I765" s="61" t="str">
        <f>IF(Data!A754&lt;&gt;"",Data!A754,"")</f>
        <v/>
      </c>
      <c r="J765" s="62" t="str">
        <f>IF(Data!B754&lt;&gt;"",Data!B754,"")</f>
        <v/>
      </c>
      <c r="K765" s="62" t="str">
        <f>IF(Data!C754&lt;&gt;"",Data!C754,"")</f>
        <v/>
      </c>
      <c r="L765" s="62" t="str">
        <f>IF(Data!D754&lt;&gt;"",Data!D754,"")</f>
        <v/>
      </c>
      <c r="M765" s="63" t="str">
        <f>IF(Data!E754&lt;&gt;"",Data!E754,"")</f>
        <v/>
      </c>
      <c r="N765" s="64" t="str">
        <f>IF(Data!F754&lt;&gt;"",Data!F754,"")</f>
        <v/>
      </c>
      <c r="O765" s="65" t="str">
        <f>IF(Data!G754&lt;&gt;"",Data!G754,"")</f>
        <v/>
      </c>
    </row>
    <row r="766" spans="9:15" hidden="1" x14ac:dyDescent="0.25">
      <c r="I766" s="61" t="str">
        <f>IF(Data!A755&lt;&gt;"",Data!A755,"")</f>
        <v/>
      </c>
      <c r="J766" s="62" t="str">
        <f>IF(Data!B755&lt;&gt;"",Data!B755,"")</f>
        <v/>
      </c>
      <c r="K766" s="62" t="str">
        <f>IF(Data!C755&lt;&gt;"",Data!C755,"")</f>
        <v/>
      </c>
      <c r="L766" s="62" t="str">
        <f>IF(Data!D755&lt;&gt;"",Data!D755,"")</f>
        <v/>
      </c>
      <c r="M766" s="63" t="str">
        <f>IF(Data!E755&lt;&gt;"",Data!E755,"")</f>
        <v/>
      </c>
      <c r="N766" s="64" t="str">
        <f>IF(Data!F755&lt;&gt;"",Data!F755,"")</f>
        <v/>
      </c>
      <c r="O766" s="65" t="str">
        <f>IF(Data!G755&lt;&gt;"",Data!G755,"")</f>
        <v/>
      </c>
    </row>
    <row r="767" spans="9:15" hidden="1" x14ac:dyDescent="0.25">
      <c r="I767" s="61" t="str">
        <f>IF(Data!A756&lt;&gt;"",Data!A756,"")</f>
        <v/>
      </c>
      <c r="J767" s="62" t="str">
        <f>IF(Data!B756&lt;&gt;"",Data!B756,"")</f>
        <v/>
      </c>
      <c r="K767" s="62" t="str">
        <f>IF(Data!C756&lt;&gt;"",Data!C756,"")</f>
        <v/>
      </c>
      <c r="L767" s="62" t="str">
        <f>IF(Data!D756&lt;&gt;"",Data!D756,"")</f>
        <v/>
      </c>
      <c r="M767" s="63" t="str">
        <f>IF(Data!E756&lt;&gt;"",Data!E756,"")</f>
        <v/>
      </c>
      <c r="N767" s="64" t="str">
        <f>IF(Data!F756&lt;&gt;"",Data!F756,"")</f>
        <v/>
      </c>
      <c r="O767" s="65" t="str">
        <f>IF(Data!G756&lt;&gt;"",Data!G756,"")</f>
        <v/>
      </c>
    </row>
    <row r="768" spans="9:15" hidden="1" x14ac:dyDescent="0.25">
      <c r="I768" s="61" t="str">
        <f>IF(Data!A757&lt;&gt;"",Data!A757,"")</f>
        <v/>
      </c>
      <c r="J768" s="62" t="str">
        <f>IF(Data!B757&lt;&gt;"",Data!B757,"")</f>
        <v/>
      </c>
      <c r="K768" s="62" t="str">
        <f>IF(Data!C757&lt;&gt;"",Data!C757,"")</f>
        <v/>
      </c>
      <c r="L768" s="62" t="str">
        <f>IF(Data!D757&lt;&gt;"",Data!D757,"")</f>
        <v/>
      </c>
      <c r="M768" s="63" t="str">
        <f>IF(Data!E757&lt;&gt;"",Data!E757,"")</f>
        <v/>
      </c>
      <c r="N768" s="64" t="str">
        <f>IF(Data!F757&lt;&gt;"",Data!F757,"")</f>
        <v/>
      </c>
      <c r="O768" s="65" t="str">
        <f>IF(Data!G757&lt;&gt;"",Data!G757,"")</f>
        <v/>
      </c>
    </row>
    <row r="769" spans="9:15" hidden="1" x14ac:dyDescent="0.25">
      <c r="I769" s="61" t="str">
        <f>IF(Data!A758&lt;&gt;"",Data!A758,"")</f>
        <v/>
      </c>
      <c r="J769" s="62" t="str">
        <f>IF(Data!B758&lt;&gt;"",Data!B758,"")</f>
        <v/>
      </c>
      <c r="K769" s="62" t="str">
        <f>IF(Data!C758&lt;&gt;"",Data!C758,"")</f>
        <v/>
      </c>
      <c r="L769" s="62" t="str">
        <f>IF(Data!D758&lt;&gt;"",Data!D758,"")</f>
        <v/>
      </c>
      <c r="M769" s="63" t="str">
        <f>IF(Data!E758&lt;&gt;"",Data!E758,"")</f>
        <v/>
      </c>
      <c r="N769" s="64" t="str">
        <f>IF(Data!F758&lt;&gt;"",Data!F758,"")</f>
        <v/>
      </c>
      <c r="O769" s="65" t="str">
        <f>IF(Data!G758&lt;&gt;"",Data!G758,"")</f>
        <v/>
      </c>
    </row>
    <row r="770" spans="9:15" hidden="1" x14ac:dyDescent="0.25">
      <c r="I770" s="61" t="str">
        <f>IF(Data!A759&lt;&gt;"",Data!A759,"")</f>
        <v/>
      </c>
      <c r="J770" s="62" t="str">
        <f>IF(Data!B759&lt;&gt;"",Data!B759,"")</f>
        <v/>
      </c>
      <c r="K770" s="62" t="str">
        <f>IF(Data!C759&lt;&gt;"",Data!C759,"")</f>
        <v/>
      </c>
      <c r="L770" s="62" t="str">
        <f>IF(Data!D759&lt;&gt;"",Data!D759,"")</f>
        <v/>
      </c>
      <c r="M770" s="63" t="str">
        <f>IF(Data!E759&lt;&gt;"",Data!E759,"")</f>
        <v/>
      </c>
      <c r="N770" s="64" t="str">
        <f>IF(Data!F759&lt;&gt;"",Data!F759,"")</f>
        <v/>
      </c>
      <c r="O770" s="65" t="str">
        <f>IF(Data!G759&lt;&gt;"",Data!G759,"")</f>
        <v/>
      </c>
    </row>
    <row r="771" spans="9:15" hidden="1" x14ac:dyDescent="0.25">
      <c r="I771" s="61" t="str">
        <f>IF(Data!A760&lt;&gt;"",Data!A760,"")</f>
        <v/>
      </c>
      <c r="J771" s="62" t="str">
        <f>IF(Data!B760&lt;&gt;"",Data!B760,"")</f>
        <v/>
      </c>
      <c r="K771" s="62" t="str">
        <f>IF(Data!C760&lt;&gt;"",Data!C760,"")</f>
        <v/>
      </c>
      <c r="L771" s="62" t="str">
        <f>IF(Data!D760&lt;&gt;"",Data!D760,"")</f>
        <v/>
      </c>
      <c r="M771" s="63" t="str">
        <f>IF(Data!E760&lt;&gt;"",Data!E760,"")</f>
        <v/>
      </c>
      <c r="N771" s="64" t="str">
        <f>IF(Data!F760&lt;&gt;"",Data!F760,"")</f>
        <v/>
      </c>
      <c r="O771" s="65" t="str">
        <f>IF(Data!G760&lt;&gt;"",Data!G760,"")</f>
        <v/>
      </c>
    </row>
    <row r="772" spans="9:15" hidden="1" x14ac:dyDescent="0.25">
      <c r="I772" s="61" t="str">
        <f>IF(Data!A761&lt;&gt;"",Data!A761,"")</f>
        <v/>
      </c>
      <c r="J772" s="62" t="str">
        <f>IF(Data!B761&lt;&gt;"",Data!B761,"")</f>
        <v/>
      </c>
      <c r="K772" s="62" t="str">
        <f>IF(Data!C761&lt;&gt;"",Data!C761,"")</f>
        <v/>
      </c>
      <c r="L772" s="62" t="str">
        <f>IF(Data!D761&lt;&gt;"",Data!D761,"")</f>
        <v/>
      </c>
      <c r="M772" s="63" t="str">
        <f>IF(Data!E761&lt;&gt;"",Data!E761,"")</f>
        <v/>
      </c>
      <c r="N772" s="64" t="str">
        <f>IF(Data!F761&lt;&gt;"",Data!F761,"")</f>
        <v/>
      </c>
      <c r="O772" s="65" t="str">
        <f>IF(Data!G761&lt;&gt;"",Data!G761,"")</f>
        <v/>
      </c>
    </row>
    <row r="773" spans="9:15" hidden="1" x14ac:dyDescent="0.25">
      <c r="I773" s="61" t="str">
        <f>IF(Data!A762&lt;&gt;"",Data!A762,"")</f>
        <v/>
      </c>
      <c r="J773" s="62" t="str">
        <f>IF(Data!B762&lt;&gt;"",Data!B762,"")</f>
        <v/>
      </c>
      <c r="K773" s="62" t="str">
        <f>IF(Data!C762&lt;&gt;"",Data!C762,"")</f>
        <v/>
      </c>
      <c r="L773" s="62" t="str">
        <f>IF(Data!D762&lt;&gt;"",Data!D762,"")</f>
        <v/>
      </c>
      <c r="M773" s="63" t="str">
        <f>IF(Data!E762&lt;&gt;"",Data!E762,"")</f>
        <v/>
      </c>
      <c r="N773" s="64" t="str">
        <f>IF(Data!F762&lt;&gt;"",Data!F762,"")</f>
        <v/>
      </c>
      <c r="O773" s="65" t="str">
        <f>IF(Data!G762&lt;&gt;"",Data!G762,"")</f>
        <v/>
      </c>
    </row>
    <row r="774" spans="9:15" hidden="1" x14ac:dyDescent="0.25">
      <c r="I774" s="61" t="str">
        <f>IF(Data!A763&lt;&gt;"",Data!A763,"")</f>
        <v/>
      </c>
      <c r="J774" s="62" t="str">
        <f>IF(Data!B763&lt;&gt;"",Data!B763,"")</f>
        <v/>
      </c>
      <c r="K774" s="62" t="str">
        <f>IF(Data!C763&lt;&gt;"",Data!C763,"")</f>
        <v/>
      </c>
      <c r="L774" s="62" t="str">
        <f>IF(Data!D763&lt;&gt;"",Data!D763,"")</f>
        <v/>
      </c>
      <c r="M774" s="63" t="str">
        <f>IF(Data!E763&lt;&gt;"",Data!E763,"")</f>
        <v/>
      </c>
      <c r="N774" s="64" t="str">
        <f>IF(Data!F763&lt;&gt;"",Data!F763,"")</f>
        <v/>
      </c>
      <c r="O774" s="65" t="str">
        <f>IF(Data!G763&lt;&gt;"",Data!G763,"")</f>
        <v/>
      </c>
    </row>
    <row r="775" spans="9:15" hidden="1" x14ac:dyDescent="0.25">
      <c r="I775" s="61" t="str">
        <f>IF(Data!A764&lt;&gt;"",Data!A764,"")</f>
        <v/>
      </c>
      <c r="J775" s="62" t="str">
        <f>IF(Data!B764&lt;&gt;"",Data!B764,"")</f>
        <v/>
      </c>
      <c r="K775" s="62" t="str">
        <f>IF(Data!C764&lt;&gt;"",Data!C764,"")</f>
        <v/>
      </c>
      <c r="L775" s="62" t="str">
        <f>IF(Data!D764&lt;&gt;"",Data!D764,"")</f>
        <v/>
      </c>
      <c r="M775" s="63" t="str">
        <f>IF(Data!E764&lt;&gt;"",Data!E764,"")</f>
        <v/>
      </c>
      <c r="N775" s="64" t="str">
        <f>IF(Data!F764&lt;&gt;"",Data!F764,"")</f>
        <v/>
      </c>
      <c r="O775" s="65" t="str">
        <f>IF(Data!G764&lt;&gt;"",Data!G764,"")</f>
        <v/>
      </c>
    </row>
    <row r="776" spans="9:15" hidden="1" x14ac:dyDescent="0.25">
      <c r="I776" s="61" t="str">
        <f>IF(Data!A765&lt;&gt;"",Data!A765,"")</f>
        <v/>
      </c>
      <c r="J776" s="62" t="str">
        <f>IF(Data!B765&lt;&gt;"",Data!B765,"")</f>
        <v/>
      </c>
      <c r="K776" s="62" t="str">
        <f>IF(Data!C765&lt;&gt;"",Data!C765,"")</f>
        <v/>
      </c>
      <c r="L776" s="62" t="str">
        <f>IF(Data!D765&lt;&gt;"",Data!D765,"")</f>
        <v/>
      </c>
      <c r="M776" s="63" t="str">
        <f>IF(Data!E765&lt;&gt;"",Data!E765,"")</f>
        <v/>
      </c>
      <c r="N776" s="64" t="str">
        <f>IF(Data!F765&lt;&gt;"",Data!F765,"")</f>
        <v/>
      </c>
      <c r="O776" s="65" t="str">
        <f>IF(Data!G765&lt;&gt;"",Data!G765,"")</f>
        <v/>
      </c>
    </row>
    <row r="777" spans="9:15" hidden="1" x14ac:dyDescent="0.25">
      <c r="I777" s="61" t="str">
        <f>IF(Data!A766&lt;&gt;"",Data!A766,"")</f>
        <v/>
      </c>
      <c r="J777" s="62" t="str">
        <f>IF(Data!B766&lt;&gt;"",Data!B766,"")</f>
        <v/>
      </c>
      <c r="K777" s="62" t="str">
        <f>IF(Data!C766&lt;&gt;"",Data!C766,"")</f>
        <v/>
      </c>
      <c r="L777" s="62" t="str">
        <f>IF(Data!D766&lt;&gt;"",Data!D766,"")</f>
        <v/>
      </c>
      <c r="M777" s="63" t="str">
        <f>IF(Data!E766&lt;&gt;"",Data!E766,"")</f>
        <v/>
      </c>
      <c r="N777" s="64" t="str">
        <f>IF(Data!F766&lt;&gt;"",Data!F766,"")</f>
        <v/>
      </c>
      <c r="O777" s="65" t="str">
        <f>IF(Data!G766&lt;&gt;"",Data!G766,"")</f>
        <v/>
      </c>
    </row>
    <row r="778" spans="9:15" hidden="1" x14ac:dyDescent="0.25">
      <c r="I778" s="61" t="str">
        <f>IF(Data!A767&lt;&gt;"",Data!A767,"")</f>
        <v/>
      </c>
      <c r="J778" s="62" t="str">
        <f>IF(Data!B767&lt;&gt;"",Data!B767,"")</f>
        <v/>
      </c>
      <c r="K778" s="62" t="str">
        <f>IF(Data!C767&lt;&gt;"",Data!C767,"")</f>
        <v/>
      </c>
      <c r="L778" s="62" t="str">
        <f>IF(Data!D767&lt;&gt;"",Data!D767,"")</f>
        <v/>
      </c>
      <c r="M778" s="63" t="str">
        <f>IF(Data!E767&lt;&gt;"",Data!E767,"")</f>
        <v/>
      </c>
      <c r="N778" s="64" t="str">
        <f>IF(Data!F767&lt;&gt;"",Data!F767,"")</f>
        <v/>
      </c>
      <c r="O778" s="65" t="str">
        <f>IF(Data!G767&lt;&gt;"",Data!G767,"")</f>
        <v/>
      </c>
    </row>
    <row r="779" spans="9:15" hidden="1" x14ac:dyDescent="0.25">
      <c r="I779" s="61" t="str">
        <f>IF(Data!A768&lt;&gt;"",Data!A768,"")</f>
        <v/>
      </c>
      <c r="J779" s="62" t="str">
        <f>IF(Data!B768&lt;&gt;"",Data!B768,"")</f>
        <v/>
      </c>
      <c r="K779" s="62" t="str">
        <f>IF(Data!C768&lt;&gt;"",Data!C768,"")</f>
        <v/>
      </c>
      <c r="L779" s="62" t="str">
        <f>IF(Data!D768&lt;&gt;"",Data!D768,"")</f>
        <v/>
      </c>
      <c r="M779" s="63" t="str">
        <f>IF(Data!E768&lt;&gt;"",Data!E768,"")</f>
        <v/>
      </c>
      <c r="N779" s="64" t="str">
        <f>IF(Data!F768&lt;&gt;"",Data!F768,"")</f>
        <v/>
      </c>
      <c r="O779" s="65" t="str">
        <f>IF(Data!G768&lt;&gt;"",Data!G768,"")</f>
        <v/>
      </c>
    </row>
    <row r="780" spans="9:15" hidden="1" x14ac:dyDescent="0.25">
      <c r="I780" s="61" t="str">
        <f>IF(Data!A769&lt;&gt;"",Data!A769,"")</f>
        <v/>
      </c>
      <c r="J780" s="62" t="str">
        <f>IF(Data!B769&lt;&gt;"",Data!B769,"")</f>
        <v/>
      </c>
      <c r="K780" s="62" t="str">
        <f>IF(Data!C769&lt;&gt;"",Data!C769,"")</f>
        <v/>
      </c>
      <c r="L780" s="62" t="str">
        <f>IF(Data!D769&lt;&gt;"",Data!D769,"")</f>
        <v/>
      </c>
      <c r="M780" s="63" t="str">
        <f>IF(Data!E769&lt;&gt;"",Data!E769,"")</f>
        <v/>
      </c>
      <c r="N780" s="64" t="str">
        <f>IF(Data!F769&lt;&gt;"",Data!F769,"")</f>
        <v/>
      </c>
      <c r="O780" s="65" t="str">
        <f>IF(Data!G769&lt;&gt;"",Data!G769,"")</f>
        <v/>
      </c>
    </row>
    <row r="781" spans="9:15" hidden="1" x14ac:dyDescent="0.25">
      <c r="I781" s="61" t="str">
        <f>IF(Data!A770&lt;&gt;"",Data!A770,"")</f>
        <v/>
      </c>
      <c r="J781" s="62" t="str">
        <f>IF(Data!B770&lt;&gt;"",Data!B770,"")</f>
        <v/>
      </c>
      <c r="K781" s="62" t="str">
        <f>IF(Data!C770&lt;&gt;"",Data!C770,"")</f>
        <v/>
      </c>
      <c r="L781" s="62" t="str">
        <f>IF(Data!D770&lt;&gt;"",Data!D770,"")</f>
        <v/>
      </c>
      <c r="M781" s="63" t="str">
        <f>IF(Data!E770&lt;&gt;"",Data!E770,"")</f>
        <v/>
      </c>
      <c r="N781" s="64" t="str">
        <f>IF(Data!F770&lt;&gt;"",Data!F770,"")</f>
        <v/>
      </c>
      <c r="O781" s="65" t="str">
        <f>IF(Data!G770&lt;&gt;"",Data!G770,"")</f>
        <v/>
      </c>
    </row>
    <row r="782" spans="9:15" hidden="1" x14ac:dyDescent="0.25">
      <c r="I782" s="61" t="str">
        <f>IF(Data!A771&lt;&gt;"",Data!A771,"")</f>
        <v/>
      </c>
      <c r="J782" s="62" t="str">
        <f>IF(Data!B771&lt;&gt;"",Data!B771,"")</f>
        <v/>
      </c>
      <c r="K782" s="62" t="str">
        <f>IF(Data!C771&lt;&gt;"",Data!C771,"")</f>
        <v/>
      </c>
      <c r="L782" s="62" t="str">
        <f>IF(Data!D771&lt;&gt;"",Data!D771,"")</f>
        <v/>
      </c>
      <c r="M782" s="63" t="str">
        <f>IF(Data!E771&lt;&gt;"",Data!E771,"")</f>
        <v/>
      </c>
      <c r="N782" s="64" t="str">
        <f>IF(Data!F771&lt;&gt;"",Data!F771,"")</f>
        <v/>
      </c>
      <c r="O782" s="65" t="str">
        <f>IF(Data!G771&lt;&gt;"",Data!G771,"")</f>
        <v/>
      </c>
    </row>
    <row r="783" spans="9:15" hidden="1" x14ac:dyDescent="0.25">
      <c r="I783" s="61" t="str">
        <f>IF(Data!A772&lt;&gt;"",Data!A772,"")</f>
        <v/>
      </c>
      <c r="J783" s="62" t="str">
        <f>IF(Data!B772&lt;&gt;"",Data!B772,"")</f>
        <v/>
      </c>
      <c r="K783" s="62" t="str">
        <f>IF(Data!C772&lt;&gt;"",Data!C772,"")</f>
        <v/>
      </c>
      <c r="L783" s="62" t="str">
        <f>IF(Data!D772&lt;&gt;"",Data!D772,"")</f>
        <v/>
      </c>
      <c r="M783" s="63" t="str">
        <f>IF(Data!E772&lt;&gt;"",Data!E772,"")</f>
        <v/>
      </c>
      <c r="N783" s="64" t="str">
        <f>IF(Data!F772&lt;&gt;"",Data!F772,"")</f>
        <v/>
      </c>
      <c r="O783" s="65" t="str">
        <f>IF(Data!G772&lt;&gt;"",Data!G772,"")</f>
        <v/>
      </c>
    </row>
    <row r="784" spans="9:15" hidden="1" x14ac:dyDescent="0.25">
      <c r="I784" s="61" t="str">
        <f>IF(Data!A773&lt;&gt;"",Data!A773,"")</f>
        <v/>
      </c>
      <c r="J784" s="62" t="str">
        <f>IF(Data!B773&lt;&gt;"",Data!B773,"")</f>
        <v/>
      </c>
      <c r="K784" s="62" t="str">
        <f>IF(Data!C773&lt;&gt;"",Data!C773,"")</f>
        <v/>
      </c>
      <c r="L784" s="62" t="str">
        <f>IF(Data!D773&lt;&gt;"",Data!D773,"")</f>
        <v/>
      </c>
      <c r="M784" s="63" t="str">
        <f>IF(Data!E773&lt;&gt;"",Data!E773,"")</f>
        <v/>
      </c>
      <c r="N784" s="64" t="str">
        <f>IF(Data!F773&lt;&gt;"",Data!F773,"")</f>
        <v/>
      </c>
      <c r="O784" s="65" t="str">
        <f>IF(Data!G773&lt;&gt;"",Data!G773,"")</f>
        <v/>
      </c>
    </row>
    <row r="785" spans="9:15" hidden="1" x14ac:dyDescent="0.25">
      <c r="I785" s="61" t="str">
        <f>IF(Data!A774&lt;&gt;"",Data!A774,"")</f>
        <v/>
      </c>
      <c r="J785" s="62" t="str">
        <f>IF(Data!B774&lt;&gt;"",Data!B774,"")</f>
        <v/>
      </c>
      <c r="K785" s="62" t="str">
        <f>IF(Data!C774&lt;&gt;"",Data!C774,"")</f>
        <v/>
      </c>
      <c r="L785" s="62" t="str">
        <f>IF(Data!D774&lt;&gt;"",Data!D774,"")</f>
        <v/>
      </c>
      <c r="M785" s="63" t="str">
        <f>IF(Data!E774&lt;&gt;"",Data!E774,"")</f>
        <v/>
      </c>
      <c r="N785" s="64" t="str">
        <f>IF(Data!F774&lt;&gt;"",Data!F774,"")</f>
        <v/>
      </c>
      <c r="O785" s="65" t="str">
        <f>IF(Data!G774&lt;&gt;"",Data!G774,"")</f>
        <v/>
      </c>
    </row>
    <row r="786" spans="9:15" hidden="1" x14ac:dyDescent="0.25">
      <c r="I786" s="61" t="str">
        <f>IF(Data!A775&lt;&gt;"",Data!A775,"")</f>
        <v/>
      </c>
      <c r="J786" s="62" t="str">
        <f>IF(Data!B775&lt;&gt;"",Data!B775,"")</f>
        <v/>
      </c>
      <c r="K786" s="62" t="str">
        <f>IF(Data!C775&lt;&gt;"",Data!C775,"")</f>
        <v/>
      </c>
      <c r="L786" s="62" t="str">
        <f>IF(Data!D775&lt;&gt;"",Data!D775,"")</f>
        <v/>
      </c>
      <c r="M786" s="63" t="str">
        <f>IF(Data!E775&lt;&gt;"",Data!E775,"")</f>
        <v/>
      </c>
      <c r="N786" s="64" t="str">
        <f>IF(Data!F775&lt;&gt;"",Data!F775,"")</f>
        <v/>
      </c>
      <c r="O786" s="65" t="str">
        <f>IF(Data!G775&lt;&gt;"",Data!G775,"")</f>
        <v/>
      </c>
    </row>
    <row r="787" spans="9:15" hidden="1" x14ac:dyDescent="0.25">
      <c r="I787" s="61" t="str">
        <f>IF(Data!A776&lt;&gt;"",Data!A776,"")</f>
        <v/>
      </c>
      <c r="J787" s="62" t="str">
        <f>IF(Data!B776&lt;&gt;"",Data!B776,"")</f>
        <v/>
      </c>
      <c r="K787" s="62" t="str">
        <f>IF(Data!C776&lt;&gt;"",Data!C776,"")</f>
        <v/>
      </c>
      <c r="L787" s="62" t="str">
        <f>IF(Data!D776&lt;&gt;"",Data!D776,"")</f>
        <v/>
      </c>
      <c r="M787" s="63" t="str">
        <f>IF(Data!E776&lt;&gt;"",Data!E776,"")</f>
        <v/>
      </c>
      <c r="N787" s="64" t="str">
        <f>IF(Data!F776&lt;&gt;"",Data!F776,"")</f>
        <v/>
      </c>
      <c r="O787" s="65" t="str">
        <f>IF(Data!G776&lt;&gt;"",Data!G776,"")</f>
        <v/>
      </c>
    </row>
    <row r="788" spans="9:15" hidden="1" x14ac:dyDescent="0.25">
      <c r="I788" s="61" t="str">
        <f>IF(Data!A777&lt;&gt;"",Data!A777,"")</f>
        <v/>
      </c>
      <c r="J788" s="62" t="str">
        <f>IF(Data!B777&lt;&gt;"",Data!B777,"")</f>
        <v/>
      </c>
      <c r="K788" s="62" t="str">
        <f>IF(Data!C777&lt;&gt;"",Data!C777,"")</f>
        <v/>
      </c>
      <c r="L788" s="62" t="str">
        <f>IF(Data!D777&lt;&gt;"",Data!D777,"")</f>
        <v/>
      </c>
      <c r="M788" s="63" t="str">
        <f>IF(Data!E777&lt;&gt;"",Data!E777,"")</f>
        <v/>
      </c>
      <c r="N788" s="64" t="str">
        <f>IF(Data!F777&lt;&gt;"",Data!F777,"")</f>
        <v/>
      </c>
      <c r="O788" s="65" t="str">
        <f>IF(Data!G777&lt;&gt;"",Data!G777,"")</f>
        <v/>
      </c>
    </row>
    <row r="789" spans="9:15" hidden="1" x14ac:dyDescent="0.25">
      <c r="I789" s="61" t="str">
        <f>IF(Data!A778&lt;&gt;"",Data!A778,"")</f>
        <v/>
      </c>
      <c r="J789" s="62" t="str">
        <f>IF(Data!B778&lt;&gt;"",Data!B778,"")</f>
        <v/>
      </c>
      <c r="K789" s="62" t="str">
        <f>IF(Data!C778&lt;&gt;"",Data!C778,"")</f>
        <v/>
      </c>
      <c r="L789" s="62" t="str">
        <f>IF(Data!D778&lt;&gt;"",Data!D778,"")</f>
        <v/>
      </c>
      <c r="M789" s="63" t="str">
        <f>IF(Data!E778&lt;&gt;"",Data!E778,"")</f>
        <v/>
      </c>
      <c r="N789" s="64" t="str">
        <f>IF(Data!F778&lt;&gt;"",Data!F778,"")</f>
        <v/>
      </c>
      <c r="O789" s="65" t="str">
        <f>IF(Data!G778&lt;&gt;"",Data!G778,"")</f>
        <v/>
      </c>
    </row>
    <row r="790" spans="9:15" hidden="1" x14ac:dyDescent="0.25">
      <c r="I790" s="61" t="str">
        <f>IF(Data!A779&lt;&gt;"",Data!A779,"")</f>
        <v/>
      </c>
      <c r="J790" s="62" t="str">
        <f>IF(Data!B779&lt;&gt;"",Data!B779,"")</f>
        <v/>
      </c>
      <c r="K790" s="62" t="str">
        <f>IF(Data!C779&lt;&gt;"",Data!C779,"")</f>
        <v/>
      </c>
      <c r="L790" s="62" t="str">
        <f>IF(Data!D779&lt;&gt;"",Data!D779,"")</f>
        <v/>
      </c>
      <c r="M790" s="63" t="str">
        <f>IF(Data!E779&lt;&gt;"",Data!E779,"")</f>
        <v/>
      </c>
      <c r="N790" s="64" t="str">
        <f>IF(Data!F779&lt;&gt;"",Data!F779,"")</f>
        <v/>
      </c>
      <c r="O790" s="65" t="str">
        <f>IF(Data!G779&lt;&gt;"",Data!G779,"")</f>
        <v/>
      </c>
    </row>
    <row r="791" spans="9:15" hidden="1" x14ac:dyDescent="0.25">
      <c r="I791" s="61" t="str">
        <f>IF(Data!A780&lt;&gt;"",Data!A780,"")</f>
        <v/>
      </c>
      <c r="J791" s="62" t="str">
        <f>IF(Data!B780&lt;&gt;"",Data!B780,"")</f>
        <v/>
      </c>
      <c r="K791" s="62" t="str">
        <f>IF(Data!C780&lt;&gt;"",Data!C780,"")</f>
        <v/>
      </c>
      <c r="L791" s="62" t="str">
        <f>IF(Data!D780&lt;&gt;"",Data!D780,"")</f>
        <v/>
      </c>
      <c r="M791" s="63" t="str">
        <f>IF(Data!E780&lt;&gt;"",Data!E780,"")</f>
        <v/>
      </c>
      <c r="N791" s="64" t="str">
        <f>IF(Data!F780&lt;&gt;"",Data!F780,"")</f>
        <v/>
      </c>
      <c r="O791" s="65" t="str">
        <f>IF(Data!G780&lt;&gt;"",Data!G780,"")</f>
        <v/>
      </c>
    </row>
    <row r="792" spans="9:15" hidden="1" x14ac:dyDescent="0.25">
      <c r="I792" s="61" t="str">
        <f>IF(Data!A781&lt;&gt;"",Data!A781,"")</f>
        <v/>
      </c>
      <c r="J792" s="62" t="str">
        <f>IF(Data!B781&lt;&gt;"",Data!B781,"")</f>
        <v/>
      </c>
      <c r="K792" s="62" t="str">
        <f>IF(Data!C781&lt;&gt;"",Data!C781,"")</f>
        <v/>
      </c>
      <c r="L792" s="62" t="str">
        <f>IF(Data!D781&lt;&gt;"",Data!D781,"")</f>
        <v/>
      </c>
      <c r="M792" s="63" t="str">
        <f>IF(Data!E781&lt;&gt;"",Data!E781,"")</f>
        <v/>
      </c>
      <c r="N792" s="64" t="str">
        <f>IF(Data!F781&lt;&gt;"",Data!F781,"")</f>
        <v/>
      </c>
      <c r="O792" s="65" t="str">
        <f>IF(Data!G781&lt;&gt;"",Data!G781,"")</f>
        <v/>
      </c>
    </row>
    <row r="793" spans="9:15" hidden="1" x14ac:dyDescent="0.25">
      <c r="I793" s="61" t="str">
        <f>IF(Data!A782&lt;&gt;"",Data!A782,"")</f>
        <v/>
      </c>
      <c r="J793" s="62" t="str">
        <f>IF(Data!B782&lt;&gt;"",Data!B782,"")</f>
        <v/>
      </c>
      <c r="K793" s="62" t="str">
        <f>IF(Data!C782&lt;&gt;"",Data!C782,"")</f>
        <v/>
      </c>
      <c r="L793" s="62" t="str">
        <f>IF(Data!D782&lt;&gt;"",Data!D782,"")</f>
        <v/>
      </c>
      <c r="M793" s="63" t="str">
        <f>IF(Data!E782&lt;&gt;"",Data!E782,"")</f>
        <v/>
      </c>
      <c r="N793" s="64" t="str">
        <f>IF(Data!F782&lt;&gt;"",Data!F782,"")</f>
        <v/>
      </c>
      <c r="O793" s="65" t="str">
        <f>IF(Data!G782&lt;&gt;"",Data!G782,"")</f>
        <v/>
      </c>
    </row>
    <row r="794" spans="9:15" hidden="1" x14ac:dyDescent="0.25">
      <c r="I794" s="61" t="str">
        <f>IF(Data!A783&lt;&gt;"",Data!A783,"")</f>
        <v/>
      </c>
      <c r="J794" s="62" t="str">
        <f>IF(Data!B783&lt;&gt;"",Data!B783,"")</f>
        <v/>
      </c>
      <c r="K794" s="62" t="str">
        <f>IF(Data!C783&lt;&gt;"",Data!C783,"")</f>
        <v/>
      </c>
      <c r="L794" s="62" t="str">
        <f>IF(Data!D783&lt;&gt;"",Data!D783,"")</f>
        <v/>
      </c>
      <c r="M794" s="63" t="str">
        <f>IF(Data!E783&lt;&gt;"",Data!E783,"")</f>
        <v/>
      </c>
      <c r="N794" s="64" t="str">
        <f>IF(Data!F783&lt;&gt;"",Data!F783,"")</f>
        <v/>
      </c>
      <c r="O794" s="65" t="str">
        <f>IF(Data!G783&lt;&gt;"",Data!G783,"")</f>
        <v/>
      </c>
    </row>
    <row r="795" spans="9:15" hidden="1" x14ac:dyDescent="0.25">
      <c r="I795" s="61" t="str">
        <f>IF(Data!A784&lt;&gt;"",Data!A784,"")</f>
        <v/>
      </c>
      <c r="J795" s="62" t="str">
        <f>IF(Data!B784&lt;&gt;"",Data!B784,"")</f>
        <v/>
      </c>
      <c r="K795" s="62" t="str">
        <f>IF(Data!C784&lt;&gt;"",Data!C784,"")</f>
        <v/>
      </c>
      <c r="L795" s="62" t="str">
        <f>IF(Data!D784&lt;&gt;"",Data!D784,"")</f>
        <v/>
      </c>
      <c r="M795" s="63" t="str">
        <f>IF(Data!E784&lt;&gt;"",Data!E784,"")</f>
        <v/>
      </c>
      <c r="N795" s="64" t="str">
        <f>IF(Data!F784&lt;&gt;"",Data!F784,"")</f>
        <v/>
      </c>
      <c r="O795" s="65" t="str">
        <f>IF(Data!G784&lt;&gt;"",Data!G784,"")</f>
        <v/>
      </c>
    </row>
    <row r="796" spans="9:15" hidden="1" x14ac:dyDescent="0.25">
      <c r="I796" s="61" t="str">
        <f>IF(Data!A785&lt;&gt;"",Data!A785,"")</f>
        <v/>
      </c>
      <c r="J796" s="62" t="str">
        <f>IF(Data!B785&lt;&gt;"",Data!B785,"")</f>
        <v/>
      </c>
      <c r="K796" s="62" t="str">
        <f>IF(Data!C785&lt;&gt;"",Data!C785,"")</f>
        <v/>
      </c>
      <c r="L796" s="62" t="str">
        <f>IF(Data!D785&lt;&gt;"",Data!D785,"")</f>
        <v/>
      </c>
      <c r="M796" s="63" t="str">
        <f>IF(Data!E785&lt;&gt;"",Data!E785,"")</f>
        <v/>
      </c>
      <c r="N796" s="64" t="str">
        <f>IF(Data!F785&lt;&gt;"",Data!F785,"")</f>
        <v/>
      </c>
      <c r="O796" s="65" t="str">
        <f>IF(Data!G785&lt;&gt;"",Data!G785,"")</f>
        <v/>
      </c>
    </row>
    <row r="797" spans="9:15" hidden="1" x14ac:dyDescent="0.25">
      <c r="I797" s="61" t="str">
        <f>IF(Data!A786&lt;&gt;"",Data!A786,"")</f>
        <v/>
      </c>
      <c r="J797" s="62" t="str">
        <f>IF(Data!B786&lt;&gt;"",Data!B786,"")</f>
        <v/>
      </c>
      <c r="K797" s="62" t="str">
        <f>IF(Data!C786&lt;&gt;"",Data!C786,"")</f>
        <v/>
      </c>
      <c r="L797" s="62" t="str">
        <f>IF(Data!D786&lt;&gt;"",Data!D786,"")</f>
        <v/>
      </c>
      <c r="M797" s="63" t="str">
        <f>IF(Data!E786&lt;&gt;"",Data!E786,"")</f>
        <v/>
      </c>
      <c r="N797" s="64" t="str">
        <f>IF(Data!F786&lt;&gt;"",Data!F786,"")</f>
        <v/>
      </c>
      <c r="O797" s="65" t="str">
        <f>IF(Data!G786&lt;&gt;"",Data!G786,"")</f>
        <v/>
      </c>
    </row>
    <row r="798" spans="9:15" hidden="1" x14ac:dyDescent="0.25">
      <c r="I798" s="61" t="str">
        <f>IF(Data!A787&lt;&gt;"",Data!A787,"")</f>
        <v/>
      </c>
      <c r="J798" s="62" t="str">
        <f>IF(Data!B787&lt;&gt;"",Data!B787,"")</f>
        <v/>
      </c>
      <c r="K798" s="62" t="str">
        <f>IF(Data!C787&lt;&gt;"",Data!C787,"")</f>
        <v/>
      </c>
      <c r="L798" s="62" t="str">
        <f>IF(Data!D787&lt;&gt;"",Data!D787,"")</f>
        <v/>
      </c>
      <c r="M798" s="63" t="str">
        <f>IF(Data!E787&lt;&gt;"",Data!E787,"")</f>
        <v/>
      </c>
      <c r="N798" s="64" t="str">
        <f>IF(Data!F787&lt;&gt;"",Data!F787,"")</f>
        <v/>
      </c>
      <c r="O798" s="65" t="str">
        <f>IF(Data!G787&lt;&gt;"",Data!G787,"")</f>
        <v/>
      </c>
    </row>
    <row r="799" spans="9:15" hidden="1" x14ac:dyDescent="0.25">
      <c r="I799" s="61" t="str">
        <f>IF(Data!A788&lt;&gt;"",Data!A788,"")</f>
        <v/>
      </c>
      <c r="J799" s="62" t="str">
        <f>IF(Data!B788&lt;&gt;"",Data!B788,"")</f>
        <v/>
      </c>
      <c r="K799" s="62" t="str">
        <f>IF(Data!C788&lt;&gt;"",Data!C788,"")</f>
        <v/>
      </c>
      <c r="L799" s="62" t="str">
        <f>IF(Data!D788&lt;&gt;"",Data!D788,"")</f>
        <v/>
      </c>
      <c r="M799" s="63" t="str">
        <f>IF(Data!E788&lt;&gt;"",Data!E788,"")</f>
        <v/>
      </c>
      <c r="N799" s="64" t="str">
        <f>IF(Data!F788&lt;&gt;"",Data!F788,"")</f>
        <v/>
      </c>
      <c r="O799" s="65" t="str">
        <f>IF(Data!G788&lt;&gt;"",Data!G788,"")</f>
        <v/>
      </c>
    </row>
    <row r="800" spans="9:15" hidden="1" x14ac:dyDescent="0.25">
      <c r="I800" s="61" t="str">
        <f>IF(Data!A789&lt;&gt;"",Data!A789,"")</f>
        <v/>
      </c>
      <c r="J800" s="62" t="str">
        <f>IF(Data!B789&lt;&gt;"",Data!B789,"")</f>
        <v/>
      </c>
      <c r="K800" s="62" t="str">
        <f>IF(Data!C789&lt;&gt;"",Data!C789,"")</f>
        <v/>
      </c>
      <c r="L800" s="62" t="str">
        <f>IF(Data!D789&lt;&gt;"",Data!D789,"")</f>
        <v/>
      </c>
      <c r="M800" s="63" t="str">
        <f>IF(Data!E789&lt;&gt;"",Data!E789,"")</f>
        <v/>
      </c>
      <c r="N800" s="64" t="str">
        <f>IF(Data!F789&lt;&gt;"",Data!F789,"")</f>
        <v/>
      </c>
      <c r="O800" s="65" t="str">
        <f>IF(Data!G789&lt;&gt;"",Data!G789,"")</f>
        <v/>
      </c>
    </row>
    <row r="801" spans="9:15" hidden="1" x14ac:dyDescent="0.25">
      <c r="I801" s="61" t="str">
        <f>IF(Data!A790&lt;&gt;"",Data!A790,"")</f>
        <v/>
      </c>
      <c r="J801" s="62" t="str">
        <f>IF(Data!B790&lt;&gt;"",Data!B790,"")</f>
        <v/>
      </c>
      <c r="K801" s="62" t="str">
        <f>IF(Data!C790&lt;&gt;"",Data!C790,"")</f>
        <v/>
      </c>
      <c r="L801" s="62" t="str">
        <f>IF(Data!D790&lt;&gt;"",Data!D790,"")</f>
        <v/>
      </c>
      <c r="M801" s="63" t="str">
        <f>IF(Data!E790&lt;&gt;"",Data!E790,"")</f>
        <v/>
      </c>
      <c r="N801" s="64" t="str">
        <f>IF(Data!F790&lt;&gt;"",Data!F790,"")</f>
        <v/>
      </c>
      <c r="O801" s="65" t="str">
        <f>IF(Data!G790&lt;&gt;"",Data!G790,"")</f>
        <v/>
      </c>
    </row>
    <row r="802" spans="9:15" hidden="1" x14ac:dyDescent="0.25">
      <c r="I802" s="61" t="str">
        <f>IF(Data!A791&lt;&gt;"",Data!A791,"")</f>
        <v/>
      </c>
      <c r="J802" s="62" t="str">
        <f>IF(Data!B791&lt;&gt;"",Data!B791,"")</f>
        <v/>
      </c>
      <c r="K802" s="62" t="str">
        <f>IF(Data!C791&lt;&gt;"",Data!C791,"")</f>
        <v/>
      </c>
      <c r="L802" s="62" t="str">
        <f>IF(Data!D791&lt;&gt;"",Data!D791,"")</f>
        <v/>
      </c>
      <c r="M802" s="63" t="str">
        <f>IF(Data!E791&lt;&gt;"",Data!E791,"")</f>
        <v/>
      </c>
      <c r="N802" s="64" t="str">
        <f>IF(Data!F791&lt;&gt;"",Data!F791,"")</f>
        <v/>
      </c>
      <c r="O802" s="65" t="str">
        <f>IF(Data!G791&lt;&gt;"",Data!G791,"")</f>
        <v/>
      </c>
    </row>
    <row r="803" spans="9:15" hidden="1" x14ac:dyDescent="0.25">
      <c r="I803" s="61" t="str">
        <f>IF(Data!A792&lt;&gt;"",Data!A792,"")</f>
        <v/>
      </c>
      <c r="J803" s="62" t="str">
        <f>IF(Data!B792&lt;&gt;"",Data!B792,"")</f>
        <v/>
      </c>
      <c r="K803" s="62" t="str">
        <f>IF(Data!C792&lt;&gt;"",Data!C792,"")</f>
        <v/>
      </c>
      <c r="L803" s="62" t="str">
        <f>IF(Data!D792&lt;&gt;"",Data!D792,"")</f>
        <v/>
      </c>
      <c r="M803" s="63" t="str">
        <f>IF(Data!E792&lt;&gt;"",Data!E792,"")</f>
        <v/>
      </c>
      <c r="N803" s="64" t="str">
        <f>IF(Data!F792&lt;&gt;"",Data!F792,"")</f>
        <v/>
      </c>
      <c r="O803" s="65" t="str">
        <f>IF(Data!G792&lt;&gt;"",Data!G792,"")</f>
        <v/>
      </c>
    </row>
    <row r="804" spans="9:15" hidden="1" x14ac:dyDescent="0.25">
      <c r="I804" s="61" t="str">
        <f>IF(Data!A793&lt;&gt;"",Data!A793,"")</f>
        <v/>
      </c>
      <c r="J804" s="62" t="str">
        <f>IF(Data!B793&lt;&gt;"",Data!B793,"")</f>
        <v/>
      </c>
      <c r="K804" s="62" t="str">
        <f>IF(Data!C793&lt;&gt;"",Data!C793,"")</f>
        <v/>
      </c>
      <c r="L804" s="62" t="str">
        <f>IF(Data!D793&lt;&gt;"",Data!D793,"")</f>
        <v/>
      </c>
      <c r="M804" s="63" t="str">
        <f>IF(Data!E793&lt;&gt;"",Data!E793,"")</f>
        <v/>
      </c>
      <c r="N804" s="64" t="str">
        <f>IF(Data!F793&lt;&gt;"",Data!F793,"")</f>
        <v/>
      </c>
      <c r="O804" s="65" t="str">
        <f>IF(Data!G793&lt;&gt;"",Data!G793,"")</f>
        <v/>
      </c>
    </row>
    <row r="805" spans="9:15" hidden="1" x14ac:dyDescent="0.25">
      <c r="I805" s="61" t="str">
        <f>IF(Data!A794&lt;&gt;"",Data!A794,"")</f>
        <v/>
      </c>
      <c r="J805" s="62" t="str">
        <f>IF(Data!B794&lt;&gt;"",Data!B794,"")</f>
        <v/>
      </c>
      <c r="K805" s="62" t="str">
        <f>IF(Data!C794&lt;&gt;"",Data!C794,"")</f>
        <v/>
      </c>
      <c r="L805" s="62" t="str">
        <f>IF(Data!D794&lt;&gt;"",Data!D794,"")</f>
        <v/>
      </c>
      <c r="M805" s="63" t="str">
        <f>IF(Data!E794&lt;&gt;"",Data!E794,"")</f>
        <v/>
      </c>
      <c r="N805" s="64" t="str">
        <f>IF(Data!F794&lt;&gt;"",Data!F794,"")</f>
        <v/>
      </c>
      <c r="O805" s="65" t="str">
        <f>IF(Data!G794&lt;&gt;"",Data!G794,"")</f>
        <v/>
      </c>
    </row>
    <row r="806" spans="9:15" hidden="1" x14ac:dyDescent="0.25">
      <c r="I806" s="61" t="str">
        <f>IF(Data!A795&lt;&gt;"",Data!A795,"")</f>
        <v/>
      </c>
      <c r="J806" s="62" t="str">
        <f>IF(Data!B795&lt;&gt;"",Data!B795,"")</f>
        <v/>
      </c>
      <c r="K806" s="62" t="str">
        <f>IF(Data!C795&lt;&gt;"",Data!C795,"")</f>
        <v/>
      </c>
      <c r="L806" s="62" t="str">
        <f>IF(Data!D795&lt;&gt;"",Data!D795,"")</f>
        <v/>
      </c>
      <c r="M806" s="63" t="str">
        <f>IF(Data!E795&lt;&gt;"",Data!E795,"")</f>
        <v/>
      </c>
      <c r="N806" s="64" t="str">
        <f>IF(Data!F795&lt;&gt;"",Data!F795,"")</f>
        <v/>
      </c>
      <c r="O806" s="65" t="str">
        <f>IF(Data!G795&lt;&gt;"",Data!G795,"")</f>
        <v/>
      </c>
    </row>
    <row r="807" spans="9:15" hidden="1" x14ac:dyDescent="0.25">
      <c r="I807" s="61" t="str">
        <f>IF(Data!A796&lt;&gt;"",Data!A796,"")</f>
        <v/>
      </c>
      <c r="J807" s="62" t="str">
        <f>IF(Data!B796&lt;&gt;"",Data!B796,"")</f>
        <v/>
      </c>
      <c r="K807" s="62" t="str">
        <f>IF(Data!C796&lt;&gt;"",Data!C796,"")</f>
        <v/>
      </c>
      <c r="L807" s="62" t="str">
        <f>IF(Data!D796&lt;&gt;"",Data!D796,"")</f>
        <v/>
      </c>
      <c r="M807" s="63" t="str">
        <f>IF(Data!E796&lt;&gt;"",Data!E796,"")</f>
        <v/>
      </c>
      <c r="N807" s="64" t="str">
        <f>IF(Data!F796&lt;&gt;"",Data!F796,"")</f>
        <v/>
      </c>
      <c r="O807" s="65" t="str">
        <f>IF(Data!G796&lt;&gt;"",Data!G796,"")</f>
        <v/>
      </c>
    </row>
    <row r="808" spans="9:15" hidden="1" x14ac:dyDescent="0.25">
      <c r="I808" s="61" t="str">
        <f>IF(Data!A797&lt;&gt;"",Data!A797,"")</f>
        <v/>
      </c>
      <c r="J808" s="62" t="str">
        <f>IF(Data!B797&lt;&gt;"",Data!B797,"")</f>
        <v/>
      </c>
      <c r="K808" s="62" t="str">
        <f>IF(Data!C797&lt;&gt;"",Data!C797,"")</f>
        <v/>
      </c>
      <c r="L808" s="62" t="str">
        <f>IF(Data!D797&lt;&gt;"",Data!D797,"")</f>
        <v/>
      </c>
      <c r="M808" s="63" t="str">
        <f>IF(Data!E797&lt;&gt;"",Data!E797,"")</f>
        <v/>
      </c>
      <c r="N808" s="64" t="str">
        <f>IF(Data!F797&lt;&gt;"",Data!F797,"")</f>
        <v/>
      </c>
      <c r="O808" s="65" t="str">
        <f>IF(Data!G797&lt;&gt;"",Data!G797,"")</f>
        <v/>
      </c>
    </row>
    <row r="809" spans="9:15" hidden="1" x14ac:dyDescent="0.25">
      <c r="I809" s="61" t="str">
        <f>IF(Data!A798&lt;&gt;"",Data!A798,"")</f>
        <v/>
      </c>
      <c r="J809" s="62" t="str">
        <f>IF(Data!B798&lt;&gt;"",Data!B798,"")</f>
        <v/>
      </c>
      <c r="K809" s="62" t="str">
        <f>IF(Data!C798&lt;&gt;"",Data!C798,"")</f>
        <v/>
      </c>
      <c r="L809" s="62" t="str">
        <f>IF(Data!D798&lt;&gt;"",Data!D798,"")</f>
        <v/>
      </c>
      <c r="M809" s="63" t="str">
        <f>IF(Data!E798&lt;&gt;"",Data!E798,"")</f>
        <v/>
      </c>
      <c r="N809" s="64" t="str">
        <f>IF(Data!F798&lt;&gt;"",Data!F798,"")</f>
        <v/>
      </c>
      <c r="O809" s="65" t="str">
        <f>IF(Data!G798&lt;&gt;"",Data!G798,"")</f>
        <v/>
      </c>
    </row>
    <row r="810" spans="9:15" hidden="1" x14ac:dyDescent="0.25">
      <c r="I810" s="61" t="str">
        <f>IF(Data!A799&lt;&gt;"",Data!A799,"")</f>
        <v/>
      </c>
      <c r="J810" s="62" t="str">
        <f>IF(Data!B799&lt;&gt;"",Data!B799,"")</f>
        <v/>
      </c>
      <c r="K810" s="62" t="str">
        <f>IF(Data!C799&lt;&gt;"",Data!C799,"")</f>
        <v/>
      </c>
      <c r="L810" s="62" t="str">
        <f>IF(Data!D799&lt;&gt;"",Data!D799,"")</f>
        <v/>
      </c>
      <c r="M810" s="63" t="str">
        <f>IF(Data!E799&lt;&gt;"",Data!E799,"")</f>
        <v/>
      </c>
      <c r="N810" s="64" t="str">
        <f>IF(Data!F799&lt;&gt;"",Data!F799,"")</f>
        <v/>
      </c>
      <c r="O810" s="65" t="str">
        <f>IF(Data!G799&lt;&gt;"",Data!G799,"")</f>
        <v/>
      </c>
    </row>
    <row r="811" spans="9:15" hidden="1" x14ac:dyDescent="0.25">
      <c r="I811" s="61" t="str">
        <f>IF(Data!A800&lt;&gt;"",Data!A800,"")</f>
        <v/>
      </c>
      <c r="J811" s="62" t="str">
        <f>IF(Data!B800&lt;&gt;"",Data!B800,"")</f>
        <v/>
      </c>
      <c r="K811" s="62" t="str">
        <f>IF(Data!C800&lt;&gt;"",Data!C800,"")</f>
        <v/>
      </c>
      <c r="L811" s="62" t="str">
        <f>IF(Data!D800&lt;&gt;"",Data!D800,"")</f>
        <v/>
      </c>
      <c r="M811" s="63" t="str">
        <f>IF(Data!E800&lt;&gt;"",Data!E800,"")</f>
        <v/>
      </c>
      <c r="N811" s="64" t="str">
        <f>IF(Data!F800&lt;&gt;"",Data!F800,"")</f>
        <v/>
      </c>
      <c r="O811" s="65" t="str">
        <f>IF(Data!G800&lt;&gt;"",Data!G800,"")</f>
        <v/>
      </c>
    </row>
    <row r="812" spans="9:15" hidden="1" x14ac:dyDescent="0.25">
      <c r="I812" s="61" t="str">
        <f>IF(Data!A801&lt;&gt;"",Data!A801,"")</f>
        <v/>
      </c>
      <c r="J812" s="62" t="str">
        <f>IF(Data!B801&lt;&gt;"",Data!B801,"")</f>
        <v/>
      </c>
      <c r="K812" s="62" t="str">
        <f>IF(Data!C801&lt;&gt;"",Data!C801,"")</f>
        <v/>
      </c>
      <c r="L812" s="62" t="str">
        <f>IF(Data!D801&lt;&gt;"",Data!D801,"")</f>
        <v/>
      </c>
      <c r="M812" s="63" t="str">
        <f>IF(Data!E801&lt;&gt;"",Data!E801,"")</f>
        <v/>
      </c>
      <c r="N812" s="64" t="str">
        <f>IF(Data!F801&lt;&gt;"",Data!F801,"")</f>
        <v/>
      </c>
      <c r="O812" s="65" t="str">
        <f>IF(Data!G801&lt;&gt;"",Data!G801,"")</f>
        <v/>
      </c>
    </row>
    <row r="813" spans="9:15" hidden="1" x14ac:dyDescent="0.25">
      <c r="I813" s="61" t="str">
        <f>IF(Data!A802&lt;&gt;"",Data!A802,"")</f>
        <v/>
      </c>
      <c r="J813" s="62" t="str">
        <f>IF(Data!B802&lt;&gt;"",Data!B802,"")</f>
        <v/>
      </c>
      <c r="K813" s="62" t="str">
        <f>IF(Data!C802&lt;&gt;"",Data!C802,"")</f>
        <v/>
      </c>
      <c r="L813" s="62" t="str">
        <f>IF(Data!D802&lt;&gt;"",Data!D802,"")</f>
        <v/>
      </c>
      <c r="M813" s="63" t="str">
        <f>IF(Data!E802&lt;&gt;"",Data!E802,"")</f>
        <v/>
      </c>
      <c r="N813" s="64" t="str">
        <f>IF(Data!F802&lt;&gt;"",Data!F802,"")</f>
        <v/>
      </c>
      <c r="O813" s="65" t="str">
        <f>IF(Data!G802&lt;&gt;"",Data!G802,"")</f>
        <v/>
      </c>
    </row>
    <row r="814" spans="9:15" hidden="1" x14ac:dyDescent="0.25">
      <c r="I814" s="61" t="str">
        <f>IF(Data!A803&lt;&gt;"",Data!A803,"")</f>
        <v/>
      </c>
      <c r="J814" s="62" t="str">
        <f>IF(Data!B803&lt;&gt;"",Data!B803,"")</f>
        <v/>
      </c>
      <c r="K814" s="62" t="str">
        <f>IF(Data!C803&lt;&gt;"",Data!C803,"")</f>
        <v/>
      </c>
      <c r="L814" s="62" t="str">
        <f>IF(Data!D803&lt;&gt;"",Data!D803,"")</f>
        <v/>
      </c>
      <c r="M814" s="63" t="str">
        <f>IF(Data!E803&lt;&gt;"",Data!E803,"")</f>
        <v/>
      </c>
      <c r="N814" s="64" t="str">
        <f>IF(Data!F803&lt;&gt;"",Data!F803,"")</f>
        <v/>
      </c>
      <c r="O814" s="65" t="str">
        <f>IF(Data!G803&lt;&gt;"",Data!G803,"")</f>
        <v/>
      </c>
    </row>
    <row r="815" spans="9:15" hidden="1" x14ac:dyDescent="0.25">
      <c r="I815" s="61" t="str">
        <f>IF(Data!A804&lt;&gt;"",Data!A804,"")</f>
        <v/>
      </c>
      <c r="J815" s="62" t="str">
        <f>IF(Data!B804&lt;&gt;"",Data!B804,"")</f>
        <v/>
      </c>
      <c r="K815" s="62" t="str">
        <f>IF(Data!C804&lt;&gt;"",Data!C804,"")</f>
        <v/>
      </c>
      <c r="L815" s="62" t="str">
        <f>IF(Data!D804&lt;&gt;"",Data!D804,"")</f>
        <v/>
      </c>
      <c r="M815" s="63" t="str">
        <f>IF(Data!E804&lt;&gt;"",Data!E804,"")</f>
        <v/>
      </c>
      <c r="N815" s="64" t="str">
        <f>IF(Data!F804&lt;&gt;"",Data!F804,"")</f>
        <v/>
      </c>
      <c r="O815" s="65" t="str">
        <f>IF(Data!G804&lt;&gt;"",Data!G804,"")</f>
        <v/>
      </c>
    </row>
    <row r="816" spans="9:15" hidden="1" x14ac:dyDescent="0.25">
      <c r="I816" s="61" t="str">
        <f>IF(Data!A805&lt;&gt;"",Data!A805,"")</f>
        <v/>
      </c>
      <c r="J816" s="62" t="str">
        <f>IF(Data!B805&lt;&gt;"",Data!B805,"")</f>
        <v/>
      </c>
      <c r="K816" s="62" t="str">
        <f>IF(Data!C805&lt;&gt;"",Data!C805,"")</f>
        <v/>
      </c>
      <c r="L816" s="62" t="str">
        <f>IF(Data!D805&lt;&gt;"",Data!D805,"")</f>
        <v/>
      </c>
      <c r="M816" s="63" t="str">
        <f>IF(Data!E805&lt;&gt;"",Data!E805,"")</f>
        <v/>
      </c>
      <c r="N816" s="64" t="str">
        <f>IF(Data!F805&lt;&gt;"",Data!F805,"")</f>
        <v/>
      </c>
      <c r="O816" s="65" t="str">
        <f>IF(Data!G805&lt;&gt;"",Data!G805,"")</f>
        <v/>
      </c>
    </row>
    <row r="817" spans="9:15" hidden="1" x14ac:dyDescent="0.25">
      <c r="I817" s="61" t="str">
        <f>IF(Data!A806&lt;&gt;"",Data!A806,"")</f>
        <v/>
      </c>
      <c r="J817" s="62" t="str">
        <f>IF(Data!B806&lt;&gt;"",Data!B806,"")</f>
        <v/>
      </c>
      <c r="K817" s="62" t="str">
        <f>IF(Data!C806&lt;&gt;"",Data!C806,"")</f>
        <v/>
      </c>
      <c r="L817" s="62" t="str">
        <f>IF(Data!D806&lt;&gt;"",Data!D806,"")</f>
        <v/>
      </c>
      <c r="M817" s="63" t="str">
        <f>IF(Data!E806&lt;&gt;"",Data!E806,"")</f>
        <v/>
      </c>
      <c r="N817" s="64" t="str">
        <f>IF(Data!F806&lt;&gt;"",Data!F806,"")</f>
        <v/>
      </c>
      <c r="O817" s="65" t="str">
        <f>IF(Data!G806&lt;&gt;"",Data!G806,"")</f>
        <v/>
      </c>
    </row>
    <row r="818" spans="9:15" hidden="1" x14ac:dyDescent="0.25">
      <c r="I818" s="61" t="str">
        <f>IF(Data!A807&lt;&gt;"",Data!A807,"")</f>
        <v/>
      </c>
      <c r="J818" s="62" t="str">
        <f>IF(Data!B807&lt;&gt;"",Data!B807,"")</f>
        <v/>
      </c>
      <c r="K818" s="62" t="str">
        <f>IF(Data!C807&lt;&gt;"",Data!C807,"")</f>
        <v/>
      </c>
      <c r="L818" s="62" t="str">
        <f>IF(Data!D807&lt;&gt;"",Data!D807,"")</f>
        <v/>
      </c>
      <c r="M818" s="63" t="str">
        <f>IF(Data!E807&lt;&gt;"",Data!E807,"")</f>
        <v/>
      </c>
      <c r="N818" s="64" t="str">
        <f>IF(Data!F807&lt;&gt;"",Data!F807,"")</f>
        <v/>
      </c>
      <c r="O818" s="65" t="str">
        <f>IF(Data!G807&lt;&gt;"",Data!G807,"")</f>
        <v/>
      </c>
    </row>
    <row r="819" spans="9:15" hidden="1" x14ac:dyDescent="0.25">
      <c r="I819" s="61" t="str">
        <f>IF(Data!A808&lt;&gt;"",Data!A808,"")</f>
        <v/>
      </c>
      <c r="J819" s="62" t="str">
        <f>IF(Data!B808&lt;&gt;"",Data!B808,"")</f>
        <v/>
      </c>
      <c r="K819" s="62" t="str">
        <f>IF(Data!C808&lt;&gt;"",Data!C808,"")</f>
        <v/>
      </c>
      <c r="L819" s="62" t="str">
        <f>IF(Data!D808&lt;&gt;"",Data!D808,"")</f>
        <v/>
      </c>
      <c r="M819" s="63" t="str">
        <f>IF(Data!E808&lt;&gt;"",Data!E808,"")</f>
        <v/>
      </c>
      <c r="N819" s="64" t="str">
        <f>IF(Data!F808&lt;&gt;"",Data!F808,"")</f>
        <v/>
      </c>
      <c r="O819" s="65" t="str">
        <f>IF(Data!G808&lt;&gt;"",Data!G808,"")</f>
        <v/>
      </c>
    </row>
    <row r="820" spans="9:15" hidden="1" x14ac:dyDescent="0.25">
      <c r="I820" s="61" t="str">
        <f>IF(Data!A809&lt;&gt;"",Data!A809,"")</f>
        <v/>
      </c>
      <c r="J820" s="62" t="str">
        <f>IF(Data!B809&lt;&gt;"",Data!B809,"")</f>
        <v/>
      </c>
      <c r="K820" s="62" t="str">
        <f>IF(Data!C809&lt;&gt;"",Data!C809,"")</f>
        <v/>
      </c>
      <c r="L820" s="62" t="str">
        <f>IF(Data!D809&lt;&gt;"",Data!D809,"")</f>
        <v/>
      </c>
      <c r="M820" s="63" t="str">
        <f>IF(Data!E809&lt;&gt;"",Data!E809,"")</f>
        <v/>
      </c>
      <c r="N820" s="64" t="str">
        <f>IF(Data!F809&lt;&gt;"",Data!F809,"")</f>
        <v/>
      </c>
      <c r="O820" s="65" t="str">
        <f>IF(Data!G809&lt;&gt;"",Data!G809,"")</f>
        <v/>
      </c>
    </row>
    <row r="821" spans="9:15" hidden="1" x14ac:dyDescent="0.25">
      <c r="I821" s="61" t="str">
        <f>IF(Data!A810&lt;&gt;"",Data!A810,"")</f>
        <v/>
      </c>
      <c r="J821" s="62" t="str">
        <f>IF(Data!B810&lt;&gt;"",Data!B810,"")</f>
        <v/>
      </c>
      <c r="K821" s="62" t="str">
        <f>IF(Data!C810&lt;&gt;"",Data!C810,"")</f>
        <v/>
      </c>
      <c r="L821" s="62" t="str">
        <f>IF(Data!D810&lt;&gt;"",Data!D810,"")</f>
        <v/>
      </c>
      <c r="M821" s="63" t="str">
        <f>IF(Data!E810&lt;&gt;"",Data!E810,"")</f>
        <v/>
      </c>
      <c r="N821" s="64" t="str">
        <f>IF(Data!F810&lt;&gt;"",Data!F810,"")</f>
        <v/>
      </c>
      <c r="O821" s="65" t="str">
        <f>IF(Data!G810&lt;&gt;"",Data!G810,"")</f>
        <v/>
      </c>
    </row>
    <row r="822" spans="9:15" hidden="1" x14ac:dyDescent="0.25">
      <c r="I822" s="61" t="str">
        <f>IF(Data!A811&lt;&gt;"",Data!A811,"")</f>
        <v/>
      </c>
      <c r="J822" s="62" t="str">
        <f>IF(Data!B811&lt;&gt;"",Data!B811,"")</f>
        <v/>
      </c>
      <c r="K822" s="62" t="str">
        <f>IF(Data!C811&lt;&gt;"",Data!C811,"")</f>
        <v/>
      </c>
      <c r="L822" s="62" t="str">
        <f>IF(Data!D811&lt;&gt;"",Data!D811,"")</f>
        <v/>
      </c>
      <c r="M822" s="63" t="str">
        <f>IF(Data!E811&lt;&gt;"",Data!E811,"")</f>
        <v/>
      </c>
      <c r="N822" s="64" t="str">
        <f>IF(Data!F811&lt;&gt;"",Data!F811,"")</f>
        <v/>
      </c>
      <c r="O822" s="65" t="str">
        <f>IF(Data!G811&lt;&gt;"",Data!G811,"")</f>
        <v/>
      </c>
    </row>
    <row r="823" spans="9:15" hidden="1" x14ac:dyDescent="0.25">
      <c r="I823" s="61" t="str">
        <f>IF(Data!A812&lt;&gt;"",Data!A812,"")</f>
        <v/>
      </c>
      <c r="J823" s="62" t="str">
        <f>IF(Data!B812&lt;&gt;"",Data!B812,"")</f>
        <v/>
      </c>
      <c r="K823" s="62" t="str">
        <f>IF(Data!C812&lt;&gt;"",Data!C812,"")</f>
        <v/>
      </c>
      <c r="L823" s="62" t="str">
        <f>IF(Data!D812&lt;&gt;"",Data!D812,"")</f>
        <v/>
      </c>
      <c r="M823" s="63" t="str">
        <f>IF(Data!E812&lt;&gt;"",Data!E812,"")</f>
        <v/>
      </c>
      <c r="N823" s="64" t="str">
        <f>IF(Data!F812&lt;&gt;"",Data!F812,"")</f>
        <v/>
      </c>
      <c r="O823" s="65" t="str">
        <f>IF(Data!G812&lt;&gt;"",Data!G812,"")</f>
        <v/>
      </c>
    </row>
    <row r="824" spans="9:15" hidden="1" x14ac:dyDescent="0.25">
      <c r="I824" s="61" t="str">
        <f>IF(Data!A813&lt;&gt;"",Data!A813,"")</f>
        <v/>
      </c>
      <c r="J824" s="62" t="str">
        <f>IF(Data!B813&lt;&gt;"",Data!B813,"")</f>
        <v/>
      </c>
      <c r="K824" s="62" t="str">
        <f>IF(Data!C813&lt;&gt;"",Data!C813,"")</f>
        <v/>
      </c>
      <c r="L824" s="62" t="str">
        <f>IF(Data!D813&lt;&gt;"",Data!D813,"")</f>
        <v/>
      </c>
      <c r="M824" s="63" t="str">
        <f>IF(Data!E813&lt;&gt;"",Data!E813,"")</f>
        <v/>
      </c>
      <c r="N824" s="64" t="str">
        <f>IF(Data!F813&lt;&gt;"",Data!F813,"")</f>
        <v/>
      </c>
      <c r="O824" s="65" t="str">
        <f>IF(Data!G813&lt;&gt;"",Data!G813,"")</f>
        <v/>
      </c>
    </row>
    <row r="825" spans="9:15" hidden="1" x14ac:dyDescent="0.25">
      <c r="I825" s="61" t="str">
        <f>IF(Data!A814&lt;&gt;"",Data!A814,"")</f>
        <v/>
      </c>
      <c r="J825" s="62" t="str">
        <f>IF(Data!B814&lt;&gt;"",Data!B814,"")</f>
        <v/>
      </c>
      <c r="K825" s="62" t="str">
        <f>IF(Data!C814&lt;&gt;"",Data!C814,"")</f>
        <v/>
      </c>
      <c r="L825" s="62" t="str">
        <f>IF(Data!D814&lt;&gt;"",Data!D814,"")</f>
        <v/>
      </c>
      <c r="M825" s="63" t="str">
        <f>IF(Data!E814&lt;&gt;"",Data!E814,"")</f>
        <v/>
      </c>
      <c r="N825" s="64" t="str">
        <f>IF(Data!F814&lt;&gt;"",Data!F814,"")</f>
        <v/>
      </c>
      <c r="O825" s="65" t="str">
        <f>IF(Data!G814&lt;&gt;"",Data!G814,"")</f>
        <v/>
      </c>
    </row>
    <row r="826" spans="9:15" hidden="1" x14ac:dyDescent="0.25">
      <c r="I826" s="61" t="str">
        <f>IF(Data!A815&lt;&gt;"",Data!A815,"")</f>
        <v/>
      </c>
      <c r="J826" s="62" t="str">
        <f>IF(Data!B815&lt;&gt;"",Data!B815,"")</f>
        <v/>
      </c>
      <c r="K826" s="62" t="str">
        <f>IF(Data!C815&lt;&gt;"",Data!C815,"")</f>
        <v/>
      </c>
      <c r="L826" s="62" t="str">
        <f>IF(Data!D815&lt;&gt;"",Data!D815,"")</f>
        <v/>
      </c>
      <c r="M826" s="63" t="str">
        <f>IF(Data!E815&lt;&gt;"",Data!E815,"")</f>
        <v/>
      </c>
      <c r="N826" s="64" t="str">
        <f>IF(Data!F815&lt;&gt;"",Data!F815,"")</f>
        <v/>
      </c>
      <c r="O826" s="65" t="str">
        <f>IF(Data!G815&lt;&gt;"",Data!G815,"")</f>
        <v/>
      </c>
    </row>
    <row r="827" spans="9:15" hidden="1" x14ac:dyDescent="0.25">
      <c r="I827" s="61" t="str">
        <f>IF(Data!A816&lt;&gt;"",Data!A816,"")</f>
        <v/>
      </c>
      <c r="J827" s="62" t="str">
        <f>IF(Data!B816&lt;&gt;"",Data!B816,"")</f>
        <v/>
      </c>
      <c r="K827" s="62" t="str">
        <f>IF(Data!C816&lt;&gt;"",Data!C816,"")</f>
        <v/>
      </c>
      <c r="L827" s="62" t="str">
        <f>IF(Data!D816&lt;&gt;"",Data!D816,"")</f>
        <v/>
      </c>
      <c r="M827" s="63" t="str">
        <f>IF(Data!E816&lt;&gt;"",Data!E816,"")</f>
        <v/>
      </c>
      <c r="N827" s="64" t="str">
        <f>IF(Data!F816&lt;&gt;"",Data!F816,"")</f>
        <v/>
      </c>
      <c r="O827" s="65" t="str">
        <f>IF(Data!G816&lt;&gt;"",Data!G816,"")</f>
        <v/>
      </c>
    </row>
    <row r="828" spans="9:15" hidden="1" x14ac:dyDescent="0.25">
      <c r="I828" s="61" t="str">
        <f>IF(Data!A817&lt;&gt;"",Data!A817,"")</f>
        <v/>
      </c>
      <c r="J828" s="62" t="str">
        <f>IF(Data!B817&lt;&gt;"",Data!B817,"")</f>
        <v/>
      </c>
      <c r="K828" s="62" t="str">
        <f>IF(Data!C817&lt;&gt;"",Data!C817,"")</f>
        <v/>
      </c>
      <c r="L828" s="62" t="str">
        <f>IF(Data!D817&lt;&gt;"",Data!D817,"")</f>
        <v/>
      </c>
      <c r="M828" s="63" t="str">
        <f>IF(Data!E817&lt;&gt;"",Data!E817,"")</f>
        <v/>
      </c>
      <c r="N828" s="64" t="str">
        <f>IF(Data!F817&lt;&gt;"",Data!F817,"")</f>
        <v/>
      </c>
      <c r="O828" s="65" t="str">
        <f>IF(Data!G817&lt;&gt;"",Data!G817,"")</f>
        <v/>
      </c>
    </row>
    <row r="829" spans="9:15" hidden="1" x14ac:dyDescent="0.25">
      <c r="I829" s="61" t="str">
        <f>IF(Data!A818&lt;&gt;"",Data!A818,"")</f>
        <v/>
      </c>
      <c r="J829" s="62" t="str">
        <f>IF(Data!B818&lt;&gt;"",Data!B818,"")</f>
        <v/>
      </c>
      <c r="K829" s="62" t="str">
        <f>IF(Data!C818&lt;&gt;"",Data!C818,"")</f>
        <v/>
      </c>
      <c r="L829" s="62" t="str">
        <f>IF(Data!D818&lt;&gt;"",Data!D818,"")</f>
        <v/>
      </c>
      <c r="M829" s="63" t="str">
        <f>IF(Data!E818&lt;&gt;"",Data!E818,"")</f>
        <v/>
      </c>
      <c r="N829" s="64" t="str">
        <f>IF(Data!F818&lt;&gt;"",Data!F818,"")</f>
        <v/>
      </c>
      <c r="O829" s="65" t="str">
        <f>IF(Data!G818&lt;&gt;"",Data!G818,"")</f>
        <v/>
      </c>
    </row>
    <row r="830" spans="9:15" hidden="1" x14ac:dyDescent="0.25">
      <c r="I830" s="61" t="str">
        <f>IF(Data!A819&lt;&gt;"",Data!A819,"")</f>
        <v/>
      </c>
      <c r="J830" s="62" t="str">
        <f>IF(Data!B819&lt;&gt;"",Data!B819,"")</f>
        <v/>
      </c>
      <c r="K830" s="62" t="str">
        <f>IF(Data!C819&lt;&gt;"",Data!C819,"")</f>
        <v/>
      </c>
      <c r="L830" s="62" t="str">
        <f>IF(Data!D819&lt;&gt;"",Data!D819,"")</f>
        <v/>
      </c>
      <c r="M830" s="63" t="str">
        <f>IF(Data!E819&lt;&gt;"",Data!E819,"")</f>
        <v/>
      </c>
      <c r="N830" s="64" t="str">
        <f>IF(Data!F819&lt;&gt;"",Data!F819,"")</f>
        <v/>
      </c>
      <c r="O830" s="65" t="str">
        <f>IF(Data!G819&lt;&gt;"",Data!G819,"")</f>
        <v/>
      </c>
    </row>
    <row r="831" spans="9:15" hidden="1" x14ac:dyDescent="0.25">
      <c r="I831" s="61" t="str">
        <f>IF(Data!A820&lt;&gt;"",Data!A820,"")</f>
        <v/>
      </c>
      <c r="J831" s="62" t="str">
        <f>IF(Data!B820&lt;&gt;"",Data!B820,"")</f>
        <v/>
      </c>
      <c r="K831" s="62" t="str">
        <f>IF(Data!C820&lt;&gt;"",Data!C820,"")</f>
        <v/>
      </c>
      <c r="L831" s="62" t="str">
        <f>IF(Data!D820&lt;&gt;"",Data!D820,"")</f>
        <v/>
      </c>
      <c r="M831" s="63" t="str">
        <f>IF(Data!E820&lt;&gt;"",Data!E820,"")</f>
        <v/>
      </c>
      <c r="N831" s="64" t="str">
        <f>IF(Data!F820&lt;&gt;"",Data!F820,"")</f>
        <v/>
      </c>
      <c r="O831" s="65" t="str">
        <f>IF(Data!G820&lt;&gt;"",Data!G820,"")</f>
        <v/>
      </c>
    </row>
    <row r="832" spans="9:15" hidden="1" x14ac:dyDescent="0.25">
      <c r="I832" s="61" t="str">
        <f>IF(Data!A821&lt;&gt;"",Data!A821,"")</f>
        <v/>
      </c>
      <c r="J832" s="62" t="str">
        <f>IF(Data!B821&lt;&gt;"",Data!B821,"")</f>
        <v/>
      </c>
      <c r="K832" s="62" t="str">
        <f>IF(Data!C821&lt;&gt;"",Data!C821,"")</f>
        <v/>
      </c>
      <c r="L832" s="62" t="str">
        <f>IF(Data!D821&lt;&gt;"",Data!D821,"")</f>
        <v/>
      </c>
      <c r="M832" s="63" t="str">
        <f>IF(Data!E821&lt;&gt;"",Data!E821,"")</f>
        <v/>
      </c>
      <c r="N832" s="64" t="str">
        <f>IF(Data!F821&lt;&gt;"",Data!F821,"")</f>
        <v/>
      </c>
      <c r="O832" s="65" t="str">
        <f>IF(Data!G821&lt;&gt;"",Data!G821,"")</f>
        <v/>
      </c>
    </row>
    <row r="833" spans="9:15" hidden="1" x14ac:dyDescent="0.25">
      <c r="I833" s="61" t="str">
        <f>IF(Data!A822&lt;&gt;"",Data!A822,"")</f>
        <v/>
      </c>
      <c r="J833" s="62" t="str">
        <f>IF(Data!B822&lt;&gt;"",Data!B822,"")</f>
        <v/>
      </c>
      <c r="K833" s="62" t="str">
        <f>IF(Data!C822&lt;&gt;"",Data!C822,"")</f>
        <v/>
      </c>
      <c r="L833" s="62" t="str">
        <f>IF(Data!D822&lt;&gt;"",Data!D822,"")</f>
        <v/>
      </c>
      <c r="M833" s="63" t="str">
        <f>IF(Data!E822&lt;&gt;"",Data!E822,"")</f>
        <v/>
      </c>
      <c r="N833" s="64" t="str">
        <f>IF(Data!F822&lt;&gt;"",Data!F822,"")</f>
        <v/>
      </c>
      <c r="O833" s="65" t="str">
        <f>IF(Data!G822&lt;&gt;"",Data!G822,"")</f>
        <v/>
      </c>
    </row>
    <row r="834" spans="9:15" hidden="1" x14ac:dyDescent="0.25">
      <c r="I834" s="61" t="str">
        <f>IF(Data!A823&lt;&gt;"",Data!A823,"")</f>
        <v/>
      </c>
      <c r="J834" s="62" t="str">
        <f>IF(Data!B823&lt;&gt;"",Data!B823,"")</f>
        <v/>
      </c>
      <c r="K834" s="62" t="str">
        <f>IF(Data!C823&lt;&gt;"",Data!C823,"")</f>
        <v/>
      </c>
      <c r="L834" s="62" t="str">
        <f>IF(Data!D823&lt;&gt;"",Data!D823,"")</f>
        <v/>
      </c>
      <c r="M834" s="63" t="str">
        <f>IF(Data!E823&lt;&gt;"",Data!E823,"")</f>
        <v/>
      </c>
      <c r="N834" s="64" t="str">
        <f>IF(Data!F823&lt;&gt;"",Data!F823,"")</f>
        <v/>
      </c>
      <c r="O834" s="65" t="str">
        <f>IF(Data!G823&lt;&gt;"",Data!G823,"")</f>
        <v/>
      </c>
    </row>
    <row r="835" spans="9:15" hidden="1" x14ac:dyDescent="0.25">
      <c r="I835" s="61" t="str">
        <f>IF(Data!A824&lt;&gt;"",Data!A824,"")</f>
        <v/>
      </c>
      <c r="J835" s="62" t="str">
        <f>IF(Data!B824&lt;&gt;"",Data!B824,"")</f>
        <v/>
      </c>
      <c r="K835" s="62" t="str">
        <f>IF(Data!C824&lt;&gt;"",Data!C824,"")</f>
        <v/>
      </c>
      <c r="L835" s="62" t="str">
        <f>IF(Data!D824&lt;&gt;"",Data!D824,"")</f>
        <v/>
      </c>
      <c r="M835" s="63" t="str">
        <f>IF(Data!E824&lt;&gt;"",Data!E824,"")</f>
        <v/>
      </c>
      <c r="N835" s="64" t="str">
        <f>IF(Data!F824&lt;&gt;"",Data!F824,"")</f>
        <v/>
      </c>
      <c r="O835" s="65" t="str">
        <f>IF(Data!G824&lt;&gt;"",Data!G824,"")</f>
        <v/>
      </c>
    </row>
    <row r="836" spans="9:15" hidden="1" x14ac:dyDescent="0.25">
      <c r="I836" s="61" t="str">
        <f>IF(Data!A825&lt;&gt;"",Data!A825,"")</f>
        <v/>
      </c>
      <c r="J836" s="62" t="str">
        <f>IF(Data!B825&lt;&gt;"",Data!B825,"")</f>
        <v/>
      </c>
      <c r="K836" s="62" t="str">
        <f>IF(Data!C825&lt;&gt;"",Data!C825,"")</f>
        <v/>
      </c>
      <c r="L836" s="62" t="str">
        <f>IF(Data!D825&lt;&gt;"",Data!D825,"")</f>
        <v/>
      </c>
      <c r="M836" s="63" t="str">
        <f>IF(Data!E825&lt;&gt;"",Data!E825,"")</f>
        <v/>
      </c>
      <c r="N836" s="64" t="str">
        <f>IF(Data!F825&lt;&gt;"",Data!F825,"")</f>
        <v/>
      </c>
      <c r="O836" s="65" t="str">
        <f>IF(Data!G825&lt;&gt;"",Data!G825,"")</f>
        <v/>
      </c>
    </row>
    <row r="837" spans="9:15" hidden="1" x14ac:dyDescent="0.25">
      <c r="I837" s="61" t="str">
        <f>IF(Data!A826&lt;&gt;"",Data!A826,"")</f>
        <v/>
      </c>
      <c r="J837" s="62" t="str">
        <f>IF(Data!B826&lt;&gt;"",Data!B826,"")</f>
        <v/>
      </c>
      <c r="K837" s="62" t="str">
        <f>IF(Data!C826&lt;&gt;"",Data!C826,"")</f>
        <v/>
      </c>
      <c r="L837" s="62" t="str">
        <f>IF(Data!D826&lt;&gt;"",Data!D826,"")</f>
        <v/>
      </c>
      <c r="M837" s="63" t="str">
        <f>IF(Data!E826&lt;&gt;"",Data!E826,"")</f>
        <v/>
      </c>
      <c r="N837" s="64" t="str">
        <f>IF(Data!F826&lt;&gt;"",Data!F826,"")</f>
        <v/>
      </c>
      <c r="O837" s="65" t="str">
        <f>IF(Data!G826&lt;&gt;"",Data!G826,"")</f>
        <v/>
      </c>
    </row>
    <row r="838" spans="9:15" hidden="1" x14ac:dyDescent="0.25">
      <c r="I838" s="61" t="str">
        <f>IF(Data!A827&lt;&gt;"",Data!A827,"")</f>
        <v/>
      </c>
      <c r="J838" s="62" t="str">
        <f>IF(Data!B827&lt;&gt;"",Data!B827,"")</f>
        <v/>
      </c>
      <c r="K838" s="62" t="str">
        <f>IF(Data!C827&lt;&gt;"",Data!C827,"")</f>
        <v/>
      </c>
      <c r="L838" s="62" t="str">
        <f>IF(Data!D827&lt;&gt;"",Data!D827,"")</f>
        <v/>
      </c>
      <c r="M838" s="63" t="str">
        <f>IF(Data!E827&lt;&gt;"",Data!E827,"")</f>
        <v/>
      </c>
      <c r="N838" s="64" t="str">
        <f>IF(Data!F827&lt;&gt;"",Data!F827,"")</f>
        <v/>
      </c>
      <c r="O838" s="65" t="str">
        <f>IF(Data!G827&lt;&gt;"",Data!G827,"")</f>
        <v/>
      </c>
    </row>
    <row r="839" spans="9:15" hidden="1" x14ac:dyDescent="0.25">
      <c r="I839" s="61" t="str">
        <f>IF(Data!A828&lt;&gt;"",Data!A828,"")</f>
        <v/>
      </c>
      <c r="J839" s="62" t="str">
        <f>IF(Data!B828&lt;&gt;"",Data!B828,"")</f>
        <v/>
      </c>
      <c r="K839" s="62" t="str">
        <f>IF(Data!C828&lt;&gt;"",Data!C828,"")</f>
        <v/>
      </c>
      <c r="L839" s="62" t="str">
        <f>IF(Data!D828&lt;&gt;"",Data!D828,"")</f>
        <v/>
      </c>
      <c r="M839" s="63" t="str">
        <f>IF(Data!E828&lt;&gt;"",Data!E828,"")</f>
        <v/>
      </c>
      <c r="N839" s="64" t="str">
        <f>IF(Data!F828&lt;&gt;"",Data!F828,"")</f>
        <v/>
      </c>
      <c r="O839" s="65" t="str">
        <f>IF(Data!G828&lt;&gt;"",Data!G828,"")</f>
        <v/>
      </c>
    </row>
    <row r="840" spans="9:15" hidden="1" x14ac:dyDescent="0.25">
      <c r="I840" s="61" t="str">
        <f>IF(Data!A829&lt;&gt;"",Data!A829,"")</f>
        <v/>
      </c>
      <c r="J840" s="62" t="str">
        <f>IF(Data!B829&lt;&gt;"",Data!B829,"")</f>
        <v/>
      </c>
      <c r="K840" s="62" t="str">
        <f>IF(Data!C829&lt;&gt;"",Data!C829,"")</f>
        <v/>
      </c>
      <c r="L840" s="62" t="str">
        <f>IF(Data!D829&lt;&gt;"",Data!D829,"")</f>
        <v/>
      </c>
      <c r="M840" s="63" t="str">
        <f>IF(Data!E829&lt;&gt;"",Data!E829,"")</f>
        <v/>
      </c>
      <c r="N840" s="64" t="str">
        <f>IF(Data!F829&lt;&gt;"",Data!F829,"")</f>
        <v/>
      </c>
      <c r="O840" s="65" t="str">
        <f>IF(Data!G829&lt;&gt;"",Data!G829,"")</f>
        <v/>
      </c>
    </row>
    <row r="841" spans="9:15" hidden="1" x14ac:dyDescent="0.25">
      <c r="I841" s="61" t="str">
        <f>IF(Data!A830&lt;&gt;"",Data!A830,"")</f>
        <v/>
      </c>
      <c r="J841" s="62" t="str">
        <f>IF(Data!B830&lt;&gt;"",Data!B830,"")</f>
        <v/>
      </c>
      <c r="K841" s="62" t="str">
        <f>IF(Data!C830&lt;&gt;"",Data!C830,"")</f>
        <v/>
      </c>
      <c r="L841" s="62" t="str">
        <f>IF(Data!D830&lt;&gt;"",Data!D830,"")</f>
        <v/>
      </c>
      <c r="M841" s="63" t="str">
        <f>IF(Data!E830&lt;&gt;"",Data!E830,"")</f>
        <v/>
      </c>
      <c r="N841" s="64" t="str">
        <f>IF(Data!F830&lt;&gt;"",Data!F830,"")</f>
        <v/>
      </c>
      <c r="O841" s="65" t="str">
        <f>IF(Data!G830&lt;&gt;"",Data!G830,"")</f>
        <v/>
      </c>
    </row>
    <row r="842" spans="9:15" hidden="1" x14ac:dyDescent="0.25">
      <c r="I842" s="61" t="str">
        <f>IF(Data!A831&lt;&gt;"",Data!A831,"")</f>
        <v/>
      </c>
      <c r="J842" s="62" t="str">
        <f>IF(Data!B831&lt;&gt;"",Data!B831,"")</f>
        <v/>
      </c>
      <c r="K842" s="62" t="str">
        <f>IF(Data!C831&lt;&gt;"",Data!C831,"")</f>
        <v/>
      </c>
      <c r="L842" s="62" t="str">
        <f>IF(Data!D831&lt;&gt;"",Data!D831,"")</f>
        <v/>
      </c>
      <c r="M842" s="63" t="str">
        <f>IF(Data!E831&lt;&gt;"",Data!E831,"")</f>
        <v/>
      </c>
      <c r="N842" s="64" t="str">
        <f>IF(Data!F831&lt;&gt;"",Data!F831,"")</f>
        <v/>
      </c>
      <c r="O842" s="65" t="str">
        <f>IF(Data!G831&lt;&gt;"",Data!G831,"")</f>
        <v/>
      </c>
    </row>
    <row r="843" spans="9:15" hidden="1" x14ac:dyDescent="0.25">
      <c r="I843" s="61" t="str">
        <f>IF(Data!A832&lt;&gt;"",Data!A832,"")</f>
        <v/>
      </c>
      <c r="J843" s="62" t="str">
        <f>IF(Data!B832&lt;&gt;"",Data!B832,"")</f>
        <v/>
      </c>
      <c r="K843" s="62" t="str">
        <f>IF(Data!C832&lt;&gt;"",Data!C832,"")</f>
        <v/>
      </c>
      <c r="L843" s="62" t="str">
        <f>IF(Data!D832&lt;&gt;"",Data!D832,"")</f>
        <v/>
      </c>
      <c r="M843" s="63" t="str">
        <f>IF(Data!E832&lt;&gt;"",Data!E832,"")</f>
        <v/>
      </c>
      <c r="N843" s="64" t="str">
        <f>IF(Data!F832&lt;&gt;"",Data!F832,"")</f>
        <v/>
      </c>
      <c r="O843" s="65" t="str">
        <f>IF(Data!G832&lt;&gt;"",Data!G832,"")</f>
        <v/>
      </c>
    </row>
    <row r="844" spans="9:15" hidden="1" x14ac:dyDescent="0.25">
      <c r="I844" s="61" t="str">
        <f>IF(Data!A833&lt;&gt;"",Data!A833,"")</f>
        <v/>
      </c>
      <c r="J844" s="62" t="str">
        <f>IF(Data!B833&lt;&gt;"",Data!B833,"")</f>
        <v/>
      </c>
      <c r="K844" s="62" t="str">
        <f>IF(Data!C833&lt;&gt;"",Data!C833,"")</f>
        <v/>
      </c>
      <c r="L844" s="62" t="str">
        <f>IF(Data!D833&lt;&gt;"",Data!D833,"")</f>
        <v/>
      </c>
      <c r="M844" s="63" t="str">
        <f>IF(Data!E833&lt;&gt;"",Data!E833,"")</f>
        <v/>
      </c>
      <c r="N844" s="64" t="str">
        <f>IF(Data!F833&lt;&gt;"",Data!F833,"")</f>
        <v/>
      </c>
      <c r="O844" s="65" t="str">
        <f>IF(Data!G833&lt;&gt;"",Data!G833,"")</f>
        <v/>
      </c>
    </row>
    <row r="845" spans="9:15" hidden="1" x14ac:dyDescent="0.25">
      <c r="I845" s="61" t="str">
        <f>IF(Data!A834&lt;&gt;"",Data!A834,"")</f>
        <v/>
      </c>
      <c r="J845" s="62" t="str">
        <f>IF(Data!B834&lt;&gt;"",Data!B834,"")</f>
        <v/>
      </c>
      <c r="K845" s="62" t="str">
        <f>IF(Data!C834&lt;&gt;"",Data!C834,"")</f>
        <v/>
      </c>
      <c r="L845" s="62" t="str">
        <f>IF(Data!D834&lt;&gt;"",Data!D834,"")</f>
        <v/>
      </c>
      <c r="M845" s="63" t="str">
        <f>IF(Data!E834&lt;&gt;"",Data!E834,"")</f>
        <v/>
      </c>
      <c r="N845" s="64" t="str">
        <f>IF(Data!F834&lt;&gt;"",Data!F834,"")</f>
        <v/>
      </c>
      <c r="O845" s="65" t="str">
        <f>IF(Data!G834&lt;&gt;"",Data!G834,"")</f>
        <v/>
      </c>
    </row>
    <row r="846" spans="9:15" hidden="1" x14ac:dyDescent="0.25">
      <c r="I846" s="61" t="str">
        <f>IF(Data!A835&lt;&gt;"",Data!A835,"")</f>
        <v/>
      </c>
      <c r="J846" s="62" t="str">
        <f>IF(Data!B835&lt;&gt;"",Data!B835,"")</f>
        <v/>
      </c>
      <c r="K846" s="62" t="str">
        <f>IF(Data!C835&lt;&gt;"",Data!C835,"")</f>
        <v/>
      </c>
      <c r="L846" s="62" t="str">
        <f>IF(Data!D835&lt;&gt;"",Data!D835,"")</f>
        <v/>
      </c>
      <c r="M846" s="63" t="str">
        <f>IF(Data!E835&lt;&gt;"",Data!E835,"")</f>
        <v/>
      </c>
      <c r="N846" s="64" t="str">
        <f>IF(Data!F835&lt;&gt;"",Data!F835,"")</f>
        <v/>
      </c>
      <c r="O846" s="65" t="str">
        <f>IF(Data!G835&lt;&gt;"",Data!G835,"")</f>
        <v/>
      </c>
    </row>
    <row r="847" spans="9:15" hidden="1" x14ac:dyDescent="0.25">
      <c r="I847" s="61" t="str">
        <f>IF(Data!A836&lt;&gt;"",Data!A836,"")</f>
        <v/>
      </c>
      <c r="J847" s="62" t="str">
        <f>IF(Data!B836&lt;&gt;"",Data!B836,"")</f>
        <v/>
      </c>
      <c r="K847" s="62" t="str">
        <f>IF(Data!C836&lt;&gt;"",Data!C836,"")</f>
        <v/>
      </c>
      <c r="L847" s="62" t="str">
        <f>IF(Data!D836&lt;&gt;"",Data!D836,"")</f>
        <v/>
      </c>
      <c r="M847" s="63" t="str">
        <f>IF(Data!E836&lt;&gt;"",Data!E836,"")</f>
        <v/>
      </c>
      <c r="N847" s="64" t="str">
        <f>IF(Data!F836&lt;&gt;"",Data!F836,"")</f>
        <v/>
      </c>
      <c r="O847" s="65" t="str">
        <f>IF(Data!G836&lt;&gt;"",Data!G836,"")</f>
        <v/>
      </c>
    </row>
    <row r="848" spans="9:15" hidden="1" x14ac:dyDescent="0.25">
      <c r="I848" s="61" t="str">
        <f>IF(Data!A837&lt;&gt;"",Data!A837,"")</f>
        <v/>
      </c>
      <c r="J848" s="62" t="str">
        <f>IF(Data!B837&lt;&gt;"",Data!B837,"")</f>
        <v/>
      </c>
      <c r="K848" s="62" t="str">
        <f>IF(Data!C837&lt;&gt;"",Data!C837,"")</f>
        <v/>
      </c>
      <c r="L848" s="62" t="str">
        <f>IF(Data!D837&lt;&gt;"",Data!D837,"")</f>
        <v/>
      </c>
      <c r="M848" s="63" t="str">
        <f>IF(Data!E837&lt;&gt;"",Data!E837,"")</f>
        <v/>
      </c>
      <c r="N848" s="64" t="str">
        <f>IF(Data!F837&lt;&gt;"",Data!F837,"")</f>
        <v/>
      </c>
      <c r="O848" s="65" t="str">
        <f>IF(Data!G837&lt;&gt;"",Data!G837,"")</f>
        <v/>
      </c>
    </row>
    <row r="849" spans="9:15" hidden="1" x14ac:dyDescent="0.25">
      <c r="I849" s="61" t="str">
        <f>IF(Data!A838&lt;&gt;"",Data!A838,"")</f>
        <v/>
      </c>
      <c r="J849" s="62" t="str">
        <f>IF(Data!B838&lt;&gt;"",Data!B838,"")</f>
        <v/>
      </c>
      <c r="K849" s="62" t="str">
        <f>IF(Data!C838&lt;&gt;"",Data!C838,"")</f>
        <v/>
      </c>
      <c r="L849" s="62" t="str">
        <f>IF(Data!D838&lt;&gt;"",Data!D838,"")</f>
        <v/>
      </c>
      <c r="M849" s="63" t="str">
        <f>IF(Data!E838&lt;&gt;"",Data!E838,"")</f>
        <v/>
      </c>
      <c r="N849" s="64" t="str">
        <f>IF(Data!F838&lt;&gt;"",Data!F838,"")</f>
        <v/>
      </c>
      <c r="O849" s="65" t="str">
        <f>IF(Data!G838&lt;&gt;"",Data!G838,"")</f>
        <v/>
      </c>
    </row>
    <row r="850" spans="9:15" hidden="1" x14ac:dyDescent="0.25">
      <c r="I850" s="61" t="str">
        <f>IF(Data!A839&lt;&gt;"",Data!A839,"")</f>
        <v/>
      </c>
      <c r="J850" s="62" t="str">
        <f>IF(Data!B839&lt;&gt;"",Data!B839,"")</f>
        <v/>
      </c>
      <c r="K850" s="62" t="str">
        <f>IF(Data!C839&lt;&gt;"",Data!C839,"")</f>
        <v/>
      </c>
      <c r="L850" s="62" t="str">
        <f>IF(Data!D839&lt;&gt;"",Data!D839,"")</f>
        <v/>
      </c>
      <c r="M850" s="63" t="str">
        <f>IF(Data!E839&lt;&gt;"",Data!E839,"")</f>
        <v/>
      </c>
      <c r="N850" s="64" t="str">
        <f>IF(Data!F839&lt;&gt;"",Data!F839,"")</f>
        <v/>
      </c>
      <c r="O850" s="65" t="str">
        <f>IF(Data!G839&lt;&gt;"",Data!G839,"")</f>
        <v/>
      </c>
    </row>
    <row r="851" spans="9:15" hidden="1" x14ac:dyDescent="0.25">
      <c r="I851" s="61" t="str">
        <f>IF(Data!A840&lt;&gt;"",Data!A840,"")</f>
        <v/>
      </c>
      <c r="J851" s="62" t="str">
        <f>IF(Data!B840&lt;&gt;"",Data!B840,"")</f>
        <v/>
      </c>
      <c r="K851" s="62" t="str">
        <f>IF(Data!C840&lt;&gt;"",Data!C840,"")</f>
        <v/>
      </c>
      <c r="L851" s="62" t="str">
        <f>IF(Data!D840&lt;&gt;"",Data!D840,"")</f>
        <v/>
      </c>
      <c r="M851" s="63" t="str">
        <f>IF(Data!E840&lt;&gt;"",Data!E840,"")</f>
        <v/>
      </c>
      <c r="N851" s="64" t="str">
        <f>IF(Data!F840&lt;&gt;"",Data!F840,"")</f>
        <v/>
      </c>
      <c r="O851" s="65" t="str">
        <f>IF(Data!G840&lt;&gt;"",Data!G840,"")</f>
        <v/>
      </c>
    </row>
    <row r="852" spans="9:15" hidden="1" x14ac:dyDescent="0.25">
      <c r="I852" s="61" t="str">
        <f>IF(Data!A841&lt;&gt;"",Data!A841,"")</f>
        <v/>
      </c>
      <c r="J852" s="62" t="str">
        <f>IF(Data!B841&lt;&gt;"",Data!B841,"")</f>
        <v/>
      </c>
      <c r="K852" s="62" t="str">
        <f>IF(Data!C841&lt;&gt;"",Data!C841,"")</f>
        <v/>
      </c>
      <c r="L852" s="62" t="str">
        <f>IF(Data!D841&lt;&gt;"",Data!D841,"")</f>
        <v/>
      </c>
      <c r="M852" s="63" t="str">
        <f>IF(Data!E841&lt;&gt;"",Data!E841,"")</f>
        <v/>
      </c>
      <c r="N852" s="64" t="str">
        <f>IF(Data!F841&lt;&gt;"",Data!F841,"")</f>
        <v/>
      </c>
      <c r="O852" s="65" t="str">
        <f>IF(Data!G841&lt;&gt;"",Data!G841,"")</f>
        <v/>
      </c>
    </row>
    <row r="853" spans="9:15" hidden="1" x14ac:dyDescent="0.25">
      <c r="I853" s="61" t="str">
        <f>IF(Data!A842&lt;&gt;"",Data!A842,"")</f>
        <v/>
      </c>
      <c r="J853" s="62" t="str">
        <f>IF(Data!B842&lt;&gt;"",Data!B842,"")</f>
        <v/>
      </c>
      <c r="K853" s="62" t="str">
        <f>IF(Data!C842&lt;&gt;"",Data!C842,"")</f>
        <v/>
      </c>
      <c r="L853" s="62" t="str">
        <f>IF(Data!D842&lt;&gt;"",Data!D842,"")</f>
        <v/>
      </c>
      <c r="M853" s="63" t="str">
        <f>IF(Data!E842&lt;&gt;"",Data!E842,"")</f>
        <v/>
      </c>
      <c r="N853" s="64" t="str">
        <f>IF(Data!F842&lt;&gt;"",Data!F842,"")</f>
        <v/>
      </c>
      <c r="O853" s="65" t="str">
        <f>IF(Data!G842&lt;&gt;"",Data!G842,"")</f>
        <v/>
      </c>
    </row>
    <row r="854" spans="9:15" hidden="1" x14ac:dyDescent="0.25">
      <c r="I854" s="61" t="str">
        <f>IF(Data!A843&lt;&gt;"",Data!A843,"")</f>
        <v/>
      </c>
      <c r="J854" s="62" t="str">
        <f>IF(Data!B843&lt;&gt;"",Data!B843,"")</f>
        <v/>
      </c>
      <c r="K854" s="62" t="str">
        <f>IF(Data!C843&lt;&gt;"",Data!C843,"")</f>
        <v/>
      </c>
      <c r="L854" s="62" t="str">
        <f>IF(Data!D843&lt;&gt;"",Data!D843,"")</f>
        <v/>
      </c>
      <c r="M854" s="63" t="str">
        <f>IF(Data!E843&lt;&gt;"",Data!E843,"")</f>
        <v/>
      </c>
      <c r="N854" s="64" t="str">
        <f>IF(Data!F843&lt;&gt;"",Data!F843,"")</f>
        <v/>
      </c>
      <c r="O854" s="65" t="str">
        <f>IF(Data!G843&lt;&gt;"",Data!G843,"")</f>
        <v/>
      </c>
    </row>
    <row r="855" spans="9:15" hidden="1" x14ac:dyDescent="0.25">
      <c r="I855" s="61" t="str">
        <f>IF(Data!A844&lt;&gt;"",Data!A844,"")</f>
        <v/>
      </c>
      <c r="J855" s="62" t="str">
        <f>IF(Data!B844&lt;&gt;"",Data!B844,"")</f>
        <v/>
      </c>
      <c r="K855" s="62" t="str">
        <f>IF(Data!C844&lt;&gt;"",Data!C844,"")</f>
        <v/>
      </c>
      <c r="L855" s="62" t="str">
        <f>IF(Data!D844&lt;&gt;"",Data!D844,"")</f>
        <v/>
      </c>
      <c r="M855" s="63" t="str">
        <f>IF(Data!E844&lt;&gt;"",Data!E844,"")</f>
        <v/>
      </c>
      <c r="N855" s="64" t="str">
        <f>IF(Data!F844&lt;&gt;"",Data!F844,"")</f>
        <v/>
      </c>
      <c r="O855" s="65" t="str">
        <f>IF(Data!G844&lt;&gt;"",Data!G844,"")</f>
        <v/>
      </c>
    </row>
    <row r="856" spans="9:15" hidden="1" x14ac:dyDescent="0.25">
      <c r="I856" s="61" t="str">
        <f>IF(Data!A845&lt;&gt;"",Data!A845,"")</f>
        <v/>
      </c>
      <c r="J856" s="62" t="str">
        <f>IF(Data!B845&lt;&gt;"",Data!B845,"")</f>
        <v/>
      </c>
      <c r="K856" s="62" t="str">
        <f>IF(Data!C845&lt;&gt;"",Data!C845,"")</f>
        <v/>
      </c>
      <c r="L856" s="62" t="str">
        <f>IF(Data!D845&lt;&gt;"",Data!D845,"")</f>
        <v/>
      </c>
      <c r="M856" s="63" t="str">
        <f>IF(Data!E845&lt;&gt;"",Data!E845,"")</f>
        <v/>
      </c>
      <c r="N856" s="64" t="str">
        <f>IF(Data!F845&lt;&gt;"",Data!F845,"")</f>
        <v/>
      </c>
      <c r="O856" s="65" t="str">
        <f>IF(Data!G845&lt;&gt;"",Data!G845,"")</f>
        <v/>
      </c>
    </row>
    <row r="857" spans="9:15" hidden="1" x14ac:dyDescent="0.25">
      <c r="I857" s="61" t="str">
        <f>IF(Data!A846&lt;&gt;"",Data!A846,"")</f>
        <v/>
      </c>
      <c r="J857" s="62" t="str">
        <f>IF(Data!B846&lt;&gt;"",Data!B846,"")</f>
        <v/>
      </c>
      <c r="K857" s="62" t="str">
        <f>IF(Data!C846&lt;&gt;"",Data!C846,"")</f>
        <v/>
      </c>
      <c r="L857" s="62" t="str">
        <f>IF(Data!D846&lt;&gt;"",Data!D846,"")</f>
        <v/>
      </c>
      <c r="M857" s="63" t="str">
        <f>IF(Data!E846&lt;&gt;"",Data!E846,"")</f>
        <v/>
      </c>
      <c r="N857" s="64" t="str">
        <f>IF(Data!F846&lt;&gt;"",Data!F846,"")</f>
        <v/>
      </c>
      <c r="O857" s="65" t="str">
        <f>IF(Data!G846&lt;&gt;"",Data!G846,"")</f>
        <v/>
      </c>
    </row>
    <row r="858" spans="9:15" hidden="1" x14ac:dyDescent="0.25">
      <c r="I858" s="61" t="str">
        <f>IF(Data!A847&lt;&gt;"",Data!A847,"")</f>
        <v/>
      </c>
      <c r="J858" s="62" t="str">
        <f>IF(Data!B847&lt;&gt;"",Data!B847,"")</f>
        <v/>
      </c>
      <c r="K858" s="62" t="str">
        <f>IF(Data!C847&lt;&gt;"",Data!C847,"")</f>
        <v/>
      </c>
      <c r="L858" s="62" t="str">
        <f>IF(Data!D847&lt;&gt;"",Data!D847,"")</f>
        <v/>
      </c>
      <c r="M858" s="63" t="str">
        <f>IF(Data!E847&lt;&gt;"",Data!E847,"")</f>
        <v/>
      </c>
      <c r="N858" s="64" t="str">
        <f>IF(Data!F847&lt;&gt;"",Data!F847,"")</f>
        <v/>
      </c>
      <c r="O858" s="65" t="str">
        <f>IF(Data!G847&lt;&gt;"",Data!G847,"")</f>
        <v/>
      </c>
    </row>
    <row r="859" spans="9:15" hidden="1" x14ac:dyDescent="0.25">
      <c r="I859" s="61" t="str">
        <f>IF(Data!A848&lt;&gt;"",Data!A848,"")</f>
        <v/>
      </c>
      <c r="J859" s="62" t="str">
        <f>IF(Data!B848&lt;&gt;"",Data!B848,"")</f>
        <v/>
      </c>
      <c r="K859" s="62" t="str">
        <f>IF(Data!C848&lt;&gt;"",Data!C848,"")</f>
        <v/>
      </c>
      <c r="L859" s="62" t="str">
        <f>IF(Data!D848&lt;&gt;"",Data!D848,"")</f>
        <v/>
      </c>
      <c r="M859" s="63" t="str">
        <f>IF(Data!E848&lt;&gt;"",Data!E848,"")</f>
        <v/>
      </c>
      <c r="N859" s="64" t="str">
        <f>IF(Data!F848&lt;&gt;"",Data!F848,"")</f>
        <v/>
      </c>
      <c r="O859" s="65" t="str">
        <f>IF(Data!G848&lt;&gt;"",Data!G848,"")</f>
        <v/>
      </c>
    </row>
    <row r="860" spans="9:15" hidden="1" x14ac:dyDescent="0.25">
      <c r="I860" s="61" t="str">
        <f>IF(Data!A849&lt;&gt;"",Data!A849,"")</f>
        <v/>
      </c>
      <c r="J860" s="62" t="str">
        <f>IF(Data!B849&lt;&gt;"",Data!B849,"")</f>
        <v/>
      </c>
      <c r="K860" s="62" t="str">
        <f>IF(Data!C849&lt;&gt;"",Data!C849,"")</f>
        <v/>
      </c>
      <c r="L860" s="62" t="str">
        <f>IF(Data!D849&lt;&gt;"",Data!D849,"")</f>
        <v/>
      </c>
      <c r="M860" s="63" t="str">
        <f>IF(Data!E849&lt;&gt;"",Data!E849,"")</f>
        <v/>
      </c>
      <c r="N860" s="64" t="str">
        <f>IF(Data!F849&lt;&gt;"",Data!F849,"")</f>
        <v/>
      </c>
      <c r="O860" s="65" t="str">
        <f>IF(Data!G849&lt;&gt;"",Data!G849,"")</f>
        <v/>
      </c>
    </row>
    <row r="861" spans="9:15" hidden="1" x14ac:dyDescent="0.25">
      <c r="I861" s="61" t="str">
        <f>IF(Data!A850&lt;&gt;"",Data!A850,"")</f>
        <v/>
      </c>
      <c r="J861" s="62" t="str">
        <f>IF(Data!B850&lt;&gt;"",Data!B850,"")</f>
        <v/>
      </c>
      <c r="K861" s="62" t="str">
        <f>IF(Data!C850&lt;&gt;"",Data!C850,"")</f>
        <v/>
      </c>
      <c r="L861" s="62" t="str">
        <f>IF(Data!D850&lt;&gt;"",Data!D850,"")</f>
        <v/>
      </c>
      <c r="M861" s="63" t="str">
        <f>IF(Data!E850&lt;&gt;"",Data!E850,"")</f>
        <v/>
      </c>
      <c r="N861" s="64" t="str">
        <f>IF(Data!F850&lt;&gt;"",Data!F850,"")</f>
        <v/>
      </c>
      <c r="O861" s="65" t="str">
        <f>IF(Data!G850&lt;&gt;"",Data!G850,"")</f>
        <v/>
      </c>
    </row>
    <row r="862" spans="9:15" hidden="1" x14ac:dyDescent="0.25">
      <c r="I862" s="61" t="str">
        <f>IF(Data!A851&lt;&gt;"",Data!A851,"")</f>
        <v/>
      </c>
      <c r="J862" s="62" t="str">
        <f>IF(Data!B851&lt;&gt;"",Data!B851,"")</f>
        <v/>
      </c>
      <c r="K862" s="62" t="str">
        <f>IF(Data!C851&lt;&gt;"",Data!C851,"")</f>
        <v/>
      </c>
      <c r="L862" s="62" t="str">
        <f>IF(Data!D851&lt;&gt;"",Data!D851,"")</f>
        <v/>
      </c>
      <c r="M862" s="63" t="str">
        <f>IF(Data!E851&lt;&gt;"",Data!E851,"")</f>
        <v/>
      </c>
      <c r="N862" s="64" t="str">
        <f>IF(Data!F851&lt;&gt;"",Data!F851,"")</f>
        <v/>
      </c>
      <c r="O862" s="65" t="str">
        <f>IF(Data!G851&lt;&gt;"",Data!G851,"")</f>
        <v/>
      </c>
    </row>
    <row r="863" spans="9:15" hidden="1" x14ac:dyDescent="0.25">
      <c r="I863" s="61" t="str">
        <f>IF(Data!A852&lt;&gt;"",Data!A852,"")</f>
        <v/>
      </c>
      <c r="J863" s="62" t="str">
        <f>IF(Data!B852&lt;&gt;"",Data!B852,"")</f>
        <v/>
      </c>
      <c r="K863" s="62" t="str">
        <f>IF(Data!C852&lt;&gt;"",Data!C852,"")</f>
        <v/>
      </c>
      <c r="L863" s="62" t="str">
        <f>IF(Data!D852&lt;&gt;"",Data!D852,"")</f>
        <v/>
      </c>
      <c r="M863" s="63" t="str">
        <f>IF(Data!E852&lt;&gt;"",Data!E852,"")</f>
        <v/>
      </c>
      <c r="N863" s="64" t="str">
        <f>IF(Data!F852&lt;&gt;"",Data!F852,"")</f>
        <v/>
      </c>
      <c r="O863" s="65" t="str">
        <f>IF(Data!G852&lt;&gt;"",Data!G852,"")</f>
        <v/>
      </c>
    </row>
    <row r="864" spans="9:15" hidden="1" x14ac:dyDescent="0.25">
      <c r="I864" s="61" t="str">
        <f>IF(Data!A853&lt;&gt;"",Data!A853,"")</f>
        <v/>
      </c>
      <c r="J864" s="62" t="str">
        <f>IF(Data!B853&lt;&gt;"",Data!B853,"")</f>
        <v/>
      </c>
      <c r="K864" s="62" t="str">
        <f>IF(Data!C853&lt;&gt;"",Data!C853,"")</f>
        <v/>
      </c>
      <c r="L864" s="62" t="str">
        <f>IF(Data!D853&lt;&gt;"",Data!D853,"")</f>
        <v/>
      </c>
      <c r="M864" s="63" t="str">
        <f>IF(Data!E853&lt;&gt;"",Data!E853,"")</f>
        <v/>
      </c>
      <c r="N864" s="64" t="str">
        <f>IF(Data!F853&lt;&gt;"",Data!F853,"")</f>
        <v/>
      </c>
      <c r="O864" s="65" t="str">
        <f>IF(Data!G853&lt;&gt;"",Data!G853,"")</f>
        <v/>
      </c>
    </row>
    <row r="865" spans="9:15" hidden="1" x14ac:dyDescent="0.25">
      <c r="I865" s="61" t="str">
        <f>IF(Data!A854&lt;&gt;"",Data!A854,"")</f>
        <v/>
      </c>
      <c r="J865" s="62" t="str">
        <f>IF(Data!B854&lt;&gt;"",Data!B854,"")</f>
        <v/>
      </c>
      <c r="K865" s="62" t="str">
        <f>IF(Data!C854&lt;&gt;"",Data!C854,"")</f>
        <v/>
      </c>
      <c r="L865" s="62" t="str">
        <f>IF(Data!D854&lt;&gt;"",Data!D854,"")</f>
        <v/>
      </c>
      <c r="M865" s="63" t="str">
        <f>IF(Data!E854&lt;&gt;"",Data!E854,"")</f>
        <v/>
      </c>
      <c r="N865" s="64" t="str">
        <f>IF(Data!F854&lt;&gt;"",Data!F854,"")</f>
        <v/>
      </c>
      <c r="O865" s="65" t="str">
        <f>IF(Data!G854&lt;&gt;"",Data!G854,"")</f>
        <v/>
      </c>
    </row>
    <row r="866" spans="9:15" hidden="1" x14ac:dyDescent="0.25">
      <c r="I866" s="61" t="str">
        <f>IF(Data!A855&lt;&gt;"",Data!A855,"")</f>
        <v/>
      </c>
      <c r="J866" s="62" t="str">
        <f>IF(Data!B855&lt;&gt;"",Data!B855,"")</f>
        <v/>
      </c>
      <c r="K866" s="62" t="str">
        <f>IF(Data!C855&lt;&gt;"",Data!C855,"")</f>
        <v/>
      </c>
      <c r="L866" s="62" t="str">
        <f>IF(Data!D855&lt;&gt;"",Data!D855,"")</f>
        <v/>
      </c>
      <c r="M866" s="63" t="str">
        <f>IF(Data!E855&lt;&gt;"",Data!E855,"")</f>
        <v/>
      </c>
      <c r="N866" s="64" t="str">
        <f>IF(Data!F855&lt;&gt;"",Data!F855,"")</f>
        <v/>
      </c>
      <c r="O866" s="65" t="str">
        <f>IF(Data!G855&lt;&gt;"",Data!G855,"")</f>
        <v/>
      </c>
    </row>
    <row r="867" spans="9:15" hidden="1" x14ac:dyDescent="0.25">
      <c r="I867" s="61" t="str">
        <f>IF(Data!A856&lt;&gt;"",Data!A856,"")</f>
        <v/>
      </c>
      <c r="J867" s="62" t="str">
        <f>IF(Data!B856&lt;&gt;"",Data!B856,"")</f>
        <v/>
      </c>
      <c r="K867" s="62" t="str">
        <f>IF(Data!C856&lt;&gt;"",Data!C856,"")</f>
        <v/>
      </c>
      <c r="L867" s="62" t="str">
        <f>IF(Data!D856&lt;&gt;"",Data!D856,"")</f>
        <v/>
      </c>
      <c r="M867" s="63" t="str">
        <f>IF(Data!E856&lt;&gt;"",Data!E856,"")</f>
        <v/>
      </c>
      <c r="N867" s="64" t="str">
        <f>IF(Data!F856&lt;&gt;"",Data!F856,"")</f>
        <v/>
      </c>
      <c r="O867" s="65" t="str">
        <f>IF(Data!G856&lt;&gt;"",Data!G856,"")</f>
        <v/>
      </c>
    </row>
    <row r="868" spans="9:15" hidden="1" x14ac:dyDescent="0.25">
      <c r="I868" s="61" t="str">
        <f>IF(Data!A857&lt;&gt;"",Data!A857,"")</f>
        <v/>
      </c>
      <c r="J868" s="62" t="str">
        <f>IF(Data!B857&lt;&gt;"",Data!B857,"")</f>
        <v/>
      </c>
      <c r="K868" s="62" t="str">
        <f>IF(Data!C857&lt;&gt;"",Data!C857,"")</f>
        <v/>
      </c>
      <c r="L868" s="62" t="str">
        <f>IF(Data!D857&lt;&gt;"",Data!D857,"")</f>
        <v/>
      </c>
      <c r="M868" s="63" t="str">
        <f>IF(Data!E857&lt;&gt;"",Data!E857,"")</f>
        <v/>
      </c>
      <c r="N868" s="64" t="str">
        <f>IF(Data!F857&lt;&gt;"",Data!F857,"")</f>
        <v/>
      </c>
      <c r="O868" s="65" t="str">
        <f>IF(Data!G857&lt;&gt;"",Data!G857,"")</f>
        <v/>
      </c>
    </row>
    <row r="869" spans="9:15" hidden="1" x14ac:dyDescent="0.25">
      <c r="I869" s="61" t="str">
        <f>IF(Data!A858&lt;&gt;"",Data!A858,"")</f>
        <v/>
      </c>
      <c r="J869" s="62" t="str">
        <f>IF(Data!B858&lt;&gt;"",Data!B858,"")</f>
        <v/>
      </c>
      <c r="K869" s="62" t="str">
        <f>IF(Data!C858&lt;&gt;"",Data!C858,"")</f>
        <v/>
      </c>
      <c r="L869" s="62" t="str">
        <f>IF(Data!D858&lt;&gt;"",Data!D858,"")</f>
        <v/>
      </c>
      <c r="M869" s="63" t="str">
        <f>IF(Data!E858&lt;&gt;"",Data!E858,"")</f>
        <v/>
      </c>
      <c r="N869" s="64" t="str">
        <f>IF(Data!F858&lt;&gt;"",Data!F858,"")</f>
        <v/>
      </c>
      <c r="O869" s="65" t="str">
        <f>IF(Data!G858&lt;&gt;"",Data!G858,"")</f>
        <v/>
      </c>
    </row>
    <row r="870" spans="9:15" hidden="1" x14ac:dyDescent="0.25">
      <c r="I870" s="61" t="str">
        <f>IF(Data!A859&lt;&gt;"",Data!A859,"")</f>
        <v/>
      </c>
      <c r="J870" s="62" t="str">
        <f>IF(Data!B859&lt;&gt;"",Data!B859,"")</f>
        <v/>
      </c>
      <c r="K870" s="62" t="str">
        <f>IF(Data!C859&lt;&gt;"",Data!C859,"")</f>
        <v/>
      </c>
      <c r="L870" s="62" t="str">
        <f>IF(Data!D859&lt;&gt;"",Data!D859,"")</f>
        <v/>
      </c>
      <c r="M870" s="63" t="str">
        <f>IF(Data!E859&lt;&gt;"",Data!E859,"")</f>
        <v/>
      </c>
      <c r="N870" s="64" t="str">
        <f>IF(Data!F859&lt;&gt;"",Data!F859,"")</f>
        <v/>
      </c>
      <c r="O870" s="65" t="str">
        <f>IF(Data!G859&lt;&gt;"",Data!G859,"")</f>
        <v/>
      </c>
    </row>
    <row r="871" spans="9:15" hidden="1" x14ac:dyDescent="0.25">
      <c r="I871" s="61" t="str">
        <f>IF(Data!A860&lt;&gt;"",Data!A860,"")</f>
        <v/>
      </c>
      <c r="J871" s="62" t="str">
        <f>IF(Data!B860&lt;&gt;"",Data!B860,"")</f>
        <v/>
      </c>
      <c r="K871" s="62" t="str">
        <f>IF(Data!C860&lt;&gt;"",Data!C860,"")</f>
        <v/>
      </c>
      <c r="L871" s="62" t="str">
        <f>IF(Data!D860&lt;&gt;"",Data!D860,"")</f>
        <v/>
      </c>
      <c r="M871" s="63" t="str">
        <f>IF(Data!E860&lt;&gt;"",Data!E860,"")</f>
        <v/>
      </c>
      <c r="N871" s="64" t="str">
        <f>IF(Data!F860&lt;&gt;"",Data!F860,"")</f>
        <v/>
      </c>
      <c r="O871" s="65" t="str">
        <f>IF(Data!G860&lt;&gt;"",Data!G860,"")</f>
        <v/>
      </c>
    </row>
    <row r="872" spans="9:15" hidden="1" x14ac:dyDescent="0.25">
      <c r="I872" s="61" t="str">
        <f>IF(Data!A861&lt;&gt;"",Data!A861,"")</f>
        <v/>
      </c>
      <c r="J872" s="62" t="str">
        <f>IF(Data!B861&lt;&gt;"",Data!B861,"")</f>
        <v/>
      </c>
      <c r="K872" s="62" t="str">
        <f>IF(Data!C861&lt;&gt;"",Data!C861,"")</f>
        <v/>
      </c>
      <c r="L872" s="62" t="str">
        <f>IF(Data!D861&lt;&gt;"",Data!D861,"")</f>
        <v/>
      </c>
      <c r="M872" s="63" t="str">
        <f>IF(Data!E861&lt;&gt;"",Data!E861,"")</f>
        <v/>
      </c>
      <c r="N872" s="64" t="str">
        <f>IF(Data!F861&lt;&gt;"",Data!F861,"")</f>
        <v/>
      </c>
      <c r="O872" s="65" t="str">
        <f>IF(Data!G861&lt;&gt;"",Data!G861,"")</f>
        <v/>
      </c>
    </row>
    <row r="873" spans="9:15" hidden="1" x14ac:dyDescent="0.25">
      <c r="I873" s="61" t="str">
        <f>IF(Data!A862&lt;&gt;"",Data!A862,"")</f>
        <v/>
      </c>
      <c r="J873" s="62" t="str">
        <f>IF(Data!B862&lt;&gt;"",Data!B862,"")</f>
        <v/>
      </c>
      <c r="K873" s="62" t="str">
        <f>IF(Data!C862&lt;&gt;"",Data!C862,"")</f>
        <v/>
      </c>
      <c r="L873" s="62" t="str">
        <f>IF(Data!D862&lt;&gt;"",Data!D862,"")</f>
        <v/>
      </c>
      <c r="M873" s="63" t="str">
        <f>IF(Data!E862&lt;&gt;"",Data!E862,"")</f>
        <v/>
      </c>
      <c r="N873" s="64" t="str">
        <f>IF(Data!F862&lt;&gt;"",Data!F862,"")</f>
        <v/>
      </c>
      <c r="O873" s="65" t="str">
        <f>IF(Data!G862&lt;&gt;"",Data!G862,"")</f>
        <v/>
      </c>
    </row>
    <row r="874" spans="9:15" hidden="1" x14ac:dyDescent="0.25">
      <c r="I874" s="61" t="str">
        <f>IF(Data!A863&lt;&gt;"",Data!A863,"")</f>
        <v/>
      </c>
      <c r="J874" s="62" t="str">
        <f>IF(Data!B863&lt;&gt;"",Data!B863,"")</f>
        <v/>
      </c>
      <c r="K874" s="62" t="str">
        <f>IF(Data!C863&lt;&gt;"",Data!C863,"")</f>
        <v/>
      </c>
      <c r="L874" s="62" t="str">
        <f>IF(Data!D863&lt;&gt;"",Data!D863,"")</f>
        <v/>
      </c>
      <c r="M874" s="63" t="str">
        <f>IF(Data!E863&lt;&gt;"",Data!E863,"")</f>
        <v/>
      </c>
      <c r="N874" s="64" t="str">
        <f>IF(Data!F863&lt;&gt;"",Data!F863,"")</f>
        <v/>
      </c>
      <c r="O874" s="65" t="str">
        <f>IF(Data!G863&lt;&gt;"",Data!G863,"")</f>
        <v/>
      </c>
    </row>
    <row r="875" spans="9:15" hidden="1" x14ac:dyDescent="0.25">
      <c r="I875" s="61" t="str">
        <f>IF(Data!A864&lt;&gt;"",Data!A864,"")</f>
        <v/>
      </c>
      <c r="J875" s="62" t="str">
        <f>IF(Data!B864&lt;&gt;"",Data!B864,"")</f>
        <v/>
      </c>
      <c r="K875" s="62" t="str">
        <f>IF(Data!C864&lt;&gt;"",Data!C864,"")</f>
        <v/>
      </c>
      <c r="L875" s="62" t="str">
        <f>IF(Data!D864&lt;&gt;"",Data!D864,"")</f>
        <v/>
      </c>
      <c r="M875" s="63" t="str">
        <f>IF(Data!E864&lt;&gt;"",Data!E864,"")</f>
        <v/>
      </c>
      <c r="N875" s="64" t="str">
        <f>IF(Data!F864&lt;&gt;"",Data!F864,"")</f>
        <v/>
      </c>
      <c r="O875" s="65" t="str">
        <f>IF(Data!G864&lt;&gt;"",Data!G864,"")</f>
        <v/>
      </c>
    </row>
    <row r="876" spans="9:15" hidden="1" x14ac:dyDescent="0.25">
      <c r="I876" s="61" t="str">
        <f>IF(Data!A865&lt;&gt;"",Data!A865,"")</f>
        <v/>
      </c>
      <c r="J876" s="62" t="str">
        <f>IF(Data!B865&lt;&gt;"",Data!B865,"")</f>
        <v/>
      </c>
      <c r="K876" s="62" t="str">
        <f>IF(Data!C865&lt;&gt;"",Data!C865,"")</f>
        <v/>
      </c>
      <c r="L876" s="62" t="str">
        <f>IF(Data!D865&lt;&gt;"",Data!D865,"")</f>
        <v/>
      </c>
      <c r="M876" s="63" t="str">
        <f>IF(Data!E865&lt;&gt;"",Data!E865,"")</f>
        <v/>
      </c>
      <c r="N876" s="64" t="str">
        <f>IF(Data!F865&lt;&gt;"",Data!F865,"")</f>
        <v/>
      </c>
      <c r="O876" s="65" t="str">
        <f>IF(Data!G865&lt;&gt;"",Data!G865,"")</f>
        <v/>
      </c>
    </row>
    <row r="877" spans="9:15" hidden="1" x14ac:dyDescent="0.25">
      <c r="I877" s="61" t="str">
        <f>IF(Data!A866&lt;&gt;"",Data!A866,"")</f>
        <v/>
      </c>
      <c r="J877" s="62" t="str">
        <f>IF(Data!B866&lt;&gt;"",Data!B866,"")</f>
        <v/>
      </c>
      <c r="K877" s="62" t="str">
        <f>IF(Data!C866&lt;&gt;"",Data!C866,"")</f>
        <v/>
      </c>
      <c r="L877" s="62" t="str">
        <f>IF(Data!D866&lt;&gt;"",Data!D866,"")</f>
        <v/>
      </c>
      <c r="M877" s="63" t="str">
        <f>IF(Data!E866&lt;&gt;"",Data!E866,"")</f>
        <v/>
      </c>
      <c r="N877" s="64" t="str">
        <f>IF(Data!F866&lt;&gt;"",Data!F866,"")</f>
        <v/>
      </c>
      <c r="O877" s="65" t="str">
        <f>IF(Data!G866&lt;&gt;"",Data!G866,"")</f>
        <v/>
      </c>
    </row>
    <row r="878" spans="9:15" hidden="1" x14ac:dyDescent="0.25">
      <c r="I878" s="61" t="str">
        <f>IF(Data!A867&lt;&gt;"",Data!A867,"")</f>
        <v/>
      </c>
      <c r="J878" s="62" t="str">
        <f>IF(Data!B867&lt;&gt;"",Data!B867,"")</f>
        <v/>
      </c>
      <c r="K878" s="62" t="str">
        <f>IF(Data!C867&lt;&gt;"",Data!C867,"")</f>
        <v/>
      </c>
      <c r="L878" s="62" t="str">
        <f>IF(Data!D867&lt;&gt;"",Data!D867,"")</f>
        <v/>
      </c>
      <c r="M878" s="63" t="str">
        <f>IF(Data!E867&lt;&gt;"",Data!E867,"")</f>
        <v/>
      </c>
      <c r="N878" s="64" t="str">
        <f>IF(Data!F867&lt;&gt;"",Data!F867,"")</f>
        <v/>
      </c>
      <c r="O878" s="65" t="str">
        <f>IF(Data!G867&lt;&gt;"",Data!G867,"")</f>
        <v/>
      </c>
    </row>
    <row r="879" spans="9:15" hidden="1" x14ac:dyDescent="0.25">
      <c r="I879" s="61" t="str">
        <f>IF(Data!A868&lt;&gt;"",Data!A868,"")</f>
        <v/>
      </c>
      <c r="J879" s="62" t="str">
        <f>IF(Data!B868&lt;&gt;"",Data!B868,"")</f>
        <v/>
      </c>
      <c r="K879" s="62" t="str">
        <f>IF(Data!C868&lt;&gt;"",Data!C868,"")</f>
        <v/>
      </c>
      <c r="L879" s="62" t="str">
        <f>IF(Data!D868&lt;&gt;"",Data!D868,"")</f>
        <v/>
      </c>
      <c r="M879" s="63" t="str">
        <f>IF(Data!E868&lt;&gt;"",Data!E868,"")</f>
        <v/>
      </c>
      <c r="N879" s="64" t="str">
        <f>IF(Data!F868&lt;&gt;"",Data!F868,"")</f>
        <v/>
      </c>
      <c r="O879" s="65" t="str">
        <f>IF(Data!G868&lt;&gt;"",Data!G868,"")</f>
        <v/>
      </c>
    </row>
    <row r="880" spans="9:15" hidden="1" x14ac:dyDescent="0.25">
      <c r="I880" s="61" t="str">
        <f>IF(Data!A869&lt;&gt;"",Data!A869,"")</f>
        <v/>
      </c>
      <c r="J880" s="62" t="str">
        <f>IF(Data!B869&lt;&gt;"",Data!B869,"")</f>
        <v/>
      </c>
      <c r="K880" s="62" t="str">
        <f>IF(Data!C869&lt;&gt;"",Data!C869,"")</f>
        <v/>
      </c>
      <c r="L880" s="62" t="str">
        <f>IF(Data!D869&lt;&gt;"",Data!D869,"")</f>
        <v/>
      </c>
      <c r="M880" s="63" t="str">
        <f>IF(Data!E869&lt;&gt;"",Data!E869,"")</f>
        <v/>
      </c>
      <c r="N880" s="64" t="str">
        <f>IF(Data!F869&lt;&gt;"",Data!F869,"")</f>
        <v/>
      </c>
      <c r="O880" s="65" t="str">
        <f>IF(Data!G869&lt;&gt;"",Data!G869,"")</f>
        <v/>
      </c>
    </row>
    <row r="881" spans="9:15" hidden="1" x14ac:dyDescent="0.25">
      <c r="I881" s="61" t="str">
        <f>IF(Data!A870&lt;&gt;"",Data!A870,"")</f>
        <v/>
      </c>
      <c r="J881" s="62" t="str">
        <f>IF(Data!B870&lt;&gt;"",Data!B870,"")</f>
        <v/>
      </c>
      <c r="K881" s="62" t="str">
        <f>IF(Data!C870&lt;&gt;"",Data!C870,"")</f>
        <v/>
      </c>
      <c r="L881" s="62" t="str">
        <f>IF(Data!D870&lt;&gt;"",Data!D870,"")</f>
        <v/>
      </c>
      <c r="M881" s="63" t="str">
        <f>IF(Data!E870&lt;&gt;"",Data!E870,"")</f>
        <v/>
      </c>
      <c r="N881" s="64" t="str">
        <f>IF(Data!F870&lt;&gt;"",Data!F870,"")</f>
        <v/>
      </c>
      <c r="O881" s="65" t="str">
        <f>IF(Data!G870&lt;&gt;"",Data!G870,"")</f>
        <v/>
      </c>
    </row>
    <row r="882" spans="9:15" hidden="1" x14ac:dyDescent="0.25">
      <c r="I882" s="61" t="str">
        <f>IF(Data!A871&lt;&gt;"",Data!A871,"")</f>
        <v/>
      </c>
      <c r="J882" s="62" t="str">
        <f>IF(Data!B871&lt;&gt;"",Data!B871,"")</f>
        <v/>
      </c>
      <c r="K882" s="62" t="str">
        <f>IF(Data!C871&lt;&gt;"",Data!C871,"")</f>
        <v/>
      </c>
      <c r="L882" s="62" t="str">
        <f>IF(Data!D871&lt;&gt;"",Data!D871,"")</f>
        <v/>
      </c>
      <c r="M882" s="63" t="str">
        <f>IF(Data!E871&lt;&gt;"",Data!E871,"")</f>
        <v/>
      </c>
      <c r="N882" s="64" t="str">
        <f>IF(Data!F871&lt;&gt;"",Data!F871,"")</f>
        <v/>
      </c>
      <c r="O882" s="65" t="str">
        <f>IF(Data!G871&lt;&gt;"",Data!G871,"")</f>
        <v/>
      </c>
    </row>
    <row r="883" spans="9:15" hidden="1" x14ac:dyDescent="0.25">
      <c r="I883" s="61" t="str">
        <f>IF(Data!A872&lt;&gt;"",Data!A872,"")</f>
        <v/>
      </c>
      <c r="J883" s="62" t="str">
        <f>IF(Data!B872&lt;&gt;"",Data!B872,"")</f>
        <v/>
      </c>
      <c r="K883" s="62" t="str">
        <f>IF(Data!C872&lt;&gt;"",Data!C872,"")</f>
        <v/>
      </c>
      <c r="L883" s="62" t="str">
        <f>IF(Data!D872&lt;&gt;"",Data!D872,"")</f>
        <v/>
      </c>
      <c r="M883" s="63" t="str">
        <f>IF(Data!E872&lt;&gt;"",Data!E872,"")</f>
        <v/>
      </c>
      <c r="N883" s="64" t="str">
        <f>IF(Data!F872&lt;&gt;"",Data!F872,"")</f>
        <v/>
      </c>
      <c r="O883" s="65" t="str">
        <f>IF(Data!G872&lt;&gt;"",Data!G872,"")</f>
        <v/>
      </c>
    </row>
    <row r="884" spans="9:15" hidden="1" x14ac:dyDescent="0.25">
      <c r="I884" s="61" t="str">
        <f>IF(Data!A873&lt;&gt;"",Data!A873,"")</f>
        <v/>
      </c>
      <c r="J884" s="62" t="str">
        <f>IF(Data!B873&lt;&gt;"",Data!B873,"")</f>
        <v/>
      </c>
      <c r="K884" s="62" t="str">
        <f>IF(Data!C873&lt;&gt;"",Data!C873,"")</f>
        <v/>
      </c>
      <c r="L884" s="62" t="str">
        <f>IF(Data!D873&lt;&gt;"",Data!D873,"")</f>
        <v/>
      </c>
      <c r="M884" s="63" t="str">
        <f>IF(Data!E873&lt;&gt;"",Data!E873,"")</f>
        <v/>
      </c>
      <c r="N884" s="64" t="str">
        <f>IF(Data!F873&lt;&gt;"",Data!F873,"")</f>
        <v/>
      </c>
      <c r="O884" s="65" t="str">
        <f>IF(Data!G873&lt;&gt;"",Data!G873,"")</f>
        <v/>
      </c>
    </row>
    <row r="885" spans="9:15" hidden="1" x14ac:dyDescent="0.25">
      <c r="I885" s="61" t="str">
        <f>IF(Data!A874&lt;&gt;"",Data!A874,"")</f>
        <v/>
      </c>
      <c r="J885" s="62" t="str">
        <f>IF(Data!B874&lt;&gt;"",Data!B874,"")</f>
        <v/>
      </c>
      <c r="K885" s="62" t="str">
        <f>IF(Data!C874&lt;&gt;"",Data!C874,"")</f>
        <v/>
      </c>
      <c r="L885" s="62" t="str">
        <f>IF(Data!D874&lt;&gt;"",Data!D874,"")</f>
        <v/>
      </c>
      <c r="M885" s="63" t="str">
        <f>IF(Data!E874&lt;&gt;"",Data!E874,"")</f>
        <v/>
      </c>
      <c r="N885" s="64" t="str">
        <f>IF(Data!F874&lt;&gt;"",Data!F874,"")</f>
        <v/>
      </c>
      <c r="O885" s="65" t="str">
        <f>IF(Data!G874&lt;&gt;"",Data!G874,"")</f>
        <v/>
      </c>
    </row>
    <row r="886" spans="9:15" hidden="1" x14ac:dyDescent="0.25">
      <c r="I886" s="61" t="str">
        <f>IF(Data!A875&lt;&gt;"",Data!A875,"")</f>
        <v/>
      </c>
      <c r="J886" s="62" t="str">
        <f>IF(Data!B875&lt;&gt;"",Data!B875,"")</f>
        <v/>
      </c>
      <c r="K886" s="62" t="str">
        <f>IF(Data!C875&lt;&gt;"",Data!C875,"")</f>
        <v/>
      </c>
      <c r="L886" s="62" t="str">
        <f>IF(Data!D875&lt;&gt;"",Data!D875,"")</f>
        <v/>
      </c>
      <c r="M886" s="63" t="str">
        <f>IF(Data!E875&lt;&gt;"",Data!E875,"")</f>
        <v/>
      </c>
      <c r="N886" s="64" t="str">
        <f>IF(Data!F875&lt;&gt;"",Data!F875,"")</f>
        <v/>
      </c>
      <c r="O886" s="65" t="str">
        <f>IF(Data!G875&lt;&gt;"",Data!G875,"")</f>
        <v/>
      </c>
    </row>
    <row r="887" spans="9:15" hidden="1" x14ac:dyDescent="0.25">
      <c r="I887" s="61" t="str">
        <f>IF(Data!A876&lt;&gt;"",Data!A876,"")</f>
        <v/>
      </c>
      <c r="J887" s="62" t="str">
        <f>IF(Data!B876&lt;&gt;"",Data!B876,"")</f>
        <v/>
      </c>
      <c r="K887" s="62" t="str">
        <f>IF(Data!C876&lt;&gt;"",Data!C876,"")</f>
        <v/>
      </c>
      <c r="L887" s="62" t="str">
        <f>IF(Data!D876&lt;&gt;"",Data!D876,"")</f>
        <v/>
      </c>
      <c r="M887" s="63" t="str">
        <f>IF(Data!E876&lt;&gt;"",Data!E876,"")</f>
        <v/>
      </c>
      <c r="N887" s="64" t="str">
        <f>IF(Data!F876&lt;&gt;"",Data!F876,"")</f>
        <v/>
      </c>
      <c r="O887" s="65" t="str">
        <f>IF(Data!G876&lt;&gt;"",Data!G876,"")</f>
        <v/>
      </c>
    </row>
    <row r="888" spans="9:15" hidden="1" x14ac:dyDescent="0.25">
      <c r="I888" s="61" t="str">
        <f>IF(Data!A877&lt;&gt;"",Data!A877,"")</f>
        <v/>
      </c>
      <c r="J888" s="62" t="str">
        <f>IF(Data!B877&lt;&gt;"",Data!B877,"")</f>
        <v/>
      </c>
      <c r="K888" s="62" t="str">
        <f>IF(Data!C877&lt;&gt;"",Data!C877,"")</f>
        <v/>
      </c>
      <c r="L888" s="62" t="str">
        <f>IF(Data!D877&lt;&gt;"",Data!D877,"")</f>
        <v/>
      </c>
      <c r="M888" s="63" t="str">
        <f>IF(Data!E877&lt;&gt;"",Data!E877,"")</f>
        <v/>
      </c>
      <c r="N888" s="64" t="str">
        <f>IF(Data!F877&lt;&gt;"",Data!F877,"")</f>
        <v/>
      </c>
      <c r="O888" s="65" t="str">
        <f>IF(Data!G877&lt;&gt;"",Data!G877,"")</f>
        <v/>
      </c>
    </row>
    <row r="889" spans="9:15" hidden="1" x14ac:dyDescent="0.25">
      <c r="I889" s="61" t="str">
        <f>IF(Data!A878&lt;&gt;"",Data!A878,"")</f>
        <v/>
      </c>
      <c r="J889" s="62" t="str">
        <f>IF(Data!B878&lt;&gt;"",Data!B878,"")</f>
        <v/>
      </c>
      <c r="K889" s="62" t="str">
        <f>IF(Data!C878&lt;&gt;"",Data!C878,"")</f>
        <v/>
      </c>
      <c r="L889" s="62" t="str">
        <f>IF(Data!D878&lt;&gt;"",Data!D878,"")</f>
        <v/>
      </c>
      <c r="M889" s="63" t="str">
        <f>IF(Data!E878&lt;&gt;"",Data!E878,"")</f>
        <v/>
      </c>
      <c r="N889" s="64" t="str">
        <f>IF(Data!F878&lt;&gt;"",Data!F878,"")</f>
        <v/>
      </c>
      <c r="O889" s="65" t="str">
        <f>IF(Data!G878&lt;&gt;"",Data!G878,"")</f>
        <v/>
      </c>
    </row>
    <row r="890" spans="9:15" hidden="1" x14ac:dyDescent="0.25">
      <c r="I890" s="61" t="str">
        <f>IF(Data!A879&lt;&gt;"",Data!A879,"")</f>
        <v/>
      </c>
      <c r="J890" s="62" t="str">
        <f>IF(Data!B879&lt;&gt;"",Data!B879,"")</f>
        <v/>
      </c>
      <c r="K890" s="62" t="str">
        <f>IF(Data!C879&lt;&gt;"",Data!C879,"")</f>
        <v/>
      </c>
      <c r="L890" s="62" t="str">
        <f>IF(Data!D879&lt;&gt;"",Data!D879,"")</f>
        <v/>
      </c>
      <c r="M890" s="63" t="str">
        <f>IF(Data!E879&lt;&gt;"",Data!E879,"")</f>
        <v/>
      </c>
      <c r="N890" s="64" t="str">
        <f>IF(Data!F879&lt;&gt;"",Data!F879,"")</f>
        <v/>
      </c>
      <c r="O890" s="65" t="str">
        <f>IF(Data!G879&lt;&gt;"",Data!G879,"")</f>
        <v/>
      </c>
    </row>
    <row r="891" spans="9:15" hidden="1" x14ac:dyDescent="0.25">
      <c r="I891" s="61" t="str">
        <f>IF(Data!A880&lt;&gt;"",Data!A880,"")</f>
        <v/>
      </c>
      <c r="J891" s="62" t="str">
        <f>IF(Data!B880&lt;&gt;"",Data!B880,"")</f>
        <v/>
      </c>
      <c r="K891" s="62" t="str">
        <f>IF(Data!C880&lt;&gt;"",Data!C880,"")</f>
        <v/>
      </c>
      <c r="L891" s="62" t="str">
        <f>IF(Data!D880&lt;&gt;"",Data!D880,"")</f>
        <v/>
      </c>
      <c r="M891" s="63" t="str">
        <f>IF(Data!E880&lt;&gt;"",Data!E880,"")</f>
        <v/>
      </c>
      <c r="N891" s="64" t="str">
        <f>IF(Data!F880&lt;&gt;"",Data!F880,"")</f>
        <v/>
      </c>
      <c r="O891" s="65" t="str">
        <f>IF(Data!G880&lt;&gt;"",Data!G880,"")</f>
        <v/>
      </c>
    </row>
    <row r="892" spans="9:15" hidden="1" x14ac:dyDescent="0.25">
      <c r="I892" s="61" t="str">
        <f>IF(Data!A881&lt;&gt;"",Data!A881,"")</f>
        <v/>
      </c>
      <c r="J892" s="62" t="str">
        <f>IF(Data!B881&lt;&gt;"",Data!B881,"")</f>
        <v/>
      </c>
      <c r="K892" s="62" t="str">
        <f>IF(Data!C881&lt;&gt;"",Data!C881,"")</f>
        <v/>
      </c>
      <c r="L892" s="62" t="str">
        <f>IF(Data!D881&lt;&gt;"",Data!D881,"")</f>
        <v/>
      </c>
      <c r="M892" s="63" t="str">
        <f>IF(Data!E881&lt;&gt;"",Data!E881,"")</f>
        <v/>
      </c>
      <c r="N892" s="64" t="str">
        <f>IF(Data!F881&lt;&gt;"",Data!F881,"")</f>
        <v/>
      </c>
      <c r="O892" s="65" t="str">
        <f>IF(Data!G881&lt;&gt;"",Data!G881,"")</f>
        <v/>
      </c>
    </row>
    <row r="893" spans="9:15" hidden="1" x14ac:dyDescent="0.25">
      <c r="I893" s="61" t="str">
        <f>IF(Data!A882&lt;&gt;"",Data!A882,"")</f>
        <v/>
      </c>
      <c r="J893" s="62" t="str">
        <f>IF(Data!B882&lt;&gt;"",Data!B882,"")</f>
        <v/>
      </c>
      <c r="K893" s="62" t="str">
        <f>IF(Data!C882&lt;&gt;"",Data!C882,"")</f>
        <v/>
      </c>
      <c r="L893" s="62" t="str">
        <f>IF(Data!D882&lt;&gt;"",Data!D882,"")</f>
        <v/>
      </c>
      <c r="M893" s="63" t="str">
        <f>IF(Data!E882&lt;&gt;"",Data!E882,"")</f>
        <v/>
      </c>
      <c r="N893" s="64" t="str">
        <f>IF(Data!F882&lt;&gt;"",Data!F882,"")</f>
        <v/>
      </c>
      <c r="O893" s="65" t="str">
        <f>IF(Data!G882&lt;&gt;"",Data!G882,"")</f>
        <v/>
      </c>
    </row>
    <row r="894" spans="9:15" hidden="1" x14ac:dyDescent="0.25">
      <c r="I894" s="61" t="str">
        <f>IF(Data!A883&lt;&gt;"",Data!A883,"")</f>
        <v/>
      </c>
      <c r="J894" s="62" t="str">
        <f>IF(Data!B883&lt;&gt;"",Data!B883,"")</f>
        <v/>
      </c>
      <c r="K894" s="62" t="str">
        <f>IF(Data!C883&lt;&gt;"",Data!C883,"")</f>
        <v/>
      </c>
      <c r="L894" s="62" t="str">
        <f>IF(Data!D883&lt;&gt;"",Data!D883,"")</f>
        <v/>
      </c>
      <c r="M894" s="63" t="str">
        <f>IF(Data!E883&lt;&gt;"",Data!E883,"")</f>
        <v/>
      </c>
      <c r="N894" s="64" t="str">
        <f>IF(Data!F883&lt;&gt;"",Data!F883,"")</f>
        <v/>
      </c>
      <c r="O894" s="65" t="str">
        <f>IF(Data!G883&lt;&gt;"",Data!G883,"")</f>
        <v/>
      </c>
    </row>
    <row r="895" spans="9:15" hidden="1" x14ac:dyDescent="0.25">
      <c r="I895" s="61" t="str">
        <f>IF(Data!A884&lt;&gt;"",Data!A884,"")</f>
        <v/>
      </c>
      <c r="J895" s="62" t="str">
        <f>IF(Data!B884&lt;&gt;"",Data!B884,"")</f>
        <v/>
      </c>
      <c r="K895" s="62" t="str">
        <f>IF(Data!C884&lt;&gt;"",Data!C884,"")</f>
        <v/>
      </c>
      <c r="L895" s="62" t="str">
        <f>IF(Data!D884&lt;&gt;"",Data!D884,"")</f>
        <v/>
      </c>
      <c r="M895" s="63" t="str">
        <f>IF(Data!E884&lt;&gt;"",Data!E884,"")</f>
        <v/>
      </c>
      <c r="N895" s="64" t="str">
        <f>IF(Data!F884&lt;&gt;"",Data!F884,"")</f>
        <v/>
      </c>
      <c r="O895" s="65" t="str">
        <f>IF(Data!G884&lt;&gt;"",Data!G884,"")</f>
        <v/>
      </c>
    </row>
    <row r="896" spans="9:15" hidden="1" x14ac:dyDescent="0.25">
      <c r="I896" s="61" t="str">
        <f>IF(Data!A885&lt;&gt;"",Data!A885,"")</f>
        <v/>
      </c>
      <c r="J896" s="62" t="str">
        <f>IF(Data!B885&lt;&gt;"",Data!B885,"")</f>
        <v/>
      </c>
      <c r="K896" s="62" t="str">
        <f>IF(Data!C885&lt;&gt;"",Data!C885,"")</f>
        <v/>
      </c>
      <c r="L896" s="62" t="str">
        <f>IF(Data!D885&lt;&gt;"",Data!D885,"")</f>
        <v/>
      </c>
      <c r="M896" s="63" t="str">
        <f>IF(Data!E885&lt;&gt;"",Data!E885,"")</f>
        <v/>
      </c>
      <c r="N896" s="64" t="str">
        <f>IF(Data!F885&lt;&gt;"",Data!F885,"")</f>
        <v/>
      </c>
      <c r="O896" s="65" t="str">
        <f>IF(Data!G885&lt;&gt;"",Data!G885,"")</f>
        <v/>
      </c>
    </row>
    <row r="897" spans="9:15" hidden="1" x14ac:dyDescent="0.25">
      <c r="I897" s="61" t="str">
        <f>IF(Data!A886&lt;&gt;"",Data!A886,"")</f>
        <v/>
      </c>
      <c r="J897" s="62" t="str">
        <f>IF(Data!B886&lt;&gt;"",Data!B886,"")</f>
        <v/>
      </c>
      <c r="K897" s="62" t="str">
        <f>IF(Data!C886&lt;&gt;"",Data!C886,"")</f>
        <v/>
      </c>
      <c r="L897" s="62" t="str">
        <f>IF(Data!D886&lt;&gt;"",Data!D886,"")</f>
        <v/>
      </c>
      <c r="M897" s="63" t="str">
        <f>IF(Data!E886&lt;&gt;"",Data!E886,"")</f>
        <v/>
      </c>
      <c r="N897" s="64" t="str">
        <f>IF(Data!F886&lt;&gt;"",Data!F886,"")</f>
        <v/>
      </c>
      <c r="O897" s="65" t="str">
        <f>IF(Data!G886&lt;&gt;"",Data!G886,"")</f>
        <v/>
      </c>
    </row>
    <row r="898" spans="9:15" hidden="1" x14ac:dyDescent="0.25">
      <c r="I898" s="61" t="str">
        <f>IF(Data!A887&lt;&gt;"",Data!A887,"")</f>
        <v/>
      </c>
      <c r="J898" s="62" t="str">
        <f>IF(Data!B887&lt;&gt;"",Data!B887,"")</f>
        <v/>
      </c>
      <c r="K898" s="62" t="str">
        <f>IF(Data!C887&lt;&gt;"",Data!C887,"")</f>
        <v/>
      </c>
      <c r="L898" s="62" t="str">
        <f>IF(Data!D887&lt;&gt;"",Data!D887,"")</f>
        <v/>
      </c>
      <c r="M898" s="63" t="str">
        <f>IF(Data!E887&lt;&gt;"",Data!E887,"")</f>
        <v/>
      </c>
      <c r="N898" s="64" t="str">
        <f>IF(Data!F887&lt;&gt;"",Data!F887,"")</f>
        <v/>
      </c>
      <c r="O898" s="65" t="str">
        <f>IF(Data!G887&lt;&gt;"",Data!G887,"")</f>
        <v/>
      </c>
    </row>
    <row r="899" spans="9:15" hidden="1" x14ac:dyDescent="0.25">
      <c r="I899" s="61" t="str">
        <f>IF(Data!A888&lt;&gt;"",Data!A888,"")</f>
        <v/>
      </c>
      <c r="J899" s="62" t="str">
        <f>IF(Data!B888&lt;&gt;"",Data!B888,"")</f>
        <v/>
      </c>
      <c r="K899" s="62" t="str">
        <f>IF(Data!C888&lt;&gt;"",Data!C888,"")</f>
        <v/>
      </c>
      <c r="L899" s="62" t="str">
        <f>IF(Data!D888&lt;&gt;"",Data!D888,"")</f>
        <v/>
      </c>
      <c r="M899" s="63" t="str">
        <f>IF(Data!E888&lt;&gt;"",Data!E888,"")</f>
        <v/>
      </c>
      <c r="N899" s="64" t="str">
        <f>IF(Data!F888&lt;&gt;"",Data!F888,"")</f>
        <v/>
      </c>
      <c r="O899" s="65" t="str">
        <f>IF(Data!G888&lt;&gt;"",Data!G888,"")</f>
        <v/>
      </c>
    </row>
    <row r="900" spans="9:15" hidden="1" x14ac:dyDescent="0.25">
      <c r="I900" s="61" t="str">
        <f>IF(Data!A889&lt;&gt;"",Data!A889,"")</f>
        <v/>
      </c>
      <c r="J900" s="62" t="str">
        <f>IF(Data!B889&lt;&gt;"",Data!B889,"")</f>
        <v/>
      </c>
      <c r="K900" s="62" t="str">
        <f>IF(Data!C889&lt;&gt;"",Data!C889,"")</f>
        <v/>
      </c>
      <c r="L900" s="62" t="str">
        <f>IF(Data!D889&lt;&gt;"",Data!D889,"")</f>
        <v/>
      </c>
      <c r="M900" s="63" t="str">
        <f>IF(Data!E889&lt;&gt;"",Data!E889,"")</f>
        <v/>
      </c>
      <c r="N900" s="64" t="str">
        <f>IF(Data!F889&lt;&gt;"",Data!F889,"")</f>
        <v/>
      </c>
      <c r="O900" s="65" t="str">
        <f>IF(Data!G889&lt;&gt;"",Data!G889,"")</f>
        <v/>
      </c>
    </row>
    <row r="901" spans="9:15" hidden="1" x14ac:dyDescent="0.25">
      <c r="I901" s="61" t="str">
        <f>IF(Data!A890&lt;&gt;"",Data!A890,"")</f>
        <v/>
      </c>
      <c r="J901" s="62" t="str">
        <f>IF(Data!B890&lt;&gt;"",Data!B890,"")</f>
        <v/>
      </c>
      <c r="K901" s="62" t="str">
        <f>IF(Data!C890&lt;&gt;"",Data!C890,"")</f>
        <v/>
      </c>
      <c r="L901" s="62" t="str">
        <f>IF(Data!D890&lt;&gt;"",Data!D890,"")</f>
        <v/>
      </c>
      <c r="M901" s="63" t="str">
        <f>IF(Data!E890&lt;&gt;"",Data!E890,"")</f>
        <v/>
      </c>
      <c r="N901" s="64" t="str">
        <f>IF(Data!F890&lt;&gt;"",Data!F890,"")</f>
        <v/>
      </c>
      <c r="O901" s="65" t="str">
        <f>IF(Data!G890&lt;&gt;"",Data!G890,"")</f>
        <v/>
      </c>
    </row>
    <row r="902" spans="9:15" hidden="1" x14ac:dyDescent="0.25">
      <c r="I902" s="61" t="str">
        <f>IF(Data!A891&lt;&gt;"",Data!A891,"")</f>
        <v/>
      </c>
      <c r="J902" s="62" t="str">
        <f>IF(Data!B891&lt;&gt;"",Data!B891,"")</f>
        <v/>
      </c>
      <c r="K902" s="62" t="str">
        <f>IF(Data!C891&lt;&gt;"",Data!C891,"")</f>
        <v/>
      </c>
      <c r="L902" s="62" t="str">
        <f>IF(Data!D891&lt;&gt;"",Data!D891,"")</f>
        <v/>
      </c>
      <c r="M902" s="63" t="str">
        <f>IF(Data!E891&lt;&gt;"",Data!E891,"")</f>
        <v/>
      </c>
      <c r="N902" s="64" t="str">
        <f>IF(Data!F891&lt;&gt;"",Data!F891,"")</f>
        <v/>
      </c>
      <c r="O902" s="65" t="str">
        <f>IF(Data!G891&lt;&gt;"",Data!G891,"")</f>
        <v/>
      </c>
    </row>
    <row r="903" spans="9:15" hidden="1" x14ac:dyDescent="0.25">
      <c r="I903" s="61" t="str">
        <f>IF(Data!A892&lt;&gt;"",Data!A892,"")</f>
        <v/>
      </c>
      <c r="J903" s="62" t="str">
        <f>IF(Data!B892&lt;&gt;"",Data!B892,"")</f>
        <v/>
      </c>
      <c r="K903" s="62" t="str">
        <f>IF(Data!C892&lt;&gt;"",Data!C892,"")</f>
        <v/>
      </c>
      <c r="L903" s="62" t="str">
        <f>IF(Data!D892&lt;&gt;"",Data!D892,"")</f>
        <v/>
      </c>
      <c r="M903" s="63" t="str">
        <f>IF(Data!E892&lt;&gt;"",Data!E892,"")</f>
        <v/>
      </c>
      <c r="N903" s="64" t="str">
        <f>IF(Data!F892&lt;&gt;"",Data!F892,"")</f>
        <v/>
      </c>
      <c r="O903" s="65" t="str">
        <f>IF(Data!G892&lt;&gt;"",Data!G892,"")</f>
        <v/>
      </c>
    </row>
    <row r="904" spans="9:15" hidden="1" x14ac:dyDescent="0.25">
      <c r="I904" s="61" t="str">
        <f>IF(Data!A893&lt;&gt;"",Data!A893,"")</f>
        <v/>
      </c>
      <c r="J904" s="62" t="str">
        <f>IF(Data!B893&lt;&gt;"",Data!B893,"")</f>
        <v/>
      </c>
      <c r="K904" s="62" t="str">
        <f>IF(Data!C893&lt;&gt;"",Data!C893,"")</f>
        <v/>
      </c>
      <c r="L904" s="62" t="str">
        <f>IF(Data!D893&lt;&gt;"",Data!D893,"")</f>
        <v/>
      </c>
      <c r="M904" s="63" t="str">
        <f>IF(Data!E893&lt;&gt;"",Data!E893,"")</f>
        <v/>
      </c>
      <c r="N904" s="64" t="str">
        <f>IF(Data!F893&lt;&gt;"",Data!F893,"")</f>
        <v/>
      </c>
      <c r="O904" s="65" t="str">
        <f>IF(Data!G893&lt;&gt;"",Data!G893,"")</f>
        <v/>
      </c>
    </row>
    <row r="905" spans="9:15" hidden="1" x14ac:dyDescent="0.25">
      <c r="I905" s="61" t="str">
        <f>IF(Data!A894&lt;&gt;"",Data!A894,"")</f>
        <v/>
      </c>
      <c r="J905" s="62" t="str">
        <f>IF(Data!B894&lt;&gt;"",Data!B894,"")</f>
        <v/>
      </c>
      <c r="K905" s="62" t="str">
        <f>IF(Data!C894&lt;&gt;"",Data!C894,"")</f>
        <v/>
      </c>
      <c r="L905" s="62" t="str">
        <f>IF(Data!D894&lt;&gt;"",Data!D894,"")</f>
        <v/>
      </c>
      <c r="M905" s="63" t="str">
        <f>IF(Data!E894&lt;&gt;"",Data!E894,"")</f>
        <v/>
      </c>
      <c r="N905" s="64" t="str">
        <f>IF(Data!F894&lt;&gt;"",Data!F894,"")</f>
        <v/>
      </c>
      <c r="O905" s="65" t="str">
        <f>IF(Data!G894&lt;&gt;"",Data!G894,"")</f>
        <v/>
      </c>
    </row>
    <row r="906" spans="9:15" hidden="1" x14ac:dyDescent="0.25">
      <c r="I906" s="61" t="str">
        <f>IF(Data!A895&lt;&gt;"",Data!A895,"")</f>
        <v/>
      </c>
      <c r="J906" s="62" t="str">
        <f>IF(Data!B895&lt;&gt;"",Data!B895,"")</f>
        <v/>
      </c>
      <c r="K906" s="62" t="str">
        <f>IF(Data!C895&lt;&gt;"",Data!C895,"")</f>
        <v/>
      </c>
      <c r="L906" s="62" t="str">
        <f>IF(Data!D895&lt;&gt;"",Data!D895,"")</f>
        <v/>
      </c>
      <c r="M906" s="63" t="str">
        <f>IF(Data!E895&lt;&gt;"",Data!E895,"")</f>
        <v/>
      </c>
      <c r="N906" s="64" t="str">
        <f>IF(Data!F895&lt;&gt;"",Data!F895,"")</f>
        <v/>
      </c>
      <c r="O906" s="65" t="str">
        <f>IF(Data!G895&lt;&gt;"",Data!G895,"")</f>
        <v/>
      </c>
    </row>
    <row r="907" spans="9:15" hidden="1" x14ac:dyDescent="0.25">
      <c r="I907" s="61" t="str">
        <f>IF(Data!A896&lt;&gt;"",Data!A896,"")</f>
        <v/>
      </c>
      <c r="J907" s="62" t="str">
        <f>IF(Data!B896&lt;&gt;"",Data!B896,"")</f>
        <v/>
      </c>
      <c r="K907" s="62" t="str">
        <f>IF(Data!C896&lt;&gt;"",Data!C896,"")</f>
        <v/>
      </c>
      <c r="L907" s="62" t="str">
        <f>IF(Data!D896&lt;&gt;"",Data!D896,"")</f>
        <v/>
      </c>
      <c r="M907" s="63" t="str">
        <f>IF(Data!E896&lt;&gt;"",Data!E896,"")</f>
        <v/>
      </c>
      <c r="N907" s="64" t="str">
        <f>IF(Data!F896&lt;&gt;"",Data!F896,"")</f>
        <v/>
      </c>
      <c r="O907" s="65" t="str">
        <f>IF(Data!G896&lt;&gt;"",Data!G896,"")</f>
        <v/>
      </c>
    </row>
    <row r="908" spans="9:15" hidden="1" x14ac:dyDescent="0.25">
      <c r="I908" s="61" t="str">
        <f>IF(Data!A897&lt;&gt;"",Data!A897,"")</f>
        <v/>
      </c>
      <c r="J908" s="62" t="str">
        <f>IF(Data!B897&lt;&gt;"",Data!B897,"")</f>
        <v/>
      </c>
      <c r="K908" s="62" t="str">
        <f>IF(Data!C897&lt;&gt;"",Data!C897,"")</f>
        <v/>
      </c>
      <c r="L908" s="62" t="str">
        <f>IF(Data!D897&lt;&gt;"",Data!D897,"")</f>
        <v/>
      </c>
      <c r="M908" s="63" t="str">
        <f>IF(Data!E897&lt;&gt;"",Data!E897,"")</f>
        <v/>
      </c>
      <c r="N908" s="64" t="str">
        <f>IF(Data!F897&lt;&gt;"",Data!F897,"")</f>
        <v/>
      </c>
      <c r="O908" s="65" t="str">
        <f>IF(Data!G897&lt;&gt;"",Data!G897,"")</f>
        <v/>
      </c>
    </row>
    <row r="909" spans="9:15" hidden="1" x14ac:dyDescent="0.25">
      <c r="I909" s="61" t="str">
        <f>IF(Data!A898&lt;&gt;"",Data!A898,"")</f>
        <v/>
      </c>
      <c r="J909" s="62" t="str">
        <f>IF(Data!B898&lt;&gt;"",Data!B898,"")</f>
        <v/>
      </c>
      <c r="K909" s="62" t="str">
        <f>IF(Data!C898&lt;&gt;"",Data!C898,"")</f>
        <v/>
      </c>
      <c r="L909" s="62" t="str">
        <f>IF(Data!D898&lt;&gt;"",Data!D898,"")</f>
        <v/>
      </c>
      <c r="M909" s="63" t="str">
        <f>IF(Data!E898&lt;&gt;"",Data!E898,"")</f>
        <v/>
      </c>
      <c r="N909" s="64" t="str">
        <f>IF(Data!F898&lt;&gt;"",Data!F898,"")</f>
        <v/>
      </c>
      <c r="O909" s="65" t="str">
        <f>IF(Data!G898&lt;&gt;"",Data!G898,"")</f>
        <v/>
      </c>
    </row>
    <row r="910" spans="9:15" hidden="1" x14ac:dyDescent="0.25">
      <c r="I910" s="61" t="str">
        <f>IF(Data!A899&lt;&gt;"",Data!A899,"")</f>
        <v/>
      </c>
      <c r="J910" s="62" t="str">
        <f>IF(Data!B899&lt;&gt;"",Data!B899,"")</f>
        <v/>
      </c>
      <c r="K910" s="62" t="str">
        <f>IF(Data!C899&lt;&gt;"",Data!C899,"")</f>
        <v/>
      </c>
      <c r="L910" s="62" t="str">
        <f>IF(Data!D899&lt;&gt;"",Data!D899,"")</f>
        <v/>
      </c>
      <c r="M910" s="63" t="str">
        <f>IF(Data!E899&lt;&gt;"",Data!E899,"")</f>
        <v/>
      </c>
      <c r="N910" s="64" t="str">
        <f>IF(Data!F899&lt;&gt;"",Data!F899,"")</f>
        <v/>
      </c>
      <c r="O910" s="65" t="str">
        <f>IF(Data!G899&lt;&gt;"",Data!G899,"")</f>
        <v/>
      </c>
    </row>
    <row r="911" spans="9:15" hidden="1" x14ac:dyDescent="0.25">
      <c r="I911" s="61" t="str">
        <f>IF(Data!A900&lt;&gt;"",Data!A900,"")</f>
        <v/>
      </c>
      <c r="J911" s="62" t="str">
        <f>IF(Data!B900&lt;&gt;"",Data!B900,"")</f>
        <v/>
      </c>
      <c r="K911" s="62" t="str">
        <f>IF(Data!C900&lt;&gt;"",Data!C900,"")</f>
        <v/>
      </c>
      <c r="L911" s="62" t="str">
        <f>IF(Data!D900&lt;&gt;"",Data!D900,"")</f>
        <v/>
      </c>
      <c r="M911" s="63" t="str">
        <f>IF(Data!E900&lt;&gt;"",Data!E900,"")</f>
        <v/>
      </c>
      <c r="N911" s="64" t="str">
        <f>IF(Data!F900&lt;&gt;"",Data!F900,"")</f>
        <v/>
      </c>
      <c r="O911" s="65" t="str">
        <f>IF(Data!G900&lt;&gt;"",Data!G900,"")</f>
        <v/>
      </c>
    </row>
  </sheetData>
  <conditionalFormatting sqref="J12">
    <cfRule type="cellIs" dxfId="12" priority="3" operator="equal">
      <formula>"Income"</formula>
    </cfRule>
    <cfRule type="containsText" dxfId="11" priority="4" operator="containsText" text="Expenses">
      <formula>NOT(ISERROR(SEARCH("Expenses",J12)))</formula>
    </cfRule>
  </conditionalFormatting>
  <conditionalFormatting sqref="K1:K10 K912:K1048576">
    <cfRule type="cellIs" dxfId="10" priority="11" operator="equal">
      <formula>"Income"</formula>
    </cfRule>
    <cfRule type="containsText" dxfId="9" priority="12" operator="containsText" text="Expenses">
      <formula>NOT(ISERROR(SEARCH("Expenses",K1)))</formula>
    </cfRule>
  </conditionalFormatting>
  <conditionalFormatting sqref="K13:K911">
    <cfRule type="expression" dxfId="8" priority="1">
      <formula>K13=$P$8</formula>
    </cfRule>
  </conditionalFormatting>
  <conditionalFormatting sqref="N1:N10 N912:N1048576">
    <cfRule type="cellIs" dxfId="7" priority="6" operator="greaterThan">
      <formula>0</formula>
    </cfRule>
    <cfRule type="cellIs" dxfId="6" priority="7" operator="lessThan">
      <formula>0</formula>
    </cfRule>
  </conditionalFormatting>
  <pageMargins left="0.7" right="0.7" top="0.75" bottom="0.75" header="0.3" footer="0.3"/>
  <pageSetup orientation="portrait" r:id="rId1"/>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84237121-1AEF-4D48-90BE-C4F7AF15E9E2}">
          <x14:formula1>
            <xm:f>Data!$AN$5:$AN$10</xm:f>
          </x14:formula1>
          <xm:sqref>P8</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ECBCC-5333-4FCA-B83A-F6AE17C16C85}">
  <dimension ref="F9:AU370"/>
  <sheetViews>
    <sheetView workbookViewId="0"/>
  </sheetViews>
  <sheetFormatPr defaultRowHeight="15" x14ac:dyDescent="0.25"/>
  <cols>
    <col min="1" max="5" width="9.140625" style="8"/>
    <col min="6" max="6" width="24" style="17" customWidth="1"/>
    <col min="7" max="7" width="28.7109375" style="7" customWidth="1"/>
    <col min="8" max="8" width="25.140625" style="6" customWidth="1"/>
    <col min="9" max="9" width="34.5703125" style="6" customWidth="1"/>
    <col min="10" max="10" width="21.5703125" style="6" customWidth="1"/>
    <col min="11" max="11" width="23.28515625" style="18" customWidth="1"/>
    <col min="12" max="12" width="23.140625" style="20" customWidth="1"/>
    <col min="13" max="13" width="23.7109375" style="8" customWidth="1"/>
    <col min="14" max="15" width="9.140625" style="8"/>
    <col min="16" max="16" width="4.42578125" style="8" customWidth="1"/>
    <col min="17" max="17" width="6.140625" style="8" customWidth="1"/>
    <col min="18" max="18" width="9.140625" style="9"/>
    <col min="19" max="19" width="18.5703125" style="9" customWidth="1"/>
    <col min="20" max="20" width="22.7109375" style="9" customWidth="1"/>
    <col min="21" max="21" width="9.140625" style="9"/>
    <col min="22" max="22" width="7.5703125" style="9" customWidth="1"/>
    <col min="23" max="23" width="9.140625" style="9"/>
    <col min="24" max="24" width="0.42578125" style="9" customWidth="1"/>
    <col min="25" max="25" width="9.140625" style="9" hidden="1" customWidth="1"/>
    <col min="26" max="26" width="13.42578125" style="9" customWidth="1"/>
    <col min="27" max="27" width="9.140625" style="9"/>
    <col min="28" max="28" width="4.85546875" style="9" customWidth="1"/>
    <col min="29" max="47" width="9.140625" style="9"/>
    <col min="48" max="16384" width="9.140625" style="8"/>
  </cols>
  <sheetData>
    <row r="9" spans="6:12" ht="11.25" customHeight="1" x14ac:dyDescent="0.25">
      <c r="L9" s="19"/>
    </row>
    <row r="10" spans="6:12" ht="11.25" customHeight="1" x14ac:dyDescent="0.25"/>
    <row r="11" spans="6:12" ht="13.5" customHeight="1" x14ac:dyDescent="0.25"/>
    <row r="12" spans="6:12" ht="12" customHeight="1" x14ac:dyDescent="0.25"/>
    <row r="16" spans="6:12" ht="17.100000000000001" customHeight="1" x14ac:dyDescent="0.25">
      <c r="F16" s="28" t="s">
        <v>0</v>
      </c>
      <c r="G16" s="29" t="s">
        <v>37</v>
      </c>
      <c r="H16" s="29" t="s">
        <v>36</v>
      </c>
    </row>
    <row r="17" spans="6:13" ht="17.100000000000001" customHeight="1" x14ac:dyDescent="0.25">
      <c r="F17" s="21" t="s">
        <v>23</v>
      </c>
      <c r="G17" s="27"/>
      <c r="H17" s="27"/>
    </row>
    <row r="18" spans="6:13" ht="17.100000000000001" customHeight="1" x14ac:dyDescent="0.25">
      <c r="F18" s="21" t="s">
        <v>24</v>
      </c>
      <c r="G18" s="27"/>
      <c r="H18" s="27"/>
    </row>
    <row r="19" spans="6:13" ht="17.100000000000001" customHeight="1" x14ac:dyDescent="0.25">
      <c r="F19" s="21" t="s">
        <v>25</v>
      </c>
      <c r="G19" s="27"/>
      <c r="H19" s="27"/>
    </row>
    <row r="20" spans="6:13" ht="17.100000000000001" customHeight="1" x14ac:dyDescent="0.25">
      <c r="F20" s="21" t="s">
        <v>26</v>
      </c>
      <c r="G20" s="27"/>
      <c r="H20" s="27"/>
    </row>
    <row r="21" spans="6:13" ht="17.100000000000001" customHeight="1" x14ac:dyDescent="0.25">
      <c r="F21" s="21" t="s">
        <v>14</v>
      </c>
      <c r="G21" s="27"/>
      <c r="H21" s="27"/>
    </row>
    <row r="22" spans="6:13" ht="17.100000000000001" customHeight="1" x14ac:dyDescent="0.25">
      <c r="F22" s="21" t="s">
        <v>27</v>
      </c>
      <c r="G22" s="27"/>
      <c r="H22" s="27"/>
      <c r="L22" s="22"/>
      <c r="M22" s="20" t="s">
        <v>29</v>
      </c>
    </row>
    <row r="23" spans="6:13" ht="17.100000000000001" customHeight="1" x14ac:dyDescent="0.25">
      <c r="F23" s="21" t="s">
        <v>28</v>
      </c>
      <c r="G23" s="27"/>
      <c r="H23" s="27"/>
      <c r="L23" s="22"/>
      <c r="M23" s="20" t="s">
        <v>31</v>
      </c>
    </row>
    <row r="24" spans="6:13" ht="17.100000000000001" customHeight="1" x14ac:dyDescent="0.25">
      <c r="F24" s="21" t="s">
        <v>30</v>
      </c>
      <c r="G24" s="27"/>
      <c r="H24" s="27"/>
    </row>
    <row r="25" spans="6:13" ht="17.100000000000001" customHeight="1" x14ac:dyDescent="0.25">
      <c r="F25" s="21" t="s">
        <v>32</v>
      </c>
      <c r="G25" s="27"/>
      <c r="H25" s="27"/>
    </row>
    <row r="26" spans="6:13" ht="17.100000000000001" customHeight="1" x14ac:dyDescent="0.25">
      <c r="F26" s="21" t="s">
        <v>33</v>
      </c>
      <c r="G26" s="27"/>
      <c r="H26" s="27"/>
    </row>
    <row r="27" spans="6:13" ht="17.100000000000001" customHeight="1" x14ac:dyDescent="0.25">
      <c r="F27" s="21" t="s">
        <v>34</v>
      </c>
      <c r="G27" s="27"/>
      <c r="H27" s="27"/>
    </row>
    <row r="28" spans="6:13" ht="16.5" x14ac:dyDescent="0.25">
      <c r="F28" s="21" t="s">
        <v>35</v>
      </c>
      <c r="G28" s="27"/>
      <c r="H28" s="27"/>
    </row>
    <row r="55" spans="6:12" s="9" customFormat="1" ht="15" customHeight="1" x14ac:dyDescent="0.25">
      <c r="F55" s="23"/>
      <c r="G55" s="11"/>
      <c r="H55" s="10"/>
      <c r="I55" s="10"/>
      <c r="J55" s="10"/>
      <c r="K55" s="24"/>
      <c r="L55" s="25"/>
    </row>
    <row r="56" spans="6:12" s="9" customFormat="1" ht="15" customHeight="1" x14ac:dyDescent="0.25">
      <c r="F56" s="23"/>
      <c r="G56" s="11"/>
      <c r="H56" s="10"/>
      <c r="I56" s="10"/>
      <c r="J56" s="10"/>
      <c r="K56" s="24"/>
      <c r="L56" s="25"/>
    </row>
    <row r="57" spans="6:12" s="9" customFormat="1" ht="15" customHeight="1" x14ac:dyDescent="0.25">
      <c r="F57" s="23"/>
      <c r="G57" s="11"/>
      <c r="H57" s="10"/>
      <c r="I57" s="10"/>
      <c r="J57" s="10"/>
      <c r="K57" s="24"/>
      <c r="L57" s="25"/>
    </row>
    <row r="58" spans="6:12" s="9" customFormat="1" ht="15" customHeight="1" x14ac:dyDescent="0.25">
      <c r="F58" s="23"/>
      <c r="G58" s="11"/>
      <c r="H58" s="10"/>
      <c r="I58" s="10"/>
      <c r="J58" s="10"/>
      <c r="K58" s="24"/>
      <c r="L58" s="25"/>
    </row>
    <row r="59" spans="6:12" s="9" customFormat="1" ht="15" customHeight="1" x14ac:dyDescent="0.25">
      <c r="F59" s="23"/>
      <c r="G59" s="11"/>
      <c r="H59" s="10"/>
      <c r="I59" s="10"/>
      <c r="J59" s="10"/>
      <c r="K59" s="24"/>
      <c r="L59" s="25"/>
    </row>
    <row r="60" spans="6:12" s="9" customFormat="1" ht="15" customHeight="1" x14ac:dyDescent="0.25">
      <c r="F60" s="23"/>
      <c r="G60" s="11"/>
      <c r="H60" s="10"/>
      <c r="I60" s="10"/>
      <c r="J60" s="10"/>
      <c r="K60" s="24"/>
      <c r="L60" s="25"/>
    </row>
    <row r="61" spans="6:12" s="9" customFormat="1" ht="15" customHeight="1" x14ac:dyDescent="0.25">
      <c r="F61" s="23"/>
      <c r="G61" s="11"/>
      <c r="H61" s="10"/>
      <c r="I61" s="10"/>
      <c r="J61" s="10"/>
      <c r="K61" s="24"/>
      <c r="L61" s="25"/>
    </row>
    <row r="62" spans="6:12" s="9" customFormat="1" ht="15" customHeight="1" x14ac:dyDescent="0.25">
      <c r="F62" s="23"/>
      <c r="G62" s="11"/>
      <c r="H62" s="10"/>
      <c r="I62" s="10"/>
      <c r="J62" s="10"/>
      <c r="K62" s="24"/>
      <c r="L62" s="25"/>
    </row>
    <row r="63" spans="6:12" s="9" customFormat="1" ht="15" customHeight="1" x14ac:dyDescent="0.25">
      <c r="F63" s="23"/>
      <c r="G63" s="11"/>
      <c r="H63" s="10"/>
      <c r="I63" s="10"/>
      <c r="J63" s="10"/>
      <c r="K63" s="24"/>
      <c r="L63" s="25"/>
    </row>
    <row r="64" spans="6:12" s="9" customFormat="1" ht="15" customHeight="1" x14ac:dyDescent="0.25">
      <c r="F64" s="23"/>
      <c r="G64" s="11"/>
      <c r="H64" s="10"/>
      <c r="I64" s="10"/>
      <c r="J64" s="10"/>
      <c r="K64" s="24"/>
      <c r="L64" s="25"/>
    </row>
    <row r="65" spans="6:12" s="9" customFormat="1" ht="15" customHeight="1" x14ac:dyDescent="0.25">
      <c r="F65" s="23"/>
      <c r="G65" s="11"/>
      <c r="H65" s="10"/>
      <c r="I65" s="10"/>
      <c r="J65" s="10"/>
      <c r="K65" s="24"/>
      <c r="L65" s="25"/>
    </row>
    <row r="66" spans="6:12" s="9" customFormat="1" ht="15" customHeight="1" x14ac:dyDescent="0.25">
      <c r="F66" s="23"/>
      <c r="G66" s="11"/>
      <c r="H66" s="10"/>
      <c r="I66" s="10"/>
      <c r="J66" s="10"/>
      <c r="K66" s="24"/>
      <c r="L66" s="25"/>
    </row>
    <row r="67" spans="6:12" s="9" customFormat="1" ht="15" customHeight="1" x14ac:dyDescent="0.25">
      <c r="F67" s="23"/>
      <c r="G67" s="11"/>
      <c r="H67" s="10"/>
      <c r="I67" s="10"/>
      <c r="J67" s="10"/>
      <c r="K67" s="24"/>
      <c r="L67" s="25"/>
    </row>
    <row r="68" spans="6:12" s="9" customFormat="1" ht="15" customHeight="1" x14ac:dyDescent="0.25">
      <c r="F68" s="23"/>
      <c r="G68" s="11"/>
      <c r="H68" s="10"/>
      <c r="I68" s="10"/>
      <c r="J68" s="10"/>
      <c r="K68" s="24"/>
      <c r="L68" s="25"/>
    </row>
    <row r="69" spans="6:12" s="9" customFormat="1" ht="15" customHeight="1" x14ac:dyDescent="0.25">
      <c r="F69" s="23"/>
      <c r="G69" s="11"/>
      <c r="H69" s="10"/>
      <c r="I69" s="10"/>
      <c r="J69" s="10"/>
      <c r="K69" s="24"/>
      <c r="L69" s="25"/>
    </row>
    <row r="70" spans="6:12" s="9" customFormat="1" ht="15" customHeight="1" x14ac:dyDescent="0.25">
      <c r="F70" s="23"/>
      <c r="G70" s="11"/>
      <c r="H70" s="10"/>
      <c r="I70" s="10"/>
      <c r="J70" s="10"/>
      <c r="K70" s="24"/>
      <c r="L70" s="25"/>
    </row>
    <row r="71" spans="6:12" s="9" customFormat="1" ht="15" customHeight="1" x14ac:dyDescent="0.25">
      <c r="F71" s="23"/>
      <c r="G71" s="11"/>
      <c r="H71" s="10"/>
      <c r="I71" s="10"/>
      <c r="J71" s="10"/>
      <c r="K71" s="24"/>
      <c r="L71" s="25"/>
    </row>
    <row r="72" spans="6:12" s="9" customFormat="1" ht="15" customHeight="1" x14ac:dyDescent="0.25">
      <c r="F72" s="23"/>
      <c r="G72" s="11"/>
      <c r="H72" s="10"/>
      <c r="I72" s="10"/>
      <c r="J72" s="10"/>
      <c r="K72" s="24"/>
      <c r="L72" s="25"/>
    </row>
    <row r="73" spans="6:12" s="9" customFormat="1" ht="15" customHeight="1" x14ac:dyDescent="0.25">
      <c r="F73" s="23"/>
      <c r="G73" s="11"/>
      <c r="H73" s="10"/>
      <c r="I73" s="10"/>
      <c r="J73" s="10"/>
      <c r="K73" s="24"/>
      <c r="L73" s="25"/>
    </row>
    <row r="74" spans="6:12" s="9" customFormat="1" ht="15" customHeight="1" x14ac:dyDescent="0.25">
      <c r="F74" s="23"/>
      <c r="G74" s="11"/>
      <c r="H74" s="10"/>
      <c r="I74" s="10"/>
      <c r="J74" s="10"/>
      <c r="K74" s="24"/>
      <c r="L74" s="25"/>
    </row>
    <row r="75" spans="6:12" s="9" customFormat="1" ht="15" customHeight="1" x14ac:dyDescent="0.25">
      <c r="F75" s="23"/>
      <c r="G75" s="11"/>
      <c r="H75" s="10"/>
      <c r="I75" s="10"/>
      <c r="J75" s="10"/>
      <c r="K75" s="24"/>
      <c r="L75" s="25"/>
    </row>
    <row r="76" spans="6:12" s="9" customFormat="1" ht="15" customHeight="1" x14ac:dyDescent="0.25">
      <c r="F76" s="23"/>
      <c r="G76" s="11"/>
      <c r="H76" s="10"/>
      <c r="I76" s="10"/>
      <c r="J76" s="10"/>
      <c r="K76" s="24"/>
      <c r="L76" s="25"/>
    </row>
    <row r="77" spans="6:12" s="9" customFormat="1" ht="15" customHeight="1" x14ac:dyDescent="0.25">
      <c r="F77" s="23"/>
      <c r="G77" s="11"/>
      <c r="H77" s="10"/>
      <c r="I77" s="10"/>
      <c r="J77" s="10"/>
      <c r="K77" s="24"/>
      <c r="L77" s="25"/>
    </row>
    <row r="78" spans="6:12" s="9" customFormat="1" ht="15" customHeight="1" x14ac:dyDescent="0.25">
      <c r="F78" s="23"/>
      <c r="G78" s="11"/>
      <c r="H78" s="10"/>
      <c r="I78" s="10"/>
      <c r="J78" s="10"/>
      <c r="K78" s="24"/>
      <c r="L78" s="25"/>
    </row>
    <row r="79" spans="6:12" s="9" customFormat="1" ht="15" customHeight="1" x14ac:dyDescent="0.25">
      <c r="F79" s="23"/>
      <c r="G79" s="11"/>
      <c r="H79" s="10"/>
      <c r="I79" s="10"/>
      <c r="J79" s="10"/>
      <c r="K79" s="24"/>
      <c r="L79" s="25"/>
    </row>
    <row r="80" spans="6:12" s="9" customFormat="1" ht="15" customHeight="1" x14ac:dyDescent="0.25">
      <c r="F80" s="23"/>
      <c r="G80" s="11"/>
      <c r="H80" s="10"/>
      <c r="I80" s="10"/>
      <c r="J80" s="10"/>
      <c r="K80" s="24"/>
      <c r="L80" s="25"/>
    </row>
    <row r="81" spans="6:12" s="9" customFormat="1" ht="15" customHeight="1" x14ac:dyDescent="0.25">
      <c r="F81" s="23"/>
      <c r="G81" s="11"/>
      <c r="H81" s="10"/>
      <c r="I81" s="10"/>
      <c r="J81" s="10"/>
      <c r="K81" s="24"/>
      <c r="L81" s="25"/>
    </row>
    <row r="82" spans="6:12" s="9" customFormat="1" ht="15" customHeight="1" x14ac:dyDescent="0.25">
      <c r="F82" s="23"/>
      <c r="G82" s="11"/>
      <c r="H82" s="10"/>
      <c r="I82" s="10"/>
      <c r="J82" s="10"/>
      <c r="K82" s="24"/>
      <c r="L82" s="25"/>
    </row>
    <row r="83" spans="6:12" s="9" customFormat="1" ht="15" customHeight="1" x14ac:dyDescent="0.25">
      <c r="F83" s="23"/>
      <c r="G83" s="11"/>
      <c r="H83" s="10"/>
      <c r="I83" s="10"/>
      <c r="J83" s="10"/>
      <c r="K83" s="24"/>
      <c r="L83" s="25"/>
    </row>
    <row r="84" spans="6:12" s="9" customFormat="1" ht="15" customHeight="1" x14ac:dyDescent="0.25">
      <c r="F84" s="23"/>
      <c r="G84" s="11"/>
      <c r="H84" s="10"/>
      <c r="I84" s="10"/>
      <c r="J84" s="10"/>
      <c r="K84" s="24"/>
      <c r="L84" s="25"/>
    </row>
    <row r="85" spans="6:12" s="9" customFormat="1" ht="15" customHeight="1" x14ac:dyDescent="0.25">
      <c r="F85" s="23"/>
      <c r="G85" s="11"/>
      <c r="H85" s="10"/>
      <c r="I85" s="10"/>
      <c r="J85" s="10"/>
      <c r="K85" s="24"/>
      <c r="L85" s="25"/>
    </row>
    <row r="86" spans="6:12" s="9" customFormat="1" ht="15" customHeight="1" x14ac:dyDescent="0.25">
      <c r="F86" s="23"/>
      <c r="G86" s="11"/>
      <c r="H86" s="10"/>
      <c r="I86" s="10"/>
      <c r="J86" s="10"/>
      <c r="K86" s="24"/>
      <c r="L86" s="25"/>
    </row>
    <row r="87" spans="6:12" s="9" customFormat="1" ht="15" customHeight="1" x14ac:dyDescent="0.25">
      <c r="F87" s="23"/>
      <c r="G87" s="11"/>
      <c r="H87" s="10"/>
      <c r="I87" s="10"/>
      <c r="J87" s="10"/>
      <c r="K87" s="24"/>
      <c r="L87" s="25"/>
    </row>
    <row r="88" spans="6:12" s="9" customFormat="1" ht="15" customHeight="1" x14ac:dyDescent="0.25">
      <c r="F88" s="23"/>
      <c r="G88" s="11"/>
      <c r="H88" s="10"/>
      <c r="I88" s="10"/>
      <c r="J88" s="10"/>
      <c r="K88" s="24"/>
      <c r="L88" s="25"/>
    </row>
    <row r="89" spans="6:12" s="9" customFormat="1" ht="15" customHeight="1" x14ac:dyDescent="0.25">
      <c r="F89" s="23"/>
      <c r="G89" s="11"/>
      <c r="H89" s="10"/>
      <c r="I89" s="10"/>
      <c r="J89" s="10"/>
      <c r="K89" s="24"/>
      <c r="L89" s="25"/>
    </row>
    <row r="90" spans="6:12" s="9" customFormat="1" ht="15" customHeight="1" x14ac:dyDescent="0.25">
      <c r="F90" s="23"/>
      <c r="G90" s="11"/>
      <c r="H90" s="10"/>
      <c r="I90" s="10"/>
      <c r="J90" s="10"/>
      <c r="K90" s="24"/>
      <c r="L90" s="25"/>
    </row>
    <row r="91" spans="6:12" s="9" customFormat="1" ht="15" customHeight="1" x14ac:dyDescent="0.25">
      <c r="F91" s="23"/>
      <c r="G91" s="11"/>
      <c r="H91" s="10"/>
      <c r="I91" s="10"/>
      <c r="J91" s="10"/>
      <c r="K91" s="24"/>
      <c r="L91" s="25"/>
    </row>
    <row r="92" spans="6:12" s="9" customFormat="1" ht="15" customHeight="1" x14ac:dyDescent="0.25">
      <c r="F92" s="23"/>
      <c r="G92" s="11"/>
      <c r="H92" s="10"/>
      <c r="I92" s="10"/>
      <c r="J92" s="10"/>
      <c r="K92" s="24"/>
      <c r="L92" s="25"/>
    </row>
    <row r="93" spans="6:12" s="9" customFormat="1" ht="15" customHeight="1" x14ac:dyDescent="0.25">
      <c r="F93" s="23"/>
      <c r="G93" s="11"/>
      <c r="H93" s="10"/>
      <c r="I93" s="10"/>
      <c r="J93" s="10"/>
      <c r="K93" s="24"/>
      <c r="L93" s="25"/>
    </row>
    <row r="94" spans="6:12" s="9" customFormat="1" ht="15" customHeight="1" x14ac:dyDescent="0.25">
      <c r="F94" s="23"/>
      <c r="G94" s="11"/>
      <c r="H94" s="10"/>
      <c r="I94" s="10"/>
      <c r="J94" s="10"/>
      <c r="K94" s="24"/>
      <c r="L94" s="25"/>
    </row>
    <row r="95" spans="6:12" s="9" customFormat="1" ht="15" customHeight="1" x14ac:dyDescent="0.25">
      <c r="F95" s="23"/>
      <c r="G95" s="11"/>
      <c r="H95" s="10"/>
      <c r="I95" s="10"/>
      <c r="J95" s="10"/>
      <c r="K95" s="24"/>
      <c r="L95" s="25"/>
    </row>
    <row r="96" spans="6:12" s="9" customFormat="1" ht="15" customHeight="1" x14ac:dyDescent="0.25">
      <c r="F96" s="23"/>
      <c r="G96" s="11"/>
      <c r="H96" s="10"/>
      <c r="I96" s="10"/>
      <c r="J96" s="10"/>
      <c r="K96" s="24"/>
      <c r="L96" s="25"/>
    </row>
    <row r="97" spans="6:12" s="9" customFormat="1" ht="15" customHeight="1" x14ac:dyDescent="0.25">
      <c r="F97" s="23"/>
      <c r="G97" s="11"/>
      <c r="H97" s="10"/>
      <c r="I97" s="10"/>
      <c r="J97" s="10"/>
      <c r="K97" s="24"/>
      <c r="L97" s="25"/>
    </row>
    <row r="98" spans="6:12" s="9" customFormat="1" ht="15" customHeight="1" x14ac:dyDescent="0.25">
      <c r="F98" s="23"/>
      <c r="G98" s="11"/>
      <c r="H98" s="10"/>
      <c r="I98" s="10"/>
      <c r="J98" s="10"/>
      <c r="K98" s="24"/>
      <c r="L98" s="25"/>
    </row>
    <row r="99" spans="6:12" s="9" customFormat="1" ht="15" customHeight="1" x14ac:dyDescent="0.25">
      <c r="F99" s="23"/>
      <c r="G99" s="11"/>
      <c r="H99" s="10"/>
      <c r="I99" s="10"/>
      <c r="J99" s="10"/>
      <c r="K99" s="24"/>
      <c r="L99" s="25"/>
    </row>
    <row r="100" spans="6:12" s="9" customFormat="1" ht="15" customHeight="1" x14ac:dyDescent="0.25">
      <c r="F100" s="23"/>
      <c r="G100" s="11"/>
      <c r="H100" s="10"/>
      <c r="I100" s="10"/>
      <c r="J100" s="10"/>
      <c r="K100" s="24"/>
      <c r="L100" s="25"/>
    </row>
    <row r="101" spans="6:12" s="9" customFormat="1" ht="15" customHeight="1" x14ac:dyDescent="0.25">
      <c r="F101" s="23"/>
      <c r="G101" s="11"/>
      <c r="H101" s="10"/>
      <c r="I101" s="10"/>
      <c r="J101" s="10"/>
      <c r="K101" s="24"/>
      <c r="L101" s="25"/>
    </row>
    <row r="102" spans="6:12" s="9" customFormat="1" ht="15" customHeight="1" x14ac:dyDescent="0.25">
      <c r="F102" s="23"/>
      <c r="G102" s="11"/>
      <c r="H102" s="10"/>
      <c r="I102" s="10"/>
      <c r="J102" s="10"/>
      <c r="K102" s="24"/>
      <c r="L102" s="25"/>
    </row>
    <row r="103" spans="6:12" s="9" customFormat="1" ht="15" customHeight="1" x14ac:dyDescent="0.25">
      <c r="F103" s="23"/>
      <c r="G103" s="11"/>
      <c r="H103" s="10"/>
      <c r="I103" s="10"/>
      <c r="J103" s="10"/>
      <c r="K103" s="24"/>
      <c r="L103" s="25"/>
    </row>
    <row r="104" spans="6:12" s="9" customFormat="1" ht="15" customHeight="1" x14ac:dyDescent="0.25">
      <c r="F104" s="23"/>
      <c r="G104" s="11"/>
      <c r="H104" s="10"/>
      <c r="I104" s="10"/>
      <c r="J104" s="10"/>
      <c r="K104" s="24"/>
      <c r="L104" s="25"/>
    </row>
    <row r="105" spans="6:12" s="9" customFormat="1" ht="15" customHeight="1" x14ac:dyDescent="0.25">
      <c r="F105" s="23"/>
      <c r="G105" s="11"/>
      <c r="H105" s="10"/>
      <c r="I105" s="10"/>
      <c r="J105" s="10"/>
      <c r="K105" s="24"/>
      <c r="L105" s="25"/>
    </row>
    <row r="106" spans="6:12" s="9" customFormat="1" ht="15" customHeight="1" x14ac:dyDescent="0.25">
      <c r="F106" s="23"/>
      <c r="G106" s="11"/>
      <c r="H106" s="10"/>
      <c r="I106" s="10"/>
      <c r="J106" s="10"/>
      <c r="K106" s="24"/>
      <c r="L106" s="25"/>
    </row>
    <row r="107" spans="6:12" s="9" customFormat="1" ht="15" customHeight="1" x14ac:dyDescent="0.25">
      <c r="F107" s="23"/>
      <c r="G107" s="11"/>
      <c r="H107" s="10"/>
      <c r="I107" s="10"/>
      <c r="J107" s="10"/>
      <c r="K107" s="24"/>
      <c r="L107" s="25"/>
    </row>
    <row r="108" spans="6:12" s="9" customFormat="1" ht="15" customHeight="1" x14ac:dyDescent="0.25">
      <c r="F108" s="23"/>
      <c r="G108" s="11"/>
      <c r="H108" s="10"/>
      <c r="I108" s="10"/>
      <c r="J108" s="10"/>
      <c r="K108" s="24"/>
      <c r="L108" s="25"/>
    </row>
    <row r="109" spans="6:12" s="9" customFormat="1" ht="15" customHeight="1" x14ac:dyDescent="0.25">
      <c r="F109" s="23"/>
      <c r="G109" s="11"/>
      <c r="H109" s="10"/>
      <c r="I109" s="10"/>
      <c r="J109" s="10"/>
      <c r="K109" s="24"/>
      <c r="L109" s="25"/>
    </row>
    <row r="110" spans="6:12" s="9" customFormat="1" ht="15" customHeight="1" x14ac:dyDescent="0.25">
      <c r="F110" s="23"/>
      <c r="G110" s="11"/>
      <c r="H110" s="10"/>
      <c r="I110" s="10"/>
      <c r="J110" s="10"/>
      <c r="K110" s="24"/>
      <c r="L110" s="25"/>
    </row>
    <row r="111" spans="6:12" s="9" customFormat="1" ht="15" customHeight="1" x14ac:dyDescent="0.25">
      <c r="F111" s="23"/>
      <c r="G111" s="11"/>
      <c r="H111" s="10"/>
      <c r="I111" s="10"/>
      <c r="J111" s="10"/>
      <c r="K111" s="24"/>
      <c r="L111" s="25"/>
    </row>
    <row r="112" spans="6:12" s="9" customFormat="1" ht="15" customHeight="1" x14ac:dyDescent="0.25">
      <c r="F112" s="23"/>
      <c r="G112" s="11"/>
      <c r="H112" s="10"/>
      <c r="I112" s="10"/>
      <c r="J112" s="10"/>
      <c r="K112" s="24"/>
      <c r="L112" s="25"/>
    </row>
    <row r="113" spans="6:12" s="9" customFormat="1" ht="15" customHeight="1" x14ac:dyDescent="0.25">
      <c r="F113" s="23"/>
      <c r="G113" s="11"/>
      <c r="H113" s="10"/>
      <c r="I113" s="10"/>
      <c r="J113" s="10"/>
      <c r="K113" s="24"/>
      <c r="L113" s="25"/>
    </row>
    <row r="114" spans="6:12" s="9" customFormat="1" ht="15" customHeight="1" x14ac:dyDescent="0.25">
      <c r="F114" s="23"/>
      <c r="G114" s="11"/>
      <c r="H114" s="10"/>
      <c r="I114" s="10"/>
      <c r="J114" s="10"/>
      <c r="K114" s="24"/>
      <c r="L114" s="25"/>
    </row>
    <row r="115" spans="6:12" s="9" customFormat="1" ht="15" customHeight="1" x14ac:dyDescent="0.25">
      <c r="F115" s="23"/>
      <c r="G115" s="11"/>
      <c r="H115" s="10"/>
      <c r="I115" s="10"/>
      <c r="J115" s="10"/>
      <c r="K115" s="24"/>
      <c r="L115" s="25"/>
    </row>
    <row r="116" spans="6:12" s="9" customFormat="1" ht="15" customHeight="1" x14ac:dyDescent="0.25">
      <c r="F116" s="23"/>
      <c r="G116" s="11"/>
      <c r="H116" s="10"/>
      <c r="I116" s="10"/>
      <c r="J116" s="10"/>
      <c r="K116" s="24"/>
      <c r="L116" s="25"/>
    </row>
    <row r="117" spans="6:12" s="9" customFormat="1" ht="15" customHeight="1" x14ac:dyDescent="0.25">
      <c r="F117" s="23"/>
      <c r="G117" s="11"/>
      <c r="H117" s="10"/>
      <c r="I117" s="10"/>
      <c r="J117" s="10"/>
      <c r="K117" s="24"/>
      <c r="L117" s="25"/>
    </row>
    <row r="118" spans="6:12" s="9" customFormat="1" ht="15" customHeight="1" x14ac:dyDescent="0.25">
      <c r="F118" s="23"/>
      <c r="G118" s="11"/>
      <c r="H118" s="10"/>
      <c r="I118" s="10"/>
      <c r="J118" s="10"/>
      <c r="K118" s="24"/>
      <c r="L118" s="25"/>
    </row>
    <row r="119" spans="6:12" s="9" customFormat="1" ht="15" customHeight="1" x14ac:dyDescent="0.25">
      <c r="F119" s="23"/>
      <c r="G119" s="11"/>
      <c r="H119" s="10"/>
      <c r="I119" s="10"/>
      <c r="J119" s="10"/>
      <c r="K119" s="24"/>
      <c r="L119" s="25"/>
    </row>
    <row r="120" spans="6:12" s="9" customFormat="1" ht="15" customHeight="1" x14ac:dyDescent="0.25">
      <c r="F120" s="23"/>
      <c r="G120" s="11"/>
      <c r="H120" s="10"/>
      <c r="I120" s="10"/>
      <c r="J120" s="10"/>
      <c r="K120" s="24"/>
      <c r="L120" s="25"/>
    </row>
    <row r="121" spans="6:12" s="9" customFormat="1" ht="15" customHeight="1" x14ac:dyDescent="0.25">
      <c r="F121" s="23"/>
      <c r="G121" s="11"/>
      <c r="H121" s="10"/>
      <c r="I121" s="10"/>
      <c r="J121" s="10"/>
      <c r="K121" s="24"/>
      <c r="L121" s="25"/>
    </row>
    <row r="122" spans="6:12" s="9" customFormat="1" ht="15" customHeight="1" x14ac:dyDescent="0.25">
      <c r="F122" s="23"/>
      <c r="G122" s="11"/>
      <c r="H122" s="10"/>
      <c r="I122" s="10"/>
      <c r="J122" s="10"/>
      <c r="K122" s="24"/>
      <c r="L122" s="25"/>
    </row>
    <row r="123" spans="6:12" s="9" customFormat="1" ht="15" customHeight="1" x14ac:dyDescent="0.25">
      <c r="F123" s="23"/>
      <c r="G123" s="11"/>
      <c r="H123" s="10"/>
      <c r="I123" s="10"/>
      <c r="J123" s="10"/>
      <c r="K123" s="24"/>
      <c r="L123" s="25"/>
    </row>
    <row r="124" spans="6:12" s="9" customFormat="1" ht="15" customHeight="1" x14ac:dyDescent="0.25">
      <c r="F124" s="23"/>
      <c r="G124" s="11"/>
      <c r="H124" s="10"/>
      <c r="I124" s="10"/>
      <c r="J124" s="10"/>
      <c r="K124" s="24"/>
      <c r="L124" s="25"/>
    </row>
    <row r="125" spans="6:12" s="9" customFormat="1" ht="15" customHeight="1" x14ac:dyDescent="0.25">
      <c r="F125" s="23"/>
      <c r="G125" s="11"/>
      <c r="H125" s="10"/>
      <c r="I125" s="10"/>
      <c r="J125" s="10"/>
      <c r="K125" s="24"/>
      <c r="L125" s="25"/>
    </row>
    <row r="126" spans="6:12" s="9" customFormat="1" ht="15" customHeight="1" x14ac:dyDescent="0.25">
      <c r="F126" s="23"/>
      <c r="G126" s="11"/>
      <c r="H126" s="10"/>
      <c r="I126" s="10"/>
      <c r="J126" s="10"/>
      <c r="K126" s="24"/>
      <c r="L126" s="25"/>
    </row>
    <row r="127" spans="6:12" s="9" customFormat="1" ht="15" customHeight="1" x14ac:dyDescent="0.25">
      <c r="F127" s="23"/>
      <c r="G127" s="11"/>
      <c r="H127" s="10"/>
      <c r="I127" s="10"/>
      <c r="J127" s="10"/>
      <c r="K127" s="24"/>
      <c r="L127" s="25"/>
    </row>
    <row r="128" spans="6:12" s="9" customFormat="1" ht="15" customHeight="1" x14ac:dyDescent="0.25">
      <c r="F128" s="23"/>
      <c r="G128" s="11"/>
      <c r="H128" s="10"/>
      <c r="I128" s="10"/>
      <c r="J128" s="10"/>
      <c r="K128" s="24"/>
      <c r="L128" s="25"/>
    </row>
    <row r="129" spans="6:12" s="9" customFormat="1" ht="15" customHeight="1" x14ac:dyDescent="0.25">
      <c r="F129" s="23"/>
      <c r="G129" s="11"/>
      <c r="H129" s="10"/>
      <c r="I129" s="10"/>
      <c r="J129" s="10"/>
      <c r="K129" s="24"/>
      <c r="L129" s="25"/>
    </row>
    <row r="130" spans="6:12" s="9" customFormat="1" ht="15" customHeight="1" x14ac:dyDescent="0.25">
      <c r="F130" s="23"/>
      <c r="G130" s="11"/>
      <c r="H130" s="10"/>
      <c r="I130" s="10"/>
      <c r="J130" s="10"/>
      <c r="K130" s="24"/>
      <c r="L130" s="25"/>
    </row>
    <row r="131" spans="6:12" s="9" customFormat="1" ht="15" customHeight="1" x14ac:dyDescent="0.25">
      <c r="F131" s="23"/>
      <c r="G131" s="11"/>
      <c r="H131" s="10"/>
      <c r="I131" s="10"/>
      <c r="J131" s="10"/>
      <c r="K131" s="24"/>
      <c r="L131" s="25"/>
    </row>
    <row r="132" spans="6:12" s="9" customFormat="1" ht="15" customHeight="1" x14ac:dyDescent="0.25">
      <c r="F132" s="23"/>
      <c r="G132" s="11"/>
      <c r="H132" s="10"/>
      <c r="I132" s="10"/>
      <c r="J132" s="10"/>
      <c r="K132" s="24"/>
      <c r="L132" s="25"/>
    </row>
    <row r="133" spans="6:12" s="9" customFormat="1" ht="15" customHeight="1" x14ac:dyDescent="0.25">
      <c r="F133" s="23"/>
      <c r="G133" s="11"/>
      <c r="H133" s="10"/>
      <c r="I133" s="10"/>
      <c r="J133" s="10"/>
      <c r="K133" s="24"/>
      <c r="L133" s="25"/>
    </row>
    <row r="134" spans="6:12" s="9" customFormat="1" ht="15" customHeight="1" x14ac:dyDescent="0.25">
      <c r="F134" s="23"/>
      <c r="G134" s="11"/>
      <c r="H134" s="10"/>
      <c r="I134" s="10"/>
      <c r="J134" s="10"/>
      <c r="K134" s="24"/>
      <c r="L134" s="25"/>
    </row>
    <row r="135" spans="6:12" s="9" customFormat="1" ht="15" customHeight="1" x14ac:dyDescent="0.25">
      <c r="F135" s="23"/>
      <c r="G135" s="11"/>
      <c r="H135" s="10"/>
      <c r="I135" s="10"/>
      <c r="J135" s="10"/>
      <c r="K135" s="24"/>
      <c r="L135" s="25"/>
    </row>
    <row r="136" spans="6:12" s="9" customFormat="1" ht="15" customHeight="1" x14ac:dyDescent="0.25">
      <c r="F136" s="23"/>
      <c r="G136" s="11"/>
      <c r="H136" s="10"/>
      <c r="I136" s="10"/>
      <c r="J136" s="10"/>
      <c r="K136" s="24"/>
      <c r="L136" s="25"/>
    </row>
    <row r="137" spans="6:12" s="9" customFormat="1" ht="15" customHeight="1" x14ac:dyDescent="0.25">
      <c r="F137" s="23"/>
      <c r="G137" s="11"/>
      <c r="H137" s="10"/>
      <c r="I137" s="10"/>
      <c r="J137" s="10"/>
      <c r="K137" s="24"/>
      <c r="L137" s="25"/>
    </row>
    <row r="138" spans="6:12" s="9" customFormat="1" ht="15" customHeight="1" x14ac:dyDescent="0.25">
      <c r="F138" s="23"/>
      <c r="G138" s="11"/>
      <c r="H138" s="10"/>
      <c r="I138" s="10"/>
      <c r="J138" s="10"/>
      <c r="K138" s="24"/>
      <c r="L138" s="25"/>
    </row>
    <row r="139" spans="6:12" s="9" customFormat="1" ht="15" customHeight="1" x14ac:dyDescent="0.25">
      <c r="F139" s="23"/>
      <c r="G139" s="11"/>
      <c r="H139" s="10"/>
      <c r="I139" s="10"/>
      <c r="J139" s="10"/>
      <c r="K139" s="24"/>
      <c r="L139" s="25"/>
    </row>
    <row r="140" spans="6:12" s="9" customFormat="1" ht="15" customHeight="1" x14ac:dyDescent="0.25">
      <c r="F140" s="23"/>
      <c r="G140" s="11"/>
      <c r="H140" s="10"/>
      <c r="I140" s="10"/>
      <c r="J140" s="10"/>
      <c r="K140" s="24"/>
      <c r="L140" s="25"/>
    </row>
    <row r="141" spans="6:12" s="9" customFormat="1" ht="15" customHeight="1" x14ac:dyDescent="0.25">
      <c r="F141" s="23"/>
      <c r="G141" s="11"/>
      <c r="H141" s="10"/>
      <c r="I141" s="10"/>
      <c r="J141" s="10"/>
      <c r="K141" s="24"/>
      <c r="L141" s="25"/>
    </row>
    <row r="142" spans="6:12" s="9" customFormat="1" ht="15" customHeight="1" x14ac:dyDescent="0.25">
      <c r="F142" s="23"/>
      <c r="G142" s="11"/>
      <c r="H142" s="10"/>
      <c r="I142" s="10"/>
      <c r="J142" s="10"/>
      <c r="K142" s="24"/>
      <c r="L142" s="25"/>
    </row>
    <row r="143" spans="6:12" s="9" customFormat="1" ht="15" customHeight="1" x14ac:dyDescent="0.25">
      <c r="F143" s="23"/>
      <c r="G143" s="11"/>
      <c r="H143" s="10"/>
      <c r="I143" s="10"/>
      <c r="J143" s="10"/>
      <c r="K143" s="24"/>
      <c r="L143" s="25"/>
    </row>
    <row r="144" spans="6:12" s="9" customFormat="1" ht="15" customHeight="1" x14ac:dyDescent="0.25">
      <c r="F144" s="23"/>
      <c r="G144" s="11"/>
      <c r="H144" s="10"/>
      <c r="I144" s="10"/>
      <c r="J144" s="10"/>
      <c r="K144" s="24"/>
      <c r="L144" s="25"/>
    </row>
    <row r="145" spans="6:12" s="9" customFormat="1" ht="15" customHeight="1" x14ac:dyDescent="0.25">
      <c r="F145" s="23"/>
      <c r="G145" s="11"/>
      <c r="H145" s="10"/>
      <c r="I145" s="10"/>
      <c r="J145" s="10"/>
      <c r="K145" s="24"/>
      <c r="L145" s="25"/>
    </row>
    <row r="146" spans="6:12" s="9" customFormat="1" ht="15" customHeight="1" x14ac:dyDescent="0.25">
      <c r="F146" s="23"/>
      <c r="G146" s="11"/>
      <c r="H146" s="10"/>
      <c r="I146" s="10"/>
      <c r="J146" s="10"/>
      <c r="K146" s="24"/>
      <c r="L146" s="25"/>
    </row>
    <row r="147" spans="6:12" s="9" customFormat="1" ht="15" customHeight="1" x14ac:dyDescent="0.25">
      <c r="F147" s="23"/>
      <c r="G147" s="11"/>
      <c r="H147" s="10"/>
      <c r="I147" s="10"/>
      <c r="J147" s="10"/>
      <c r="K147" s="24"/>
      <c r="L147" s="25"/>
    </row>
    <row r="148" spans="6:12" s="9" customFormat="1" ht="15" customHeight="1" x14ac:dyDescent="0.25">
      <c r="F148" s="23"/>
      <c r="G148" s="11"/>
      <c r="H148" s="10"/>
      <c r="I148" s="10"/>
      <c r="J148" s="10"/>
      <c r="K148" s="24"/>
      <c r="L148" s="25"/>
    </row>
    <row r="149" spans="6:12" s="9" customFormat="1" ht="15" customHeight="1" x14ac:dyDescent="0.25">
      <c r="F149" s="23"/>
      <c r="G149" s="11"/>
      <c r="H149" s="10"/>
      <c r="I149" s="10"/>
      <c r="J149" s="10"/>
      <c r="K149" s="24"/>
      <c r="L149" s="25"/>
    </row>
    <row r="150" spans="6:12" s="9" customFormat="1" ht="15" customHeight="1" x14ac:dyDescent="0.25">
      <c r="F150" s="23"/>
      <c r="G150" s="11"/>
      <c r="H150" s="10"/>
      <c r="I150" s="10"/>
      <c r="J150" s="10"/>
      <c r="K150" s="24"/>
      <c r="L150" s="25"/>
    </row>
    <row r="151" spans="6:12" s="9" customFormat="1" ht="15" customHeight="1" x14ac:dyDescent="0.25">
      <c r="F151" s="23"/>
      <c r="G151" s="11"/>
      <c r="H151" s="10"/>
      <c r="I151" s="10"/>
      <c r="J151" s="10"/>
      <c r="K151" s="24"/>
      <c r="L151" s="25"/>
    </row>
    <row r="152" spans="6:12" s="9" customFormat="1" ht="15" customHeight="1" x14ac:dyDescent="0.25">
      <c r="F152" s="23"/>
      <c r="G152" s="11"/>
      <c r="H152" s="10"/>
      <c r="I152" s="10"/>
      <c r="J152" s="10"/>
      <c r="K152" s="24"/>
      <c r="L152" s="25"/>
    </row>
    <row r="153" spans="6:12" s="9" customFormat="1" ht="15" customHeight="1" x14ac:dyDescent="0.25">
      <c r="F153" s="23"/>
      <c r="G153" s="11"/>
      <c r="H153" s="10"/>
      <c r="I153" s="10"/>
      <c r="J153" s="10"/>
      <c r="K153" s="24"/>
      <c r="L153" s="25"/>
    </row>
    <row r="154" spans="6:12" s="9" customFormat="1" ht="15" customHeight="1" x14ac:dyDescent="0.25">
      <c r="F154" s="23"/>
      <c r="G154" s="11"/>
      <c r="H154" s="10"/>
      <c r="I154" s="10"/>
      <c r="J154" s="10"/>
      <c r="K154" s="24"/>
      <c r="L154" s="25"/>
    </row>
    <row r="155" spans="6:12" s="9" customFormat="1" ht="15" customHeight="1" x14ac:dyDescent="0.25">
      <c r="F155" s="23"/>
      <c r="G155" s="11"/>
      <c r="H155" s="10"/>
      <c r="I155" s="10"/>
      <c r="J155" s="10"/>
      <c r="K155" s="24"/>
      <c r="L155" s="25"/>
    </row>
    <row r="156" spans="6:12" s="9" customFormat="1" ht="15" customHeight="1" x14ac:dyDescent="0.25">
      <c r="F156" s="23"/>
      <c r="G156" s="11"/>
      <c r="H156" s="10"/>
      <c r="I156" s="10"/>
      <c r="J156" s="10"/>
      <c r="K156" s="24"/>
      <c r="L156" s="25"/>
    </row>
    <row r="157" spans="6:12" s="9" customFormat="1" ht="15" customHeight="1" x14ac:dyDescent="0.25">
      <c r="F157" s="23"/>
      <c r="G157" s="11"/>
      <c r="H157" s="10"/>
      <c r="I157" s="10"/>
      <c r="J157" s="10"/>
      <c r="K157" s="24"/>
      <c r="L157" s="25"/>
    </row>
    <row r="158" spans="6:12" s="9" customFormat="1" ht="15" customHeight="1" x14ac:dyDescent="0.25">
      <c r="F158" s="23"/>
      <c r="G158" s="11"/>
      <c r="H158" s="10"/>
      <c r="I158" s="10"/>
      <c r="J158" s="10"/>
      <c r="K158" s="24"/>
      <c r="L158" s="25"/>
    </row>
    <row r="159" spans="6:12" s="9" customFormat="1" ht="15" customHeight="1" x14ac:dyDescent="0.25">
      <c r="F159" s="23"/>
      <c r="G159" s="11"/>
      <c r="H159" s="10"/>
      <c r="I159" s="10"/>
      <c r="J159" s="10"/>
      <c r="K159" s="24"/>
      <c r="L159" s="25"/>
    </row>
    <row r="160" spans="6:12" s="9" customFormat="1" ht="15" customHeight="1" x14ac:dyDescent="0.25">
      <c r="F160" s="23"/>
      <c r="G160" s="11"/>
      <c r="H160" s="10"/>
      <c r="I160" s="10"/>
      <c r="J160" s="10"/>
      <c r="K160" s="24"/>
      <c r="L160" s="25"/>
    </row>
    <row r="161" spans="6:12" s="9" customFormat="1" ht="15" customHeight="1" x14ac:dyDescent="0.25">
      <c r="F161" s="23"/>
      <c r="G161" s="11"/>
      <c r="H161" s="10"/>
      <c r="I161" s="10"/>
      <c r="J161" s="10"/>
      <c r="K161" s="24"/>
      <c r="L161" s="25"/>
    </row>
    <row r="162" spans="6:12" s="9" customFormat="1" ht="15" customHeight="1" x14ac:dyDescent="0.25">
      <c r="F162" s="23"/>
      <c r="G162" s="11"/>
      <c r="H162" s="10"/>
      <c r="I162" s="10"/>
      <c r="J162" s="10"/>
      <c r="K162" s="24"/>
      <c r="L162" s="25"/>
    </row>
    <row r="163" spans="6:12" s="9" customFormat="1" ht="15" customHeight="1" x14ac:dyDescent="0.25">
      <c r="F163" s="23"/>
      <c r="G163" s="11"/>
      <c r="H163" s="10"/>
      <c r="I163" s="10"/>
      <c r="J163" s="10"/>
      <c r="K163" s="24"/>
      <c r="L163" s="25"/>
    </row>
    <row r="164" spans="6:12" s="9" customFormat="1" ht="15" customHeight="1" x14ac:dyDescent="0.25">
      <c r="F164" s="23"/>
      <c r="G164" s="11"/>
      <c r="H164" s="10"/>
      <c r="I164" s="10"/>
      <c r="J164" s="10"/>
      <c r="K164" s="24"/>
      <c r="L164" s="25"/>
    </row>
    <row r="165" spans="6:12" s="9" customFormat="1" ht="15" customHeight="1" x14ac:dyDescent="0.25">
      <c r="F165" s="23"/>
      <c r="G165" s="11"/>
      <c r="H165" s="10"/>
      <c r="I165" s="10"/>
      <c r="J165" s="10"/>
      <c r="K165" s="24"/>
      <c r="L165" s="25"/>
    </row>
    <row r="166" spans="6:12" s="9" customFormat="1" ht="15" customHeight="1" x14ac:dyDescent="0.25">
      <c r="F166" s="23"/>
      <c r="G166" s="11"/>
      <c r="H166" s="10"/>
      <c r="I166" s="10"/>
      <c r="J166" s="10"/>
      <c r="K166" s="24"/>
      <c r="L166" s="25"/>
    </row>
    <row r="167" spans="6:12" s="9" customFormat="1" ht="15" customHeight="1" x14ac:dyDescent="0.25">
      <c r="F167" s="23"/>
      <c r="G167" s="11"/>
      <c r="H167" s="10"/>
      <c r="I167" s="10"/>
      <c r="J167" s="10"/>
      <c r="K167" s="24"/>
      <c r="L167" s="25"/>
    </row>
    <row r="168" spans="6:12" s="9" customFormat="1" ht="15" customHeight="1" x14ac:dyDescent="0.25">
      <c r="F168" s="23"/>
      <c r="G168" s="11"/>
      <c r="H168" s="10"/>
      <c r="I168" s="10"/>
      <c r="J168" s="10"/>
      <c r="K168" s="24"/>
      <c r="L168" s="25"/>
    </row>
    <row r="169" spans="6:12" s="9" customFormat="1" ht="15" customHeight="1" x14ac:dyDescent="0.25">
      <c r="F169" s="23"/>
      <c r="G169" s="11"/>
      <c r="H169" s="10"/>
      <c r="I169" s="10"/>
      <c r="J169" s="10"/>
      <c r="K169" s="24"/>
      <c r="L169" s="25"/>
    </row>
    <row r="170" spans="6:12" s="9" customFormat="1" ht="15" customHeight="1" x14ac:dyDescent="0.25">
      <c r="F170" s="23"/>
      <c r="G170" s="11"/>
      <c r="H170" s="10"/>
      <c r="I170" s="10"/>
      <c r="J170" s="10"/>
      <c r="K170" s="24"/>
      <c r="L170" s="25"/>
    </row>
    <row r="171" spans="6:12" s="9" customFormat="1" ht="15" customHeight="1" x14ac:dyDescent="0.25">
      <c r="F171" s="23"/>
      <c r="G171" s="11"/>
      <c r="H171" s="10"/>
      <c r="I171" s="10"/>
      <c r="J171" s="10"/>
      <c r="K171" s="24"/>
      <c r="L171" s="25"/>
    </row>
    <row r="172" spans="6:12" s="9" customFormat="1" ht="15" customHeight="1" x14ac:dyDescent="0.25">
      <c r="F172" s="23"/>
      <c r="G172" s="11"/>
      <c r="H172" s="10"/>
      <c r="I172" s="10"/>
      <c r="J172" s="10"/>
      <c r="K172" s="24"/>
      <c r="L172" s="25"/>
    </row>
    <row r="173" spans="6:12" s="9" customFormat="1" ht="15" customHeight="1" x14ac:dyDescent="0.25">
      <c r="F173" s="23"/>
      <c r="G173" s="11"/>
      <c r="H173" s="10"/>
      <c r="I173" s="10"/>
      <c r="J173" s="10"/>
      <c r="K173" s="24"/>
      <c r="L173" s="25"/>
    </row>
    <row r="174" spans="6:12" s="9" customFormat="1" ht="15" customHeight="1" x14ac:dyDescent="0.25">
      <c r="F174" s="23"/>
      <c r="G174" s="11"/>
      <c r="H174" s="10"/>
      <c r="I174" s="10"/>
      <c r="J174" s="10"/>
      <c r="K174" s="24"/>
      <c r="L174" s="25"/>
    </row>
    <row r="175" spans="6:12" s="9" customFormat="1" ht="15" customHeight="1" x14ac:dyDescent="0.25">
      <c r="F175" s="23"/>
      <c r="G175" s="11"/>
      <c r="H175" s="10"/>
      <c r="I175" s="10"/>
      <c r="J175" s="10"/>
      <c r="K175" s="24"/>
      <c r="L175" s="25"/>
    </row>
    <row r="176" spans="6:12" s="9" customFormat="1" ht="15" customHeight="1" x14ac:dyDescent="0.25">
      <c r="F176" s="23"/>
      <c r="G176" s="11"/>
      <c r="H176" s="10"/>
      <c r="I176" s="10"/>
      <c r="J176" s="10"/>
      <c r="K176" s="24"/>
      <c r="L176" s="25"/>
    </row>
    <row r="177" spans="6:12" s="9" customFormat="1" ht="15" customHeight="1" x14ac:dyDescent="0.25">
      <c r="F177" s="23"/>
      <c r="G177" s="11"/>
      <c r="H177" s="10"/>
      <c r="I177" s="10"/>
      <c r="J177" s="10"/>
      <c r="K177" s="24"/>
      <c r="L177" s="25"/>
    </row>
    <row r="178" spans="6:12" s="9" customFormat="1" ht="15" customHeight="1" x14ac:dyDescent="0.25">
      <c r="F178" s="23"/>
      <c r="G178" s="11"/>
      <c r="H178" s="10"/>
      <c r="I178" s="10"/>
      <c r="J178" s="10"/>
      <c r="K178" s="24"/>
      <c r="L178" s="25"/>
    </row>
    <row r="179" spans="6:12" s="9" customFormat="1" ht="15" customHeight="1" x14ac:dyDescent="0.25">
      <c r="F179" s="23"/>
      <c r="G179" s="11"/>
      <c r="H179" s="10"/>
      <c r="I179" s="10"/>
      <c r="J179" s="10"/>
      <c r="K179" s="24"/>
      <c r="L179" s="25"/>
    </row>
    <row r="180" spans="6:12" s="9" customFormat="1" ht="15" customHeight="1" x14ac:dyDescent="0.25">
      <c r="F180" s="23"/>
      <c r="G180" s="11"/>
      <c r="H180" s="10"/>
      <c r="I180" s="10"/>
      <c r="J180" s="10"/>
      <c r="K180" s="24"/>
      <c r="L180" s="25"/>
    </row>
    <row r="181" spans="6:12" s="9" customFormat="1" ht="15" customHeight="1" x14ac:dyDescent="0.25">
      <c r="F181" s="23"/>
      <c r="G181" s="11"/>
      <c r="H181" s="10"/>
      <c r="I181" s="10"/>
      <c r="J181" s="10"/>
      <c r="K181" s="24"/>
      <c r="L181" s="25"/>
    </row>
    <row r="182" spans="6:12" s="9" customFormat="1" ht="15" customHeight="1" x14ac:dyDescent="0.25">
      <c r="F182" s="23"/>
      <c r="G182" s="11"/>
      <c r="H182" s="10"/>
      <c r="I182" s="10"/>
      <c r="J182" s="10"/>
      <c r="K182" s="24"/>
      <c r="L182" s="25"/>
    </row>
    <row r="183" spans="6:12" s="9" customFormat="1" ht="15" customHeight="1" x14ac:dyDescent="0.25">
      <c r="F183" s="23"/>
      <c r="G183" s="11"/>
      <c r="H183" s="10"/>
      <c r="I183" s="10"/>
      <c r="J183" s="10"/>
      <c r="K183" s="24"/>
      <c r="L183" s="25"/>
    </row>
    <row r="184" spans="6:12" s="9" customFormat="1" ht="15" customHeight="1" x14ac:dyDescent="0.25">
      <c r="F184" s="23"/>
      <c r="G184" s="11"/>
      <c r="H184" s="10"/>
      <c r="I184" s="10"/>
      <c r="J184" s="10"/>
      <c r="K184" s="24"/>
      <c r="L184" s="25"/>
    </row>
    <row r="185" spans="6:12" s="9" customFormat="1" ht="15" customHeight="1" x14ac:dyDescent="0.25">
      <c r="F185" s="23"/>
      <c r="G185" s="11"/>
      <c r="H185" s="10"/>
      <c r="I185" s="10"/>
      <c r="J185" s="10"/>
      <c r="K185" s="24"/>
      <c r="L185" s="25"/>
    </row>
    <row r="186" spans="6:12" s="9" customFormat="1" ht="15" customHeight="1" x14ac:dyDescent="0.25">
      <c r="F186" s="23"/>
      <c r="G186" s="11"/>
      <c r="H186" s="10"/>
      <c r="I186" s="10"/>
      <c r="J186" s="10"/>
      <c r="K186" s="24"/>
      <c r="L186" s="25"/>
    </row>
    <row r="187" spans="6:12" s="9" customFormat="1" ht="15" customHeight="1" x14ac:dyDescent="0.25">
      <c r="F187" s="23"/>
      <c r="G187" s="11"/>
      <c r="H187" s="10"/>
      <c r="I187" s="10"/>
      <c r="J187" s="10"/>
      <c r="K187" s="24"/>
      <c r="L187" s="25"/>
    </row>
    <row r="188" spans="6:12" s="9" customFormat="1" ht="15" customHeight="1" x14ac:dyDescent="0.25">
      <c r="F188" s="23"/>
      <c r="G188" s="11"/>
      <c r="H188" s="10"/>
      <c r="I188" s="10"/>
      <c r="J188" s="10"/>
      <c r="K188" s="24"/>
      <c r="L188" s="25"/>
    </row>
    <row r="189" spans="6:12" s="9" customFormat="1" ht="15" customHeight="1" x14ac:dyDescent="0.25">
      <c r="F189" s="23"/>
      <c r="G189" s="11"/>
      <c r="H189" s="10"/>
      <c r="I189" s="10"/>
      <c r="J189" s="10"/>
      <c r="K189" s="24"/>
      <c r="L189" s="25"/>
    </row>
    <row r="190" spans="6:12" s="9" customFormat="1" ht="15" customHeight="1" x14ac:dyDescent="0.25">
      <c r="F190" s="23"/>
      <c r="G190" s="11"/>
      <c r="H190" s="10"/>
      <c r="I190" s="10"/>
      <c r="J190" s="10"/>
      <c r="K190" s="24"/>
      <c r="L190" s="25"/>
    </row>
    <row r="191" spans="6:12" s="9" customFormat="1" ht="15" customHeight="1" x14ac:dyDescent="0.25">
      <c r="F191" s="23"/>
      <c r="G191" s="11"/>
      <c r="H191" s="10"/>
      <c r="I191" s="10"/>
      <c r="J191" s="10"/>
      <c r="K191" s="24"/>
      <c r="L191" s="25"/>
    </row>
    <row r="192" spans="6:12" s="9" customFormat="1" ht="15" customHeight="1" x14ac:dyDescent="0.25">
      <c r="F192" s="23"/>
      <c r="G192" s="11"/>
      <c r="H192" s="10"/>
      <c r="I192" s="10"/>
      <c r="J192" s="10"/>
      <c r="K192" s="24"/>
      <c r="L192" s="25"/>
    </row>
    <row r="193" spans="6:12" s="9" customFormat="1" ht="15" customHeight="1" x14ac:dyDescent="0.25">
      <c r="F193" s="23"/>
      <c r="G193" s="11"/>
      <c r="H193" s="10"/>
      <c r="I193" s="10"/>
      <c r="J193" s="10"/>
      <c r="K193" s="24"/>
      <c r="L193" s="25"/>
    </row>
    <row r="194" spans="6:12" s="9" customFormat="1" ht="15" customHeight="1" x14ac:dyDescent="0.25">
      <c r="F194" s="23"/>
      <c r="G194" s="11"/>
      <c r="H194" s="10"/>
      <c r="I194" s="10"/>
      <c r="J194" s="10"/>
      <c r="K194" s="24"/>
      <c r="L194" s="25"/>
    </row>
    <row r="195" spans="6:12" s="9" customFormat="1" ht="15" customHeight="1" x14ac:dyDescent="0.25">
      <c r="F195" s="23"/>
      <c r="G195" s="11"/>
      <c r="H195" s="10"/>
      <c r="I195" s="10"/>
      <c r="J195" s="10"/>
      <c r="K195" s="24"/>
      <c r="L195" s="25"/>
    </row>
    <row r="196" spans="6:12" s="9" customFormat="1" ht="15" customHeight="1" x14ac:dyDescent="0.25">
      <c r="F196" s="23"/>
      <c r="G196" s="11"/>
      <c r="H196" s="10"/>
      <c r="I196" s="10"/>
      <c r="J196" s="10"/>
      <c r="K196" s="24"/>
      <c r="L196" s="25"/>
    </row>
    <row r="197" spans="6:12" s="9" customFormat="1" ht="15" customHeight="1" x14ac:dyDescent="0.25">
      <c r="F197" s="23"/>
      <c r="G197" s="11"/>
      <c r="H197" s="10"/>
      <c r="I197" s="10"/>
      <c r="J197" s="10"/>
      <c r="K197" s="24"/>
      <c r="L197" s="25"/>
    </row>
    <row r="198" spans="6:12" s="9" customFormat="1" ht="15" customHeight="1" x14ac:dyDescent="0.25">
      <c r="F198" s="23"/>
      <c r="G198" s="11"/>
      <c r="H198" s="10"/>
      <c r="I198" s="10"/>
      <c r="J198" s="10"/>
      <c r="K198" s="24"/>
      <c r="L198" s="25"/>
    </row>
    <row r="199" spans="6:12" s="9" customFormat="1" ht="15" customHeight="1" x14ac:dyDescent="0.25">
      <c r="F199" s="23"/>
      <c r="G199" s="11"/>
      <c r="H199" s="10"/>
      <c r="I199" s="10"/>
      <c r="J199" s="10"/>
      <c r="K199" s="24"/>
      <c r="L199" s="25"/>
    </row>
    <row r="200" spans="6:12" s="9" customFormat="1" ht="15" customHeight="1" x14ac:dyDescent="0.25">
      <c r="F200" s="23"/>
      <c r="G200" s="11"/>
      <c r="H200" s="10"/>
      <c r="I200" s="10"/>
      <c r="J200" s="10"/>
      <c r="K200" s="24"/>
      <c r="L200" s="25"/>
    </row>
    <row r="201" spans="6:12" s="9" customFormat="1" ht="15" customHeight="1" x14ac:dyDescent="0.25">
      <c r="F201" s="23"/>
      <c r="G201" s="11"/>
      <c r="H201" s="10"/>
      <c r="I201" s="10"/>
      <c r="J201" s="10"/>
      <c r="K201" s="24"/>
      <c r="L201" s="25"/>
    </row>
    <row r="202" spans="6:12" s="9" customFormat="1" ht="15" customHeight="1" x14ac:dyDescent="0.25">
      <c r="F202" s="23"/>
      <c r="G202" s="11"/>
      <c r="H202" s="10"/>
      <c r="I202" s="10"/>
      <c r="J202" s="10"/>
      <c r="K202" s="24"/>
      <c r="L202" s="25"/>
    </row>
    <row r="203" spans="6:12" s="9" customFormat="1" ht="15" customHeight="1" x14ac:dyDescent="0.25">
      <c r="F203" s="23"/>
      <c r="G203" s="11"/>
      <c r="H203" s="10"/>
      <c r="I203" s="10"/>
      <c r="J203" s="10"/>
      <c r="K203" s="24"/>
      <c r="L203" s="25"/>
    </row>
    <row r="204" spans="6:12" s="9" customFormat="1" ht="15" customHeight="1" x14ac:dyDescent="0.25">
      <c r="F204" s="23"/>
      <c r="G204" s="11"/>
      <c r="H204" s="10"/>
      <c r="I204" s="10"/>
      <c r="J204" s="10"/>
      <c r="K204" s="24"/>
      <c r="L204" s="25"/>
    </row>
    <row r="205" spans="6:12" s="9" customFormat="1" ht="15" customHeight="1" x14ac:dyDescent="0.25">
      <c r="F205" s="23"/>
      <c r="G205" s="11"/>
      <c r="H205" s="10"/>
      <c r="I205" s="10"/>
      <c r="J205" s="10"/>
      <c r="K205" s="24"/>
      <c r="L205" s="25"/>
    </row>
    <row r="206" spans="6:12" s="9" customFormat="1" ht="15" customHeight="1" x14ac:dyDescent="0.25">
      <c r="F206" s="23"/>
      <c r="G206" s="11"/>
      <c r="H206" s="10"/>
      <c r="I206" s="10"/>
      <c r="J206" s="10"/>
      <c r="K206" s="24"/>
      <c r="L206" s="25"/>
    </row>
    <row r="207" spans="6:12" s="9" customFormat="1" ht="15" customHeight="1" x14ac:dyDescent="0.25">
      <c r="F207" s="23"/>
      <c r="G207" s="11"/>
      <c r="H207" s="10"/>
      <c r="I207" s="10"/>
      <c r="J207" s="10"/>
      <c r="K207" s="24"/>
      <c r="L207" s="25"/>
    </row>
    <row r="208" spans="6:12" s="9" customFormat="1" ht="15" customHeight="1" x14ac:dyDescent="0.25">
      <c r="F208" s="23"/>
      <c r="G208" s="11"/>
      <c r="H208" s="10"/>
      <c r="I208" s="10"/>
      <c r="J208" s="10"/>
      <c r="K208" s="24"/>
      <c r="L208" s="25"/>
    </row>
    <row r="209" spans="6:12" s="9" customFormat="1" ht="15" customHeight="1" x14ac:dyDescent="0.25">
      <c r="F209" s="23"/>
      <c r="G209" s="11"/>
      <c r="H209" s="10"/>
      <c r="I209" s="10"/>
      <c r="J209" s="10"/>
      <c r="K209" s="24"/>
      <c r="L209" s="25"/>
    </row>
    <row r="210" spans="6:12" s="9" customFormat="1" ht="15" customHeight="1" x14ac:dyDescent="0.25">
      <c r="F210" s="23"/>
      <c r="G210" s="11"/>
      <c r="H210" s="10"/>
      <c r="I210" s="10"/>
      <c r="J210" s="10"/>
      <c r="K210" s="24"/>
      <c r="L210" s="25"/>
    </row>
    <row r="211" spans="6:12" s="9" customFormat="1" ht="15" customHeight="1" x14ac:dyDescent="0.25">
      <c r="F211" s="23"/>
      <c r="G211" s="11"/>
      <c r="H211" s="10"/>
      <c r="I211" s="10"/>
      <c r="J211" s="10"/>
      <c r="K211" s="24"/>
      <c r="L211" s="25"/>
    </row>
    <row r="212" spans="6:12" s="9" customFormat="1" ht="15" customHeight="1" x14ac:dyDescent="0.25">
      <c r="F212" s="23"/>
      <c r="G212" s="11"/>
      <c r="H212" s="10"/>
      <c r="I212" s="10"/>
      <c r="J212" s="10"/>
      <c r="K212" s="24"/>
      <c r="L212" s="25"/>
    </row>
    <row r="213" spans="6:12" s="9" customFormat="1" ht="15" customHeight="1" x14ac:dyDescent="0.25">
      <c r="F213" s="23"/>
      <c r="G213" s="11"/>
      <c r="H213" s="10"/>
      <c r="I213" s="10"/>
      <c r="J213" s="10"/>
      <c r="K213" s="24"/>
      <c r="L213" s="25"/>
    </row>
    <row r="214" spans="6:12" s="9" customFormat="1" ht="15" customHeight="1" x14ac:dyDescent="0.25">
      <c r="F214" s="23"/>
      <c r="G214" s="11"/>
      <c r="H214" s="10"/>
      <c r="I214" s="10"/>
      <c r="J214" s="10"/>
      <c r="K214" s="24"/>
      <c r="L214" s="25"/>
    </row>
    <row r="215" spans="6:12" s="9" customFormat="1" ht="15" customHeight="1" x14ac:dyDescent="0.25">
      <c r="F215" s="23"/>
      <c r="G215" s="11"/>
      <c r="H215" s="10"/>
      <c r="I215" s="10"/>
      <c r="J215" s="10"/>
      <c r="K215" s="24"/>
      <c r="L215" s="25"/>
    </row>
    <row r="216" spans="6:12" s="9" customFormat="1" ht="15" customHeight="1" x14ac:dyDescent="0.25">
      <c r="F216" s="23"/>
      <c r="G216" s="11"/>
      <c r="H216" s="10"/>
      <c r="I216" s="10"/>
      <c r="J216" s="10"/>
      <c r="K216" s="24"/>
      <c r="L216" s="25"/>
    </row>
    <row r="217" spans="6:12" s="9" customFormat="1" ht="15" customHeight="1" x14ac:dyDescent="0.25">
      <c r="F217" s="23"/>
      <c r="G217" s="11"/>
      <c r="H217" s="10"/>
      <c r="I217" s="10"/>
      <c r="J217" s="10"/>
      <c r="K217" s="24"/>
      <c r="L217" s="25"/>
    </row>
    <row r="218" spans="6:12" s="9" customFormat="1" ht="15" customHeight="1" x14ac:dyDescent="0.25">
      <c r="F218" s="23"/>
      <c r="G218" s="11"/>
      <c r="H218" s="10"/>
      <c r="I218" s="10"/>
      <c r="J218" s="10"/>
      <c r="K218" s="24"/>
      <c r="L218" s="25"/>
    </row>
    <row r="219" spans="6:12" s="9" customFormat="1" ht="15" customHeight="1" x14ac:dyDescent="0.25">
      <c r="F219" s="23"/>
      <c r="G219" s="11"/>
      <c r="H219" s="10"/>
      <c r="I219" s="10"/>
      <c r="J219" s="10"/>
      <c r="K219" s="24"/>
      <c r="L219" s="25"/>
    </row>
    <row r="220" spans="6:12" s="9" customFormat="1" ht="15" customHeight="1" x14ac:dyDescent="0.25">
      <c r="F220" s="23"/>
      <c r="G220" s="11"/>
      <c r="H220" s="10"/>
      <c r="I220" s="10"/>
      <c r="J220" s="10"/>
      <c r="K220" s="24"/>
      <c r="L220" s="25"/>
    </row>
    <row r="221" spans="6:12" s="9" customFormat="1" ht="15" customHeight="1" x14ac:dyDescent="0.25">
      <c r="F221" s="23"/>
      <c r="G221" s="11"/>
      <c r="H221" s="10"/>
      <c r="I221" s="10"/>
      <c r="J221" s="10"/>
      <c r="K221" s="24"/>
      <c r="L221" s="25"/>
    </row>
    <row r="222" spans="6:12" s="9" customFormat="1" ht="15" customHeight="1" x14ac:dyDescent="0.25">
      <c r="F222" s="23"/>
      <c r="G222" s="11"/>
      <c r="H222" s="10"/>
      <c r="I222" s="10"/>
      <c r="J222" s="10"/>
      <c r="K222" s="24"/>
      <c r="L222" s="25"/>
    </row>
    <row r="223" spans="6:12" s="9" customFormat="1" ht="15" customHeight="1" x14ac:dyDescent="0.25">
      <c r="F223" s="23"/>
      <c r="G223" s="11"/>
      <c r="H223" s="10"/>
      <c r="I223" s="10"/>
      <c r="J223" s="10"/>
      <c r="K223" s="24"/>
      <c r="L223" s="25"/>
    </row>
    <row r="224" spans="6:12" s="9" customFormat="1" ht="15" customHeight="1" x14ac:dyDescent="0.25">
      <c r="F224" s="23"/>
      <c r="G224" s="11"/>
      <c r="H224" s="10"/>
      <c r="I224" s="10"/>
      <c r="J224" s="10"/>
      <c r="K224" s="24"/>
      <c r="L224" s="25"/>
    </row>
    <row r="225" spans="6:12" s="9" customFormat="1" ht="15" customHeight="1" x14ac:dyDescent="0.25">
      <c r="F225" s="23"/>
      <c r="G225" s="11"/>
      <c r="H225" s="10"/>
      <c r="I225" s="10"/>
      <c r="J225" s="10"/>
      <c r="K225" s="24"/>
      <c r="L225" s="25"/>
    </row>
    <row r="226" spans="6:12" s="9" customFormat="1" ht="15" customHeight="1" x14ac:dyDescent="0.25">
      <c r="F226" s="23"/>
      <c r="G226" s="11"/>
      <c r="H226" s="10"/>
      <c r="I226" s="10"/>
      <c r="J226" s="10"/>
      <c r="K226" s="24"/>
      <c r="L226" s="25"/>
    </row>
    <row r="227" spans="6:12" s="9" customFormat="1" ht="15" customHeight="1" x14ac:dyDescent="0.25">
      <c r="F227" s="23"/>
      <c r="G227" s="11"/>
      <c r="H227" s="10"/>
      <c r="I227" s="10"/>
      <c r="J227" s="10"/>
      <c r="K227" s="24"/>
      <c r="L227" s="25"/>
    </row>
    <row r="228" spans="6:12" s="9" customFormat="1" ht="15" customHeight="1" x14ac:dyDescent="0.25">
      <c r="F228" s="23"/>
      <c r="G228" s="11"/>
      <c r="H228" s="10"/>
      <c r="I228" s="10"/>
      <c r="J228" s="10"/>
      <c r="K228" s="24"/>
      <c r="L228" s="25"/>
    </row>
    <row r="229" spans="6:12" s="9" customFormat="1" ht="15" customHeight="1" x14ac:dyDescent="0.25">
      <c r="F229" s="23"/>
      <c r="G229" s="11"/>
      <c r="H229" s="10"/>
      <c r="I229" s="10"/>
      <c r="J229" s="10"/>
      <c r="K229" s="24"/>
      <c r="L229" s="25"/>
    </row>
    <row r="230" spans="6:12" s="9" customFormat="1" ht="15" customHeight="1" x14ac:dyDescent="0.25">
      <c r="F230" s="23"/>
      <c r="G230" s="11"/>
      <c r="H230" s="10"/>
      <c r="I230" s="10"/>
      <c r="J230" s="10"/>
      <c r="K230" s="24"/>
      <c r="L230" s="25"/>
    </row>
    <row r="231" spans="6:12" s="9" customFormat="1" ht="15" customHeight="1" x14ac:dyDescent="0.25">
      <c r="F231" s="23"/>
      <c r="G231" s="11"/>
      <c r="H231" s="10"/>
      <c r="I231" s="10"/>
      <c r="J231" s="10"/>
      <c r="K231" s="24"/>
      <c r="L231" s="25"/>
    </row>
    <row r="232" spans="6:12" s="9" customFormat="1" ht="15" customHeight="1" x14ac:dyDescent="0.25">
      <c r="F232" s="23"/>
      <c r="G232" s="11"/>
      <c r="H232" s="10"/>
      <c r="I232" s="10"/>
      <c r="J232" s="10"/>
      <c r="K232" s="24"/>
      <c r="L232" s="25"/>
    </row>
    <row r="233" spans="6:12" s="9" customFormat="1" ht="15" customHeight="1" x14ac:dyDescent="0.25">
      <c r="F233" s="23"/>
      <c r="G233" s="11"/>
      <c r="H233" s="10"/>
      <c r="I233" s="10"/>
      <c r="J233" s="10"/>
      <c r="K233" s="24"/>
      <c r="L233" s="25"/>
    </row>
    <row r="234" spans="6:12" s="9" customFormat="1" ht="15" customHeight="1" x14ac:dyDescent="0.25">
      <c r="F234" s="23"/>
      <c r="G234" s="11"/>
      <c r="H234" s="10"/>
      <c r="I234" s="10"/>
      <c r="J234" s="10"/>
      <c r="K234" s="24"/>
      <c r="L234" s="25"/>
    </row>
    <row r="235" spans="6:12" s="9" customFormat="1" ht="15" customHeight="1" x14ac:dyDescent="0.25">
      <c r="F235" s="23"/>
      <c r="G235" s="11"/>
      <c r="H235" s="10"/>
      <c r="I235" s="10"/>
      <c r="J235" s="10"/>
      <c r="K235" s="24"/>
      <c r="L235" s="25"/>
    </row>
    <row r="236" spans="6:12" s="9" customFormat="1" ht="15" customHeight="1" x14ac:dyDescent="0.25">
      <c r="F236" s="23"/>
      <c r="G236" s="11"/>
      <c r="H236" s="10"/>
      <c r="I236" s="10"/>
      <c r="J236" s="10"/>
      <c r="K236" s="24"/>
      <c r="L236" s="25"/>
    </row>
    <row r="237" spans="6:12" s="9" customFormat="1" ht="15" customHeight="1" x14ac:dyDescent="0.25">
      <c r="F237" s="23"/>
      <c r="G237" s="11"/>
      <c r="H237" s="10"/>
      <c r="I237" s="10"/>
      <c r="J237" s="10"/>
      <c r="K237" s="24"/>
      <c r="L237" s="25"/>
    </row>
    <row r="238" spans="6:12" s="9" customFormat="1" ht="15" customHeight="1" x14ac:dyDescent="0.25">
      <c r="F238" s="23"/>
      <c r="G238" s="11"/>
      <c r="H238" s="10"/>
      <c r="I238" s="10"/>
      <c r="J238" s="10"/>
      <c r="K238" s="24"/>
      <c r="L238" s="25"/>
    </row>
    <row r="239" spans="6:12" s="9" customFormat="1" ht="15" customHeight="1" x14ac:dyDescent="0.25">
      <c r="F239" s="23"/>
      <c r="G239" s="11"/>
      <c r="H239" s="10"/>
      <c r="I239" s="10"/>
      <c r="J239" s="10"/>
      <c r="K239" s="24"/>
      <c r="L239" s="25"/>
    </row>
    <row r="240" spans="6:12" s="9" customFormat="1" ht="15" customHeight="1" x14ac:dyDescent="0.25">
      <c r="F240" s="23"/>
      <c r="G240" s="11"/>
      <c r="H240" s="10"/>
      <c r="I240" s="10"/>
      <c r="J240" s="10"/>
      <c r="K240" s="24"/>
      <c r="L240" s="25"/>
    </row>
    <row r="241" spans="6:12" s="9" customFormat="1" ht="15" customHeight="1" x14ac:dyDescent="0.25">
      <c r="F241" s="23"/>
      <c r="G241" s="11"/>
      <c r="H241" s="10"/>
      <c r="I241" s="10"/>
      <c r="J241" s="10"/>
      <c r="K241" s="24"/>
      <c r="L241" s="25"/>
    </row>
    <row r="242" spans="6:12" s="9" customFormat="1" ht="15" customHeight="1" x14ac:dyDescent="0.25">
      <c r="F242" s="23"/>
      <c r="G242" s="11"/>
      <c r="H242" s="10"/>
      <c r="I242" s="10"/>
      <c r="J242" s="10"/>
      <c r="K242" s="24"/>
      <c r="L242" s="25"/>
    </row>
    <row r="243" spans="6:12" s="9" customFormat="1" ht="15" customHeight="1" x14ac:dyDescent="0.25">
      <c r="F243" s="23"/>
      <c r="G243" s="11"/>
      <c r="H243" s="10"/>
      <c r="I243" s="10"/>
      <c r="J243" s="10"/>
      <c r="K243" s="24"/>
      <c r="L243" s="25"/>
    </row>
    <row r="244" spans="6:12" s="9" customFormat="1" ht="15" customHeight="1" x14ac:dyDescent="0.25">
      <c r="F244" s="23"/>
      <c r="G244" s="11"/>
      <c r="H244" s="10"/>
      <c r="I244" s="10"/>
      <c r="J244" s="10"/>
      <c r="K244" s="24"/>
      <c r="L244" s="25"/>
    </row>
    <row r="245" spans="6:12" s="9" customFormat="1" ht="15" customHeight="1" x14ac:dyDescent="0.25">
      <c r="F245" s="23"/>
      <c r="G245" s="11"/>
      <c r="H245" s="10"/>
      <c r="I245" s="10"/>
      <c r="J245" s="10"/>
      <c r="K245" s="24"/>
      <c r="L245" s="25"/>
    </row>
    <row r="246" spans="6:12" s="9" customFormat="1" ht="15" customHeight="1" x14ac:dyDescent="0.25">
      <c r="F246" s="23"/>
      <c r="G246" s="11"/>
      <c r="H246" s="10"/>
      <c r="I246" s="10"/>
      <c r="J246" s="10"/>
      <c r="K246" s="24"/>
      <c r="L246" s="25"/>
    </row>
    <row r="247" spans="6:12" s="9" customFormat="1" ht="15" customHeight="1" x14ac:dyDescent="0.25">
      <c r="F247" s="23"/>
      <c r="G247" s="11"/>
      <c r="H247" s="10"/>
      <c r="I247" s="10"/>
      <c r="J247" s="10"/>
      <c r="K247" s="24"/>
      <c r="L247" s="25"/>
    </row>
    <row r="248" spans="6:12" s="9" customFormat="1" ht="15" customHeight="1" x14ac:dyDescent="0.25">
      <c r="F248" s="23"/>
      <c r="G248" s="11"/>
      <c r="H248" s="10"/>
      <c r="I248" s="10"/>
      <c r="J248" s="10"/>
      <c r="K248" s="24"/>
      <c r="L248" s="25"/>
    </row>
    <row r="249" spans="6:12" s="9" customFormat="1" ht="15" customHeight="1" x14ac:dyDescent="0.25">
      <c r="F249" s="23"/>
      <c r="G249" s="11"/>
      <c r="H249" s="10"/>
      <c r="I249" s="10"/>
      <c r="J249" s="10"/>
      <c r="K249" s="24"/>
      <c r="L249" s="25"/>
    </row>
    <row r="250" spans="6:12" s="9" customFormat="1" ht="15" customHeight="1" x14ac:dyDescent="0.25">
      <c r="F250" s="23"/>
      <c r="G250" s="11"/>
      <c r="H250" s="10"/>
      <c r="I250" s="10"/>
      <c r="J250" s="10"/>
      <c r="K250" s="24"/>
      <c r="L250" s="25"/>
    </row>
    <row r="251" spans="6:12" s="9" customFormat="1" ht="15" customHeight="1" x14ac:dyDescent="0.25">
      <c r="F251" s="23"/>
      <c r="G251" s="11"/>
      <c r="H251" s="10"/>
      <c r="I251" s="10"/>
      <c r="J251" s="10"/>
      <c r="K251" s="24"/>
      <c r="L251" s="25"/>
    </row>
    <row r="252" spans="6:12" s="9" customFormat="1" ht="15" customHeight="1" x14ac:dyDescent="0.25">
      <c r="F252" s="23"/>
      <c r="G252" s="11"/>
      <c r="H252" s="10"/>
      <c r="I252" s="10"/>
      <c r="J252" s="10"/>
      <c r="K252" s="24"/>
      <c r="L252" s="25"/>
    </row>
    <row r="253" spans="6:12" s="9" customFormat="1" ht="15" customHeight="1" x14ac:dyDescent="0.25">
      <c r="F253" s="23"/>
      <c r="G253" s="11"/>
      <c r="H253" s="10"/>
      <c r="I253" s="10"/>
      <c r="J253" s="10"/>
      <c r="K253" s="24"/>
      <c r="L253" s="25"/>
    </row>
    <row r="254" spans="6:12" s="9" customFormat="1" ht="15" customHeight="1" x14ac:dyDescent="0.25">
      <c r="F254" s="23"/>
      <c r="G254" s="11"/>
      <c r="H254" s="10"/>
      <c r="I254" s="10"/>
      <c r="J254" s="10"/>
      <c r="K254" s="24"/>
      <c r="L254" s="25"/>
    </row>
    <row r="255" spans="6:12" s="9" customFormat="1" ht="15" customHeight="1" x14ac:dyDescent="0.25">
      <c r="F255" s="23"/>
      <c r="G255" s="11"/>
      <c r="H255" s="10"/>
      <c r="I255" s="10"/>
      <c r="J255" s="10"/>
      <c r="K255" s="24"/>
      <c r="L255" s="25"/>
    </row>
    <row r="256" spans="6:12" s="9" customFormat="1" ht="15" customHeight="1" x14ac:dyDescent="0.25">
      <c r="F256" s="23"/>
      <c r="G256" s="11"/>
      <c r="H256" s="10"/>
      <c r="I256" s="10"/>
      <c r="J256" s="10"/>
      <c r="K256" s="24"/>
      <c r="L256" s="25"/>
    </row>
    <row r="257" spans="6:12" s="9" customFormat="1" ht="15" customHeight="1" x14ac:dyDescent="0.25">
      <c r="F257" s="23"/>
      <c r="G257" s="11"/>
      <c r="H257" s="10"/>
      <c r="I257" s="10"/>
      <c r="J257" s="10"/>
      <c r="K257" s="24"/>
      <c r="L257" s="25"/>
    </row>
    <row r="258" spans="6:12" s="9" customFormat="1" ht="15" customHeight="1" x14ac:dyDescent="0.25">
      <c r="F258" s="23"/>
      <c r="G258" s="11"/>
      <c r="H258" s="10"/>
      <c r="I258" s="10"/>
      <c r="J258" s="10"/>
      <c r="K258" s="24"/>
      <c r="L258" s="25"/>
    </row>
    <row r="259" spans="6:12" s="9" customFormat="1" ht="15" customHeight="1" x14ac:dyDescent="0.25">
      <c r="F259" s="23"/>
      <c r="G259" s="11"/>
      <c r="H259" s="10"/>
      <c r="I259" s="10"/>
      <c r="J259" s="10"/>
      <c r="K259" s="24"/>
      <c r="L259" s="25"/>
    </row>
    <row r="260" spans="6:12" s="9" customFormat="1" ht="15" customHeight="1" x14ac:dyDescent="0.25">
      <c r="F260" s="23"/>
      <c r="G260" s="11"/>
      <c r="H260" s="10"/>
      <c r="I260" s="10"/>
      <c r="J260" s="10"/>
      <c r="K260" s="24"/>
      <c r="L260" s="25"/>
    </row>
    <row r="261" spans="6:12" s="9" customFormat="1" ht="15" customHeight="1" x14ac:dyDescent="0.25">
      <c r="F261" s="23"/>
      <c r="G261" s="11"/>
      <c r="H261" s="10"/>
      <c r="I261" s="10"/>
      <c r="J261" s="10"/>
      <c r="K261" s="24"/>
      <c r="L261" s="25"/>
    </row>
    <row r="262" spans="6:12" s="9" customFormat="1" ht="15" customHeight="1" x14ac:dyDescent="0.25">
      <c r="F262" s="23"/>
      <c r="G262" s="11"/>
      <c r="H262" s="10"/>
      <c r="I262" s="10"/>
      <c r="J262" s="10"/>
      <c r="K262" s="24"/>
      <c r="L262" s="25"/>
    </row>
    <row r="263" spans="6:12" s="9" customFormat="1" ht="15" customHeight="1" x14ac:dyDescent="0.25">
      <c r="F263" s="23"/>
      <c r="G263" s="11"/>
      <c r="H263" s="10"/>
      <c r="I263" s="10"/>
      <c r="J263" s="10"/>
      <c r="K263" s="24"/>
      <c r="L263" s="25"/>
    </row>
    <row r="264" spans="6:12" s="9" customFormat="1" ht="15" customHeight="1" x14ac:dyDescent="0.25">
      <c r="F264" s="23"/>
      <c r="G264" s="11"/>
      <c r="H264" s="10"/>
      <c r="I264" s="10"/>
      <c r="J264" s="10"/>
      <c r="K264" s="24"/>
      <c r="L264" s="25"/>
    </row>
    <row r="265" spans="6:12" s="9" customFormat="1" ht="15" customHeight="1" x14ac:dyDescent="0.25">
      <c r="F265" s="23"/>
      <c r="G265" s="11"/>
      <c r="H265" s="10"/>
      <c r="I265" s="10"/>
      <c r="J265" s="10"/>
      <c r="K265" s="24"/>
      <c r="L265" s="25"/>
    </row>
    <row r="266" spans="6:12" s="9" customFormat="1" ht="15" customHeight="1" x14ac:dyDescent="0.25">
      <c r="F266" s="23"/>
      <c r="G266" s="11"/>
      <c r="H266" s="10"/>
      <c r="I266" s="10"/>
      <c r="J266" s="10"/>
      <c r="K266" s="24"/>
      <c r="L266" s="25"/>
    </row>
    <row r="267" spans="6:12" s="9" customFormat="1" ht="15" customHeight="1" x14ac:dyDescent="0.25">
      <c r="F267" s="23"/>
      <c r="G267" s="11"/>
      <c r="H267" s="10"/>
      <c r="I267" s="10"/>
      <c r="J267" s="10"/>
      <c r="K267" s="24"/>
      <c r="L267" s="25"/>
    </row>
    <row r="268" spans="6:12" s="9" customFormat="1" ht="15" customHeight="1" x14ac:dyDescent="0.25">
      <c r="F268" s="23"/>
      <c r="G268" s="11"/>
      <c r="H268" s="10"/>
      <c r="I268" s="10"/>
      <c r="J268" s="10"/>
      <c r="K268" s="24"/>
      <c r="L268" s="25"/>
    </row>
    <row r="269" spans="6:12" s="9" customFormat="1" ht="15" customHeight="1" x14ac:dyDescent="0.25">
      <c r="F269" s="23"/>
      <c r="G269" s="11"/>
      <c r="H269" s="10"/>
      <c r="I269" s="10"/>
      <c r="J269" s="10"/>
      <c r="K269" s="24"/>
      <c r="L269" s="25"/>
    </row>
    <row r="270" spans="6:12" s="9" customFormat="1" ht="15" customHeight="1" x14ac:dyDescent="0.25">
      <c r="F270" s="23"/>
      <c r="G270" s="11"/>
      <c r="H270" s="10"/>
      <c r="I270" s="10"/>
      <c r="J270" s="10"/>
      <c r="K270" s="24"/>
      <c r="L270" s="25"/>
    </row>
    <row r="271" spans="6:12" s="9" customFormat="1" ht="15" customHeight="1" x14ac:dyDescent="0.25">
      <c r="F271" s="23"/>
      <c r="G271" s="11"/>
      <c r="H271" s="10"/>
      <c r="I271" s="10"/>
      <c r="J271" s="10"/>
      <c r="K271" s="24"/>
      <c r="L271" s="25"/>
    </row>
    <row r="272" spans="6:12" s="9" customFormat="1" ht="15" customHeight="1" x14ac:dyDescent="0.25">
      <c r="F272" s="23"/>
      <c r="G272" s="11"/>
      <c r="H272" s="10"/>
      <c r="I272" s="10"/>
      <c r="J272" s="10"/>
      <c r="K272" s="24"/>
      <c r="L272" s="25"/>
    </row>
    <row r="273" spans="6:12" s="9" customFormat="1" ht="15" customHeight="1" x14ac:dyDescent="0.25">
      <c r="F273" s="23"/>
      <c r="G273" s="11"/>
      <c r="H273" s="10"/>
      <c r="I273" s="10"/>
      <c r="J273" s="10"/>
      <c r="K273" s="24"/>
      <c r="L273" s="25"/>
    </row>
    <row r="274" spans="6:12" s="9" customFormat="1" ht="15" customHeight="1" x14ac:dyDescent="0.25">
      <c r="F274" s="23"/>
      <c r="G274" s="11"/>
      <c r="H274" s="10"/>
      <c r="I274" s="10"/>
      <c r="J274" s="10"/>
      <c r="K274" s="24"/>
      <c r="L274" s="25"/>
    </row>
    <row r="275" spans="6:12" s="9" customFormat="1" ht="15" customHeight="1" x14ac:dyDescent="0.25">
      <c r="F275" s="23"/>
      <c r="G275" s="11"/>
      <c r="H275" s="10"/>
      <c r="I275" s="10"/>
      <c r="J275" s="10"/>
      <c r="K275" s="24"/>
      <c r="L275" s="25"/>
    </row>
    <row r="276" spans="6:12" s="9" customFormat="1" ht="15" customHeight="1" x14ac:dyDescent="0.25">
      <c r="F276" s="23"/>
      <c r="G276" s="11"/>
      <c r="H276" s="10"/>
      <c r="I276" s="10"/>
      <c r="J276" s="10"/>
      <c r="K276" s="24"/>
      <c r="L276" s="25"/>
    </row>
    <row r="277" spans="6:12" s="9" customFormat="1" ht="15" customHeight="1" x14ac:dyDescent="0.25">
      <c r="F277" s="23"/>
      <c r="G277" s="11"/>
      <c r="H277" s="10"/>
      <c r="I277" s="10"/>
      <c r="J277" s="10"/>
      <c r="K277" s="24"/>
      <c r="L277" s="25"/>
    </row>
    <row r="278" spans="6:12" s="9" customFormat="1" ht="15" customHeight="1" x14ac:dyDescent="0.25">
      <c r="F278" s="23"/>
      <c r="G278" s="11"/>
      <c r="H278" s="10"/>
      <c r="I278" s="10"/>
      <c r="J278" s="10"/>
      <c r="K278" s="24"/>
      <c r="L278" s="25"/>
    </row>
    <row r="279" spans="6:12" s="9" customFormat="1" ht="15" customHeight="1" x14ac:dyDescent="0.25">
      <c r="F279" s="23"/>
      <c r="G279" s="11"/>
      <c r="H279" s="10"/>
      <c r="I279" s="10"/>
      <c r="J279" s="10"/>
      <c r="K279" s="24"/>
      <c r="L279" s="25"/>
    </row>
    <row r="280" spans="6:12" s="9" customFormat="1" ht="15" customHeight="1" x14ac:dyDescent="0.25">
      <c r="F280" s="23"/>
      <c r="G280" s="11"/>
      <c r="H280" s="10"/>
      <c r="I280" s="10"/>
      <c r="J280" s="10"/>
      <c r="K280" s="24"/>
      <c r="L280" s="25"/>
    </row>
    <row r="281" spans="6:12" s="9" customFormat="1" ht="15" customHeight="1" x14ac:dyDescent="0.25">
      <c r="F281" s="23"/>
      <c r="G281" s="11"/>
      <c r="H281" s="10"/>
      <c r="I281" s="10"/>
      <c r="J281" s="10"/>
      <c r="K281" s="24"/>
      <c r="L281" s="25"/>
    </row>
    <row r="282" spans="6:12" s="9" customFormat="1" ht="15" customHeight="1" x14ac:dyDescent="0.25">
      <c r="F282" s="23"/>
      <c r="G282" s="11"/>
      <c r="H282" s="10"/>
      <c r="I282" s="10"/>
      <c r="J282" s="10"/>
      <c r="K282" s="24"/>
      <c r="L282" s="25"/>
    </row>
    <row r="283" spans="6:12" s="9" customFormat="1" ht="15" customHeight="1" x14ac:dyDescent="0.25">
      <c r="F283" s="23"/>
      <c r="G283" s="11"/>
      <c r="H283" s="10"/>
      <c r="I283" s="10"/>
      <c r="J283" s="10"/>
      <c r="K283" s="24"/>
      <c r="L283" s="25"/>
    </row>
    <row r="284" spans="6:12" s="9" customFormat="1" ht="15" customHeight="1" x14ac:dyDescent="0.25">
      <c r="F284" s="23"/>
      <c r="G284" s="11"/>
      <c r="H284" s="10"/>
      <c r="I284" s="10"/>
      <c r="J284" s="10"/>
      <c r="K284" s="24"/>
      <c r="L284" s="25"/>
    </row>
    <row r="285" spans="6:12" s="9" customFormat="1" ht="15" customHeight="1" x14ac:dyDescent="0.25">
      <c r="F285" s="23"/>
      <c r="G285" s="11"/>
      <c r="H285" s="10"/>
      <c r="I285" s="10"/>
      <c r="J285" s="10"/>
      <c r="K285" s="24"/>
      <c r="L285" s="25"/>
    </row>
    <row r="286" spans="6:12" s="9" customFormat="1" ht="15" customHeight="1" x14ac:dyDescent="0.25">
      <c r="F286" s="23"/>
      <c r="G286" s="11"/>
      <c r="H286" s="10"/>
      <c r="I286" s="10"/>
      <c r="J286" s="10"/>
      <c r="K286" s="24"/>
      <c r="L286" s="25"/>
    </row>
    <row r="287" spans="6:12" s="9" customFormat="1" ht="15" customHeight="1" x14ac:dyDescent="0.25">
      <c r="F287" s="23"/>
      <c r="G287" s="11"/>
      <c r="H287" s="10"/>
      <c r="I287" s="10"/>
      <c r="J287" s="10"/>
      <c r="K287" s="24"/>
      <c r="L287" s="25"/>
    </row>
    <row r="288" spans="6:12" s="9" customFormat="1" ht="15" customHeight="1" x14ac:dyDescent="0.25">
      <c r="F288" s="23"/>
      <c r="G288" s="11"/>
      <c r="H288" s="10"/>
      <c r="I288" s="10"/>
      <c r="J288" s="10"/>
      <c r="K288" s="24"/>
      <c r="L288" s="25"/>
    </row>
    <row r="289" spans="6:12" s="9" customFormat="1" ht="15" customHeight="1" x14ac:dyDescent="0.25">
      <c r="F289" s="23"/>
      <c r="G289" s="11"/>
      <c r="H289" s="10"/>
      <c r="I289" s="10"/>
      <c r="J289" s="10"/>
      <c r="K289" s="24"/>
      <c r="L289" s="25"/>
    </row>
    <row r="290" spans="6:12" s="9" customFormat="1" ht="15" customHeight="1" x14ac:dyDescent="0.25">
      <c r="F290" s="23"/>
      <c r="G290" s="11"/>
      <c r="H290" s="10"/>
      <c r="I290" s="10"/>
      <c r="J290" s="10"/>
      <c r="K290" s="24"/>
      <c r="L290" s="25"/>
    </row>
    <row r="291" spans="6:12" s="9" customFormat="1" ht="15" customHeight="1" x14ac:dyDescent="0.25">
      <c r="F291" s="23"/>
      <c r="G291" s="11"/>
      <c r="H291" s="10"/>
      <c r="I291" s="10"/>
      <c r="J291" s="10"/>
      <c r="K291" s="24"/>
      <c r="L291" s="25"/>
    </row>
    <row r="292" spans="6:12" s="9" customFormat="1" ht="15" customHeight="1" x14ac:dyDescent="0.25">
      <c r="F292" s="23"/>
      <c r="G292" s="11"/>
      <c r="H292" s="10"/>
      <c r="I292" s="10"/>
      <c r="J292" s="10"/>
      <c r="K292" s="24"/>
      <c r="L292" s="25"/>
    </row>
    <row r="293" spans="6:12" s="9" customFormat="1" ht="15" customHeight="1" x14ac:dyDescent="0.25">
      <c r="F293" s="23"/>
      <c r="G293" s="11"/>
      <c r="H293" s="10"/>
      <c r="I293" s="10"/>
      <c r="J293" s="10"/>
      <c r="K293" s="24"/>
      <c r="L293" s="25"/>
    </row>
    <row r="294" spans="6:12" s="9" customFormat="1" ht="15" customHeight="1" x14ac:dyDescent="0.25">
      <c r="F294" s="23"/>
      <c r="G294" s="11"/>
      <c r="H294" s="10"/>
      <c r="I294" s="10"/>
      <c r="J294" s="10"/>
      <c r="K294" s="24"/>
      <c r="L294" s="25"/>
    </row>
    <row r="295" spans="6:12" s="9" customFormat="1" ht="15" customHeight="1" x14ac:dyDescent="0.25">
      <c r="F295" s="23"/>
      <c r="G295" s="11"/>
      <c r="H295" s="10"/>
      <c r="I295" s="10"/>
      <c r="J295" s="10"/>
      <c r="K295" s="24"/>
      <c r="L295" s="25"/>
    </row>
    <row r="296" spans="6:12" s="9" customFormat="1" ht="15" customHeight="1" x14ac:dyDescent="0.25">
      <c r="F296" s="23"/>
      <c r="G296" s="11"/>
      <c r="H296" s="10"/>
      <c r="I296" s="10"/>
      <c r="J296" s="10"/>
      <c r="K296" s="24"/>
      <c r="L296" s="25"/>
    </row>
    <row r="297" spans="6:12" s="9" customFormat="1" ht="15" customHeight="1" x14ac:dyDescent="0.25">
      <c r="F297" s="23"/>
      <c r="G297" s="11"/>
      <c r="H297" s="10"/>
      <c r="I297" s="10"/>
      <c r="J297" s="10"/>
      <c r="K297" s="24"/>
      <c r="L297" s="25"/>
    </row>
    <row r="298" spans="6:12" s="9" customFormat="1" ht="15" customHeight="1" x14ac:dyDescent="0.25">
      <c r="F298" s="23"/>
      <c r="G298" s="11"/>
      <c r="H298" s="10"/>
      <c r="I298" s="10"/>
      <c r="J298" s="10"/>
      <c r="K298" s="24"/>
      <c r="L298" s="25"/>
    </row>
    <row r="299" spans="6:12" s="9" customFormat="1" ht="15" customHeight="1" x14ac:dyDescent="0.25">
      <c r="F299" s="23"/>
      <c r="G299" s="11"/>
      <c r="H299" s="10"/>
      <c r="I299" s="10"/>
      <c r="J299" s="10"/>
      <c r="K299" s="24"/>
      <c r="L299" s="25"/>
    </row>
    <row r="300" spans="6:12" s="9" customFormat="1" ht="15" customHeight="1" x14ac:dyDescent="0.25">
      <c r="F300" s="23"/>
      <c r="G300" s="11"/>
      <c r="H300" s="10"/>
      <c r="I300" s="10"/>
      <c r="J300" s="10"/>
      <c r="K300" s="24"/>
      <c r="L300" s="25"/>
    </row>
    <row r="301" spans="6:12" s="9" customFormat="1" ht="15" customHeight="1" x14ac:dyDescent="0.25">
      <c r="F301" s="23"/>
      <c r="G301" s="11"/>
      <c r="H301" s="10"/>
      <c r="I301" s="10"/>
      <c r="J301" s="10"/>
      <c r="K301" s="24"/>
      <c r="L301" s="25"/>
    </row>
    <row r="302" spans="6:12" s="9" customFormat="1" ht="15" customHeight="1" x14ac:dyDescent="0.25">
      <c r="F302" s="23"/>
      <c r="G302" s="11"/>
      <c r="H302" s="10"/>
      <c r="I302" s="10"/>
      <c r="J302" s="10"/>
      <c r="K302" s="24"/>
      <c r="L302" s="25"/>
    </row>
    <row r="303" spans="6:12" s="9" customFormat="1" ht="15" customHeight="1" x14ac:dyDescent="0.25">
      <c r="F303" s="23"/>
      <c r="G303" s="11"/>
      <c r="H303" s="10"/>
      <c r="I303" s="10"/>
      <c r="J303" s="10"/>
      <c r="K303" s="24"/>
      <c r="L303" s="25"/>
    </row>
    <row r="304" spans="6:12" s="9" customFormat="1" ht="15" customHeight="1" x14ac:dyDescent="0.25">
      <c r="F304" s="23"/>
      <c r="G304" s="11"/>
      <c r="H304" s="10"/>
      <c r="I304" s="10"/>
      <c r="J304" s="10"/>
      <c r="K304" s="24"/>
      <c r="L304" s="25"/>
    </row>
    <row r="305" spans="6:12" s="9" customFormat="1" ht="15" customHeight="1" x14ac:dyDescent="0.25">
      <c r="F305" s="23"/>
      <c r="G305" s="11"/>
      <c r="H305" s="10"/>
      <c r="I305" s="10"/>
      <c r="J305" s="10"/>
      <c r="K305" s="24"/>
      <c r="L305" s="25"/>
    </row>
    <row r="306" spans="6:12" s="9" customFormat="1" ht="15" customHeight="1" x14ac:dyDescent="0.25">
      <c r="F306" s="23"/>
      <c r="G306" s="11"/>
      <c r="H306" s="10"/>
      <c r="I306" s="10"/>
      <c r="J306" s="10"/>
      <c r="K306" s="24"/>
      <c r="L306" s="25"/>
    </row>
    <row r="307" spans="6:12" s="9" customFormat="1" ht="15" customHeight="1" x14ac:dyDescent="0.25">
      <c r="F307" s="23"/>
      <c r="G307" s="11"/>
      <c r="H307" s="10"/>
      <c r="I307" s="10"/>
      <c r="J307" s="10"/>
      <c r="K307" s="24"/>
      <c r="L307" s="25"/>
    </row>
    <row r="308" spans="6:12" s="9" customFormat="1" ht="15" customHeight="1" x14ac:dyDescent="0.25">
      <c r="F308" s="23"/>
      <c r="G308" s="11"/>
      <c r="H308" s="10"/>
      <c r="I308" s="10"/>
      <c r="J308" s="10"/>
      <c r="K308" s="24"/>
      <c r="L308" s="25"/>
    </row>
    <row r="309" spans="6:12" s="9" customFormat="1" ht="15" customHeight="1" x14ac:dyDescent="0.25">
      <c r="F309" s="23"/>
      <c r="G309" s="11"/>
      <c r="H309" s="10"/>
      <c r="I309" s="10"/>
      <c r="J309" s="10"/>
      <c r="K309" s="24"/>
      <c r="L309" s="25"/>
    </row>
    <row r="310" spans="6:12" s="9" customFormat="1" ht="15" customHeight="1" x14ac:dyDescent="0.25">
      <c r="F310" s="23"/>
      <c r="G310" s="11"/>
      <c r="H310" s="10"/>
      <c r="I310" s="10"/>
      <c r="J310" s="10"/>
      <c r="K310" s="24"/>
      <c r="L310" s="25"/>
    </row>
    <row r="311" spans="6:12" s="9" customFormat="1" ht="15" customHeight="1" x14ac:dyDescent="0.25">
      <c r="F311" s="23"/>
      <c r="G311" s="11"/>
      <c r="H311" s="10"/>
      <c r="I311" s="10"/>
      <c r="J311" s="10"/>
      <c r="K311" s="24"/>
      <c r="L311" s="25"/>
    </row>
    <row r="312" spans="6:12" s="9" customFormat="1" ht="15" customHeight="1" x14ac:dyDescent="0.25">
      <c r="F312" s="23"/>
      <c r="G312" s="11"/>
      <c r="H312" s="10"/>
      <c r="I312" s="10"/>
      <c r="J312" s="10"/>
      <c r="K312" s="24"/>
      <c r="L312" s="25"/>
    </row>
    <row r="313" spans="6:12" s="9" customFormat="1" ht="15" customHeight="1" x14ac:dyDescent="0.25">
      <c r="F313" s="23"/>
      <c r="G313" s="11"/>
      <c r="H313" s="10"/>
      <c r="I313" s="10"/>
      <c r="J313" s="10"/>
      <c r="K313" s="24"/>
      <c r="L313" s="25"/>
    </row>
    <row r="314" spans="6:12" s="9" customFormat="1" ht="15" customHeight="1" x14ac:dyDescent="0.25">
      <c r="F314" s="23"/>
      <c r="G314" s="11"/>
      <c r="H314" s="10"/>
      <c r="I314" s="10"/>
      <c r="J314" s="10"/>
      <c r="K314" s="24"/>
      <c r="L314" s="25"/>
    </row>
    <row r="315" spans="6:12" s="9" customFormat="1" ht="15" customHeight="1" x14ac:dyDescent="0.25">
      <c r="F315" s="23"/>
      <c r="G315" s="11"/>
      <c r="H315" s="10"/>
      <c r="I315" s="10"/>
      <c r="J315" s="10"/>
      <c r="K315" s="24"/>
      <c r="L315" s="25"/>
    </row>
    <row r="316" spans="6:12" s="9" customFormat="1" ht="15" customHeight="1" x14ac:dyDescent="0.25">
      <c r="F316" s="23"/>
      <c r="G316" s="11"/>
      <c r="H316" s="10"/>
      <c r="I316" s="10"/>
      <c r="J316" s="10"/>
      <c r="K316" s="24"/>
      <c r="L316" s="25"/>
    </row>
    <row r="317" spans="6:12" s="9" customFormat="1" ht="15" customHeight="1" x14ac:dyDescent="0.25">
      <c r="F317" s="23"/>
      <c r="G317" s="11"/>
      <c r="H317" s="10"/>
      <c r="I317" s="10"/>
      <c r="J317" s="10"/>
      <c r="K317" s="24"/>
      <c r="L317" s="25"/>
    </row>
    <row r="318" spans="6:12" s="9" customFormat="1" ht="15" customHeight="1" x14ac:dyDescent="0.25">
      <c r="F318" s="23"/>
      <c r="G318" s="11"/>
      <c r="H318" s="10"/>
      <c r="I318" s="10"/>
      <c r="J318" s="10"/>
      <c r="K318" s="24"/>
      <c r="L318" s="25"/>
    </row>
    <row r="319" spans="6:12" s="9" customFormat="1" ht="15" customHeight="1" x14ac:dyDescent="0.25">
      <c r="F319" s="23"/>
      <c r="G319" s="11"/>
      <c r="H319" s="10"/>
      <c r="I319" s="10"/>
      <c r="J319" s="10"/>
      <c r="K319" s="24"/>
      <c r="L319" s="25"/>
    </row>
    <row r="320" spans="6:12" s="9" customFormat="1" ht="15" customHeight="1" x14ac:dyDescent="0.25">
      <c r="F320" s="23"/>
      <c r="G320" s="11"/>
      <c r="H320" s="10"/>
      <c r="I320" s="10"/>
      <c r="J320" s="10"/>
      <c r="K320" s="24"/>
      <c r="L320" s="25"/>
    </row>
    <row r="321" spans="6:12" s="9" customFormat="1" ht="15" customHeight="1" x14ac:dyDescent="0.25">
      <c r="F321" s="23"/>
      <c r="G321" s="11"/>
      <c r="H321" s="10"/>
      <c r="I321" s="10"/>
      <c r="J321" s="10"/>
      <c r="K321" s="24"/>
      <c r="L321" s="25"/>
    </row>
    <row r="322" spans="6:12" s="9" customFormat="1" ht="15" customHeight="1" x14ac:dyDescent="0.25">
      <c r="F322" s="23"/>
      <c r="G322" s="11"/>
      <c r="H322" s="10"/>
      <c r="I322" s="10"/>
      <c r="J322" s="10"/>
      <c r="K322" s="24"/>
      <c r="L322" s="25"/>
    </row>
    <row r="323" spans="6:12" s="9" customFormat="1" ht="15" customHeight="1" x14ac:dyDescent="0.25">
      <c r="F323" s="23"/>
      <c r="G323" s="11"/>
      <c r="H323" s="10"/>
      <c r="I323" s="10"/>
      <c r="J323" s="10"/>
      <c r="K323" s="24"/>
      <c r="L323" s="25"/>
    </row>
    <row r="324" spans="6:12" s="9" customFormat="1" ht="15" customHeight="1" x14ac:dyDescent="0.25">
      <c r="F324" s="23"/>
      <c r="G324" s="11"/>
      <c r="H324" s="10"/>
      <c r="I324" s="10"/>
      <c r="J324" s="10"/>
      <c r="K324" s="24"/>
      <c r="L324" s="25"/>
    </row>
    <row r="325" spans="6:12" s="9" customFormat="1" ht="15" customHeight="1" x14ac:dyDescent="0.25">
      <c r="F325" s="23"/>
      <c r="G325" s="11"/>
      <c r="H325" s="10"/>
      <c r="I325" s="10"/>
      <c r="J325" s="10"/>
      <c r="K325" s="24"/>
      <c r="L325" s="25"/>
    </row>
    <row r="326" spans="6:12" s="9" customFormat="1" ht="15" customHeight="1" x14ac:dyDescent="0.25">
      <c r="F326" s="23"/>
      <c r="G326" s="11"/>
      <c r="H326" s="10"/>
      <c r="I326" s="10"/>
      <c r="J326" s="10"/>
      <c r="K326" s="24"/>
      <c r="L326" s="25"/>
    </row>
    <row r="327" spans="6:12" s="9" customFormat="1" ht="15" customHeight="1" x14ac:dyDescent="0.25">
      <c r="F327" s="23"/>
      <c r="G327" s="11"/>
      <c r="H327" s="10"/>
      <c r="I327" s="10"/>
      <c r="J327" s="10"/>
      <c r="K327" s="24"/>
      <c r="L327" s="25"/>
    </row>
    <row r="328" spans="6:12" s="9" customFormat="1" ht="15" customHeight="1" x14ac:dyDescent="0.25">
      <c r="F328" s="23"/>
      <c r="G328" s="11"/>
      <c r="H328" s="10"/>
      <c r="I328" s="10"/>
      <c r="J328" s="10"/>
      <c r="K328" s="24"/>
      <c r="L328" s="25"/>
    </row>
    <row r="329" spans="6:12" s="9" customFormat="1" ht="15" customHeight="1" x14ac:dyDescent="0.25">
      <c r="F329" s="23"/>
      <c r="G329" s="11"/>
      <c r="H329" s="10"/>
      <c r="I329" s="10"/>
      <c r="J329" s="10"/>
      <c r="K329" s="24"/>
      <c r="L329" s="25"/>
    </row>
    <row r="330" spans="6:12" s="9" customFormat="1" ht="21" customHeight="1" x14ac:dyDescent="0.25">
      <c r="F330" s="23"/>
      <c r="G330" s="11"/>
      <c r="H330" s="10"/>
      <c r="I330" s="10"/>
      <c r="J330" s="10"/>
      <c r="K330" s="24"/>
      <c r="L330" s="25"/>
    </row>
    <row r="331" spans="6:12" s="9" customFormat="1" ht="15" customHeight="1" x14ac:dyDescent="0.25">
      <c r="F331" s="23"/>
      <c r="G331" s="11"/>
      <c r="H331" s="10"/>
      <c r="I331" s="10"/>
      <c r="J331" s="10"/>
      <c r="K331" s="24"/>
      <c r="L331" s="25"/>
    </row>
    <row r="332" spans="6:12" s="9" customFormat="1" ht="15" customHeight="1" x14ac:dyDescent="0.25">
      <c r="F332" s="23"/>
      <c r="G332" s="11"/>
      <c r="H332" s="10"/>
      <c r="I332" s="10"/>
      <c r="J332" s="10"/>
      <c r="K332" s="24"/>
      <c r="L332" s="25"/>
    </row>
    <row r="333" spans="6:12" s="9" customFormat="1" ht="15" customHeight="1" x14ac:dyDescent="0.25">
      <c r="F333" s="23"/>
      <c r="G333" s="11"/>
      <c r="H333" s="10"/>
      <c r="I333" s="10"/>
      <c r="J333" s="10"/>
      <c r="K333" s="24"/>
      <c r="L333" s="25"/>
    </row>
    <row r="334" spans="6:12" s="9" customFormat="1" ht="15" customHeight="1" x14ac:dyDescent="0.25">
      <c r="F334" s="23"/>
      <c r="G334" s="11"/>
      <c r="H334" s="10"/>
      <c r="I334" s="10"/>
      <c r="J334" s="10"/>
      <c r="K334" s="24"/>
      <c r="L334" s="25"/>
    </row>
    <row r="335" spans="6:12" s="9" customFormat="1" ht="15" customHeight="1" x14ac:dyDescent="0.25">
      <c r="F335" s="23"/>
      <c r="G335" s="11"/>
      <c r="H335" s="10"/>
      <c r="I335" s="10"/>
      <c r="J335" s="10"/>
      <c r="K335" s="24"/>
      <c r="L335" s="25"/>
    </row>
    <row r="336" spans="6:12" s="9" customFormat="1" ht="15" customHeight="1" x14ac:dyDescent="0.25">
      <c r="F336" s="23"/>
      <c r="G336" s="11"/>
      <c r="H336" s="10"/>
      <c r="I336" s="10"/>
      <c r="J336" s="10"/>
      <c r="K336" s="24"/>
      <c r="L336" s="25"/>
    </row>
    <row r="337" spans="6:12" s="9" customFormat="1" ht="15" customHeight="1" x14ac:dyDescent="0.25">
      <c r="F337" s="23"/>
      <c r="G337" s="11"/>
      <c r="H337" s="10"/>
      <c r="I337" s="10"/>
      <c r="J337" s="10"/>
      <c r="K337" s="24"/>
      <c r="L337" s="25"/>
    </row>
    <row r="338" spans="6:12" s="9" customFormat="1" ht="15" customHeight="1" x14ac:dyDescent="0.25">
      <c r="F338" s="23"/>
      <c r="G338" s="11"/>
      <c r="H338" s="10"/>
      <c r="I338" s="10"/>
      <c r="J338" s="10"/>
      <c r="K338" s="24"/>
      <c r="L338" s="25"/>
    </row>
    <row r="339" spans="6:12" s="9" customFormat="1" ht="15" customHeight="1" x14ac:dyDescent="0.25">
      <c r="F339" s="23"/>
      <c r="G339" s="11"/>
      <c r="H339" s="10"/>
      <c r="I339" s="10"/>
      <c r="J339" s="10"/>
      <c r="K339" s="24"/>
      <c r="L339" s="25"/>
    </row>
    <row r="340" spans="6:12" s="9" customFormat="1" ht="15" customHeight="1" x14ac:dyDescent="0.25">
      <c r="F340" s="23"/>
      <c r="G340" s="11"/>
      <c r="H340" s="10"/>
      <c r="I340" s="10"/>
      <c r="J340" s="10"/>
      <c r="K340" s="24"/>
      <c r="L340" s="25"/>
    </row>
    <row r="341" spans="6:12" s="9" customFormat="1" ht="15" customHeight="1" x14ac:dyDescent="0.25">
      <c r="F341" s="23"/>
      <c r="G341" s="11"/>
      <c r="H341" s="10"/>
      <c r="I341" s="10"/>
      <c r="J341" s="10"/>
      <c r="K341" s="24"/>
      <c r="L341" s="25"/>
    </row>
    <row r="342" spans="6:12" s="9" customFormat="1" ht="15" customHeight="1" x14ac:dyDescent="0.25">
      <c r="F342" s="23"/>
      <c r="G342" s="11"/>
      <c r="H342" s="10"/>
      <c r="I342" s="10"/>
      <c r="J342" s="10"/>
      <c r="K342" s="24"/>
      <c r="L342" s="25"/>
    </row>
    <row r="343" spans="6:12" s="9" customFormat="1" ht="15" customHeight="1" x14ac:dyDescent="0.25">
      <c r="F343" s="23"/>
      <c r="G343" s="11"/>
      <c r="H343" s="10"/>
      <c r="I343" s="10"/>
      <c r="J343" s="10"/>
      <c r="K343" s="24"/>
      <c r="L343" s="25"/>
    </row>
    <row r="344" spans="6:12" s="9" customFormat="1" ht="15" customHeight="1" x14ac:dyDescent="0.25">
      <c r="F344" s="23"/>
      <c r="G344" s="11"/>
      <c r="H344" s="10"/>
      <c r="I344" s="10"/>
      <c r="J344" s="10"/>
      <c r="K344" s="24"/>
      <c r="L344" s="25"/>
    </row>
    <row r="345" spans="6:12" s="9" customFormat="1" ht="15" customHeight="1" x14ac:dyDescent="0.25">
      <c r="F345" s="23"/>
      <c r="G345" s="11"/>
      <c r="H345" s="10"/>
      <c r="I345" s="10"/>
      <c r="J345" s="10"/>
      <c r="K345" s="24"/>
      <c r="L345" s="25"/>
    </row>
    <row r="346" spans="6:12" s="9" customFormat="1" ht="15" customHeight="1" x14ac:dyDescent="0.25">
      <c r="F346" s="23"/>
      <c r="G346" s="11"/>
      <c r="H346" s="10"/>
      <c r="I346" s="10"/>
      <c r="J346" s="10"/>
      <c r="K346" s="24"/>
      <c r="L346" s="25"/>
    </row>
    <row r="347" spans="6:12" s="9" customFormat="1" ht="15" customHeight="1" x14ac:dyDescent="0.25">
      <c r="F347" s="23"/>
      <c r="G347" s="11"/>
      <c r="H347" s="10"/>
      <c r="I347" s="10"/>
      <c r="J347" s="10"/>
      <c r="K347" s="24"/>
      <c r="L347" s="25"/>
    </row>
    <row r="348" spans="6:12" s="9" customFormat="1" ht="15" customHeight="1" x14ac:dyDescent="0.25">
      <c r="F348" s="23"/>
      <c r="G348" s="11"/>
      <c r="H348" s="10"/>
      <c r="I348" s="10"/>
      <c r="J348" s="10"/>
      <c r="K348" s="24"/>
      <c r="L348" s="25"/>
    </row>
    <row r="349" spans="6:12" s="9" customFormat="1" ht="15" customHeight="1" x14ac:dyDescent="0.25">
      <c r="F349" s="23"/>
      <c r="G349" s="11"/>
      <c r="H349" s="10"/>
      <c r="I349" s="10"/>
      <c r="J349" s="10"/>
      <c r="K349" s="24"/>
      <c r="L349" s="25"/>
    </row>
    <row r="350" spans="6:12" s="9" customFormat="1" ht="15" customHeight="1" x14ac:dyDescent="0.25">
      <c r="F350" s="23"/>
      <c r="G350" s="11"/>
      <c r="H350" s="10"/>
      <c r="I350" s="10"/>
      <c r="J350" s="10"/>
      <c r="K350" s="24"/>
      <c r="L350" s="25"/>
    </row>
    <row r="351" spans="6:12" s="9" customFormat="1" ht="15" customHeight="1" x14ac:dyDescent="0.25">
      <c r="F351" s="23"/>
      <c r="G351" s="11"/>
      <c r="H351" s="10"/>
      <c r="I351" s="10"/>
      <c r="J351" s="10"/>
      <c r="K351" s="24"/>
      <c r="L351" s="25"/>
    </row>
    <row r="352" spans="6:12" s="9" customFormat="1" ht="15" customHeight="1" x14ac:dyDescent="0.25">
      <c r="F352" s="23"/>
      <c r="G352" s="11"/>
      <c r="H352" s="10"/>
      <c r="I352" s="10"/>
      <c r="J352" s="10"/>
      <c r="K352" s="24"/>
      <c r="L352" s="25"/>
    </row>
    <row r="353" spans="6:12" s="9" customFormat="1" ht="15" customHeight="1" x14ac:dyDescent="0.25">
      <c r="F353" s="23"/>
      <c r="G353" s="11"/>
      <c r="H353" s="10"/>
      <c r="I353" s="10"/>
      <c r="J353" s="10"/>
      <c r="K353" s="24"/>
      <c r="L353" s="25"/>
    </row>
    <row r="354" spans="6:12" s="9" customFormat="1" ht="15" customHeight="1" x14ac:dyDescent="0.25">
      <c r="F354" s="23"/>
      <c r="G354" s="11"/>
      <c r="H354" s="10"/>
      <c r="I354" s="10"/>
      <c r="J354" s="10"/>
      <c r="K354" s="24"/>
      <c r="L354" s="25"/>
    </row>
    <row r="355" spans="6:12" s="9" customFormat="1" ht="15" customHeight="1" x14ac:dyDescent="0.25">
      <c r="F355" s="23"/>
      <c r="G355" s="11"/>
      <c r="H355" s="10"/>
      <c r="I355" s="10"/>
      <c r="J355" s="10"/>
      <c r="K355" s="24"/>
      <c r="L355" s="25"/>
    </row>
    <row r="356" spans="6:12" s="9" customFormat="1" ht="15" customHeight="1" x14ac:dyDescent="0.25">
      <c r="F356" s="23"/>
      <c r="G356" s="11"/>
      <c r="H356" s="10"/>
      <c r="I356" s="10"/>
      <c r="J356" s="10"/>
      <c r="K356" s="24"/>
      <c r="L356" s="25"/>
    </row>
    <row r="357" spans="6:12" s="9" customFormat="1" ht="15" customHeight="1" x14ac:dyDescent="0.25">
      <c r="F357" s="23"/>
      <c r="G357" s="11"/>
      <c r="H357" s="10"/>
      <c r="I357" s="10"/>
      <c r="J357" s="10"/>
      <c r="K357" s="24"/>
      <c r="L357" s="25"/>
    </row>
    <row r="358" spans="6:12" s="9" customFormat="1" ht="15" customHeight="1" x14ac:dyDescent="0.25">
      <c r="F358" s="23"/>
      <c r="G358" s="11"/>
      <c r="H358" s="10"/>
      <c r="I358" s="10"/>
      <c r="J358" s="10"/>
      <c r="K358" s="24"/>
      <c r="L358" s="25"/>
    </row>
    <row r="359" spans="6:12" s="9" customFormat="1" ht="15" customHeight="1" x14ac:dyDescent="0.25">
      <c r="F359" s="23"/>
      <c r="G359" s="11"/>
      <c r="H359" s="10"/>
      <c r="I359" s="10"/>
      <c r="J359" s="10"/>
      <c r="K359" s="24"/>
      <c r="L359" s="25"/>
    </row>
    <row r="360" spans="6:12" s="9" customFormat="1" ht="15" customHeight="1" x14ac:dyDescent="0.25">
      <c r="F360" s="23"/>
      <c r="G360" s="11"/>
      <c r="H360" s="10"/>
      <c r="I360" s="10"/>
      <c r="J360" s="10"/>
      <c r="K360" s="24"/>
      <c r="L360" s="25"/>
    </row>
    <row r="361" spans="6:12" s="9" customFormat="1" ht="15" customHeight="1" x14ac:dyDescent="0.25">
      <c r="F361" s="23"/>
      <c r="G361" s="11"/>
      <c r="H361" s="10"/>
      <c r="I361" s="10"/>
      <c r="J361" s="10"/>
      <c r="K361" s="24"/>
      <c r="L361" s="25"/>
    </row>
    <row r="362" spans="6:12" s="9" customFormat="1" ht="15" customHeight="1" x14ac:dyDescent="0.25">
      <c r="F362" s="23"/>
      <c r="G362" s="11"/>
      <c r="H362" s="10"/>
      <c r="I362" s="10"/>
      <c r="J362" s="10"/>
      <c r="K362" s="24"/>
      <c r="L362" s="25"/>
    </row>
    <row r="363" spans="6:12" s="9" customFormat="1" ht="15" customHeight="1" x14ac:dyDescent="0.25">
      <c r="F363" s="23"/>
      <c r="G363" s="11"/>
      <c r="H363" s="10"/>
      <c r="I363" s="10"/>
      <c r="J363" s="10"/>
      <c r="K363" s="24"/>
      <c r="L363" s="25"/>
    </row>
    <row r="364" spans="6:12" s="9" customFormat="1" ht="15" customHeight="1" x14ac:dyDescent="0.25">
      <c r="F364" s="23"/>
      <c r="G364" s="11"/>
      <c r="H364" s="10"/>
      <c r="I364" s="10"/>
      <c r="J364" s="10"/>
      <c r="K364" s="24"/>
      <c r="L364" s="25"/>
    </row>
    <row r="365" spans="6:12" s="9" customFormat="1" ht="15" customHeight="1" x14ac:dyDescent="0.25">
      <c r="F365" s="23"/>
      <c r="G365" s="11"/>
      <c r="H365" s="10"/>
      <c r="I365" s="10"/>
      <c r="J365" s="10"/>
      <c r="K365" s="24"/>
      <c r="L365" s="25"/>
    </row>
    <row r="366" spans="6:12" s="9" customFormat="1" ht="15" customHeight="1" x14ac:dyDescent="0.25">
      <c r="F366" s="23"/>
      <c r="G366" s="11"/>
      <c r="H366" s="10"/>
      <c r="I366" s="10"/>
      <c r="J366" s="10"/>
      <c r="K366" s="24"/>
      <c r="L366" s="25"/>
    </row>
    <row r="367" spans="6:12" s="9" customFormat="1" ht="15" customHeight="1" x14ac:dyDescent="0.25">
      <c r="F367" s="23"/>
      <c r="G367" s="11"/>
      <c r="H367" s="10"/>
      <c r="I367" s="10"/>
      <c r="J367" s="10"/>
      <c r="K367" s="24"/>
      <c r="L367" s="25"/>
    </row>
    <row r="368" spans="6:12" s="9" customFormat="1" ht="15" customHeight="1" x14ac:dyDescent="0.25">
      <c r="F368" s="23"/>
      <c r="G368" s="11"/>
      <c r="H368" s="10"/>
      <c r="I368" s="10"/>
      <c r="J368" s="10"/>
      <c r="K368" s="24"/>
      <c r="L368" s="25"/>
    </row>
    <row r="369" spans="6:12" s="9" customFormat="1" ht="15" customHeight="1" x14ac:dyDescent="0.25">
      <c r="F369" s="23"/>
      <c r="G369" s="11"/>
      <c r="H369" s="10"/>
      <c r="I369" s="10"/>
      <c r="J369" s="10"/>
      <c r="K369" s="24"/>
      <c r="L369" s="25"/>
    </row>
    <row r="370" spans="6:12" s="9" customFormat="1" ht="15" customHeight="1" x14ac:dyDescent="0.25">
      <c r="F370" s="23"/>
      <c r="G370" s="11"/>
      <c r="H370" s="10"/>
      <c r="I370" s="10"/>
      <c r="J370" s="10"/>
      <c r="K370" s="24"/>
      <c r="L370" s="25"/>
    </row>
  </sheetData>
  <conditionalFormatting sqref="H1:H11 H313:H1048576">
    <cfRule type="cellIs" dxfId="5" priority="1" operator="equal">
      <formula>"Expenses"</formula>
    </cfRule>
    <cfRule type="cellIs" dxfId="4" priority="2" operator="equal">
      <formula>"Income"</formula>
    </cfRule>
  </conditionalFormatting>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6649C-B245-4053-A1AC-4C89029F1937}">
  <dimension ref="AE55:AO72"/>
  <sheetViews>
    <sheetView tabSelected="1" workbookViewId="0">
      <selection activeCell="AH15" sqref="AH15"/>
    </sheetView>
  </sheetViews>
  <sheetFormatPr defaultRowHeight="15" x14ac:dyDescent="0.25"/>
  <cols>
    <col min="1" max="8" width="9.140625" style="34"/>
    <col min="9" max="9" width="9.140625" style="34" customWidth="1"/>
    <col min="10" max="17" width="9.140625" style="34"/>
    <col min="18" max="18" width="9.140625" style="34" customWidth="1"/>
    <col min="19" max="29" width="9.140625" style="34"/>
    <col min="30" max="30" width="10.85546875" style="34" customWidth="1"/>
    <col min="31" max="41" width="9.140625" style="9"/>
    <col min="42" max="16384" width="9.140625" style="34"/>
  </cols>
  <sheetData>
    <row r="55" s="9" customFormat="1" x14ac:dyDescent="0.25"/>
    <row r="56" s="9" customFormat="1" x14ac:dyDescent="0.25"/>
    <row r="57" s="9" customFormat="1" x14ac:dyDescent="0.25"/>
    <row r="58" s="9" customFormat="1" x14ac:dyDescent="0.25"/>
    <row r="59" s="9" customFormat="1" x14ac:dyDescent="0.25"/>
    <row r="60" s="9" customFormat="1" x14ac:dyDescent="0.25"/>
    <row r="61" s="9" customFormat="1" x14ac:dyDescent="0.25"/>
    <row r="62" s="9" customFormat="1" x14ac:dyDescent="0.25"/>
    <row r="63" s="9" customFormat="1" x14ac:dyDescent="0.25"/>
    <row r="64" s="9" customFormat="1" x14ac:dyDescent="0.25"/>
    <row r="65" s="9" customFormat="1" x14ac:dyDescent="0.25"/>
    <row r="66" s="9" customFormat="1" x14ac:dyDescent="0.25"/>
    <row r="67" s="9" customFormat="1" x14ac:dyDescent="0.25"/>
    <row r="68" s="9" customFormat="1" x14ac:dyDescent="0.25"/>
    <row r="69" s="9" customFormat="1" x14ac:dyDescent="0.25"/>
    <row r="70" s="9" customFormat="1" x14ac:dyDescent="0.25"/>
    <row r="71" s="9" customFormat="1" x14ac:dyDescent="0.25"/>
    <row r="72" s="9" customFormat="1"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00D80-FD08-4D23-87B6-30FB43A871C8}">
  <dimension ref="A3:AM48"/>
  <sheetViews>
    <sheetView showGridLines="0" workbookViewId="0">
      <selection activeCell="N9" sqref="N9"/>
    </sheetView>
  </sheetViews>
  <sheetFormatPr defaultRowHeight="15" x14ac:dyDescent="0.25"/>
  <cols>
    <col min="1" max="1" width="13.140625" bestFit="1" customWidth="1"/>
    <col min="2" max="2" width="6.85546875" bestFit="1" customWidth="1"/>
    <col min="3" max="3" width="14.85546875" style="47" bestFit="1" customWidth="1"/>
    <col min="7" max="7" width="14.140625" bestFit="1" customWidth="1"/>
    <col min="8" max="8" width="13.140625" bestFit="1" customWidth="1"/>
    <col min="9" max="10" width="14.85546875" bestFit="1" customWidth="1"/>
    <col min="12" max="12" width="10.5703125" bestFit="1" customWidth="1"/>
    <col min="13" max="13" width="13.140625" bestFit="1" customWidth="1"/>
    <col min="14" max="14" width="14.85546875" bestFit="1" customWidth="1"/>
    <col min="18" max="18" width="13.42578125" bestFit="1" customWidth="1"/>
    <col min="21" max="21" width="13.140625" bestFit="1" customWidth="1"/>
    <col min="22" max="22" width="14.85546875" bestFit="1" customWidth="1"/>
    <col min="27" max="27" width="12.7109375" customWidth="1"/>
    <col min="28" max="28" width="13.140625" bestFit="1" customWidth="1"/>
    <col min="29" max="29" width="14.85546875" bestFit="1" customWidth="1"/>
    <col min="33" max="33" width="16.7109375" bestFit="1" customWidth="1"/>
    <col min="34" max="34" width="13.85546875" bestFit="1" customWidth="1"/>
    <col min="35" max="35" width="15.140625" bestFit="1" customWidth="1"/>
    <col min="36" max="36" width="5" bestFit="1" customWidth="1"/>
    <col min="37" max="37" width="11.28515625" bestFit="1" customWidth="1"/>
    <col min="38" max="38" width="10.42578125" bestFit="1" customWidth="1"/>
    <col min="39" max="39" width="16.28515625" bestFit="1" customWidth="1"/>
    <col min="40" max="40" width="13.140625" bestFit="1" customWidth="1"/>
    <col min="41" max="41" width="13.28515625" bestFit="1" customWidth="1"/>
    <col min="42" max="44" width="10.42578125" bestFit="1" customWidth="1"/>
    <col min="45" max="45" width="13.28515625" bestFit="1" customWidth="1"/>
    <col min="46" max="49" width="5" bestFit="1" customWidth="1"/>
    <col min="50" max="53" width="6" bestFit="1" customWidth="1"/>
    <col min="54" max="54" width="9.85546875" bestFit="1" customWidth="1"/>
    <col min="55" max="55" width="11.28515625" bestFit="1" customWidth="1"/>
  </cols>
  <sheetData>
    <row r="3" spans="1:39" x14ac:dyDescent="0.25">
      <c r="A3" s="32" t="s">
        <v>38</v>
      </c>
      <c r="B3" t="s">
        <v>39</v>
      </c>
      <c r="C3" t="s">
        <v>40</v>
      </c>
    </row>
    <row r="4" spans="1:39" ht="21" x14ac:dyDescent="0.35">
      <c r="A4" s="33">
        <v>45323</v>
      </c>
      <c r="B4" s="75" t="s">
        <v>59</v>
      </c>
      <c r="C4" s="75">
        <v>0</v>
      </c>
      <c r="AG4" s="51" t="s">
        <v>55</v>
      </c>
      <c r="AM4" s="51" t="s">
        <v>58</v>
      </c>
    </row>
    <row r="5" spans="1:39" ht="21" x14ac:dyDescent="0.35">
      <c r="C5"/>
      <c r="G5" s="45" t="s">
        <v>46</v>
      </c>
      <c r="L5" s="51" t="s">
        <v>9</v>
      </c>
      <c r="Q5" s="53" t="s">
        <v>52</v>
      </c>
      <c r="U5" s="45" t="s">
        <v>53</v>
      </c>
      <c r="AA5" s="51" t="s">
        <v>54</v>
      </c>
    </row>
    <row r="6" spans="1:39" x14ac:dyDescent="0.25">
      <c r="C6"/>
      <c r="AG6" s="56" t="str">
        <f>TEXT(A4,"mmmm")</f>
        <v>February</v>
      </c>
    </row>
    <row r="7" spans="1:39" x14ac:dyDescent="0.25">
      <c r="C7"/>
      <c r="AM7" s="58" t="e">
        <f>AH8+R9+'Assets &amp; Goals'!L22+'Assets &amp; Goals'!L23</f>
        <v>#REF!</v>
      </c>
    </row>
    <row r="8" spans="1:39" ht="21" x14ac:dyDescent="0.35">
      <c r="C8"/>
      <c r="M8" s="46" t="s">
        <v>10</v>
      </c>
      <c r="N8" s="48" t="e">
        <f>VLOOKUP(M8,M26:N28,2,0)</f>
        <v>#N/A</v>
      </c>
      <c r="AG8" s="45" t="s">
        <v>56</v>
      </c>
      <c r="AH8" s="55">
        <f>VLOOKUP(AG6,Range[#All],2,0)</f>
        <v>0</v>
      </c>
    </row>
    <row r="9" spans="1:39" ht="21" x14ac:dyDescent="0.35">
      <c r="C9"/>
      <c r="G9" s="44" t="s">
        <v>42</v>
      </c>
      <c r="H9" s="47" t="e">
        <f>-(VLOOKUP(G9,$H$26:$I$32,2,0))</f>
        <v>#N/A</v>
      </c>
      <c r="M9" s="52" t="s">
        <v>51</v>
      </c>
      <c r="N9" s="57" t="e">
        <f>GETPIVOTDATA("[Measures].[Sum of Amount]",$M$26)</f>
        <v>#REF!</v>
      </c>
      <c r="R9" s="54" t="e">
        <f>N9+H14</f>
        <v>#REF!</v>
      </c>
      <c r="AB9" s="32" t="s">
        <v>1</v>
      </c>
      <c r="AC9" t="s" vm="2">
        <v>9</v>
      </c>
      <c r="AG9" s="45" t="s">
        <v>57</v>
      </c>
      <c r="AH9" s="55">
        <f>13000-AH8</f>
        <v>13000</v>
      </c>
    </row>
    <row r="10" spans="1:39" x14ac:dyDescent="0.25">
      <c r="C10"/>
      <c r="G10" s="44" t="s">
        <v>43</v>
      </c>
      <c r="H10" s="47">
        <f t="shared" ref="H10:H13" si="0">-(VLOOKUP(G10,$H$26:$I$32,2,0))</f>
        <v>0</v>
      </c>
      <c r="U10" s="32" t="s">
        <v>1</v>
      </c>
      <c r="V10" t="s" vm="1">
        <v>46</v>
      </c>
    </row>
    <row r="11" spans="1:39" x14ac:dyDescent="0.25">
      <c r="C11"/>
      <c r="G11" s="44" t="s">
        <v>8</v>
      </c>
      <c r="H11" s="47" t="e">
        <f t="shared" si="0"/>
        <v>#N/A</v>
      </c>
      <c r="AB11" s="32" t="s">
        <v>38</v>
      </c>
      <c r="AC11" t="s">
        <v>40</v>
      </c>
    </row>
    <row r="12" spans="1:39" x14ac:dyDescent="0.25">
      <c r="C12"/>
      <c r="G12" s="44" t="s">
        <v>49</v>
      </c>
      <c r="H12" s="47" t="e">
        <f t="shared" si="0"/>
        <v>#N/A</v>
      </c>
      <c r="U12" s="32" t="s">
        <v>38</v>
      </c>
      <c r="V12" t="s">
        <v>40</v>
      </c>
      <c r="AB12" s="44" t="s">
        <v>6</v>
      </c>
      <c r="AC12">
        <v>0</v>
      </c>
    </row>
    <row r="13" spans="1:39" x14ac:dyDescent="0.25">
      <c r="C13"/>
      <c r="G13" s="46" t="s">
        <v>7</v>
      </c>
      <c r="H13" s="48" t="e">
        <f t="shared" si="0"/>
        <v>#N/A</v>
      </c>
      <c r="U13" s="44" t="s">
        <v>11</v>
      </c>
      <c r="V13">
        <v>0</v>
      </c>
      <c r="AB13" s="44" t="s">
        <v>12</v>
      </c>
      <c r="AC13">
        <v>0</v>
      </c>
    </row>
    <row r="14" spans="1:39" x14ac:dyDescent="0.25">
      <c r="C14"/>
      <c r="G14" s="49" t="s">
        <v>50</v>
      </c>
      <c r="H14" s="50">
        <f>GETPIVOTDATA("[Measures].[Sum of Amount]",$H$26)</f>
        <v>0</v>
      </c>
      <c r="U14" s="44" t="s">
        <v>13</v>
      </c>
      <c r="V14">
        <v>0</v>
      </c>
      <c r="AB14" s="44" t="s">
        <v>14</v>
      </c>
      <c r="AC14">
        <v>0</v>
      </c>
    </row>
    <row r="15" spans="1:39" x14ac:dyDescent="0.25">
      <c r="C15"/>
      <c r="U15" s="44" t="s">
        <v>15</v>
      </c>
      <c r="V15">
        <v>0</v>
      </c>
      <c r="AB15" s="44" t="s">
        <v>16</v>
      </c>
      <c r="AC15">
        <v>0</v>
      </c>
    </row>
    <row r="16" spans="1:39" x14ac:dyDescent="0.25">
      <c r="C16"/>
      <c r="H16" s="50">
        <f>-(H14)</f>
        <v>0</v>
      </c>
      <c r="U16" s="44" t="s">
        <v>20</v>
      </c>
      <c r="V16">
        <v>0</v>
      </c>
      <c r="AB16" s="44" t="s">
        <v>17</v>
      </c>
      <c r="AC16">
        <v>0</v>
      </c>
    </row>
    <row r="17" spans="3:29" x14ac:dyDescent="0.25">
      <c r="C17"/>
      <c r="U17" s="44" t="s">
        <v>18</v>
      </c>
      <c r="V17">
        <v>0</v>
      </c>
      <c r="AB17" s="44" t="s">
        <v>19</v>
      </c>
      <c r="AC17">
        <v>0</v>
      </c>
    </row>
    <row r="18" spans="3:29" x14ac:dyDescent="0.25">
      <c r="C18"/>
      <c r="U18" s="44" t="s">
        <v>21</v>
      </c>
      <c r="V18">
        <v>0</v>
      </c>
      <c r="AB18" s="44" t="s">
        <v>48</v>
      </c>
      <c r="AC18">
        <v>0</v>
      </c>
    </row>
    <row r="19" spans="3:29" x14ac:dyDescent="0.25">
      <c r="C19"/>
      <c r="U19" s="44" t="s">
        <v>48</v>
      </c>
      <c r="V19">
        <v>0</v>
      </c>
    </row>
    <row r="20" spans="3:29" x14ac:dyDescent="0.25">
      <c r="C20"/>
    </row>
    <row r="21" spans="3:29" x14ac:dyDescent="0.25">
      <c r="C21"/>
    </row>
    <row r="22" spans="3:29" x14ac:dyDescent="0.25">
      <c r="C22"/>
    </row>
    <row r="23" spans="3:29" x14ac:dyDescent="0.25">
      <c r="C23"/>
    </row>
    <row r="24" spans="3:29" x14ac:dyDescent="0.25">
      <c r="C24"/>
      <c r="H24" s="32" t="s">
        <v>1</v>
      </c>
      <c r="I24" t="s" vm="1">
        <v>46</v>
      </c>
      <c r="M24" s="32" t="s">
        <v>1</v>
      </c>
      <c r="N24" t="s" vm="2">
        <v>9</v>
      </c>
    </row>
    <row r="25" spans="3:29" x14ac:dyDescent="0.25">
      <c r="C25"/>
    </row>
    <row r="26" spans="3:29" x14ac:dyDescent="0.25">
      <c r="C26"/>
      <c r="H26" s="32" t="s">
        <v>38</v>
      </c>
      <c r="I26" t="s">
        <v>40</v>
      </c>
      <c r="M26" s="32" t="s">
        <v>38</v>
      </c>
      <c r="N26" t="s">
        <v>40</v>
      </c>
    </row>
    <row r="27" spans="3:29" x14ac:dyDescent="0.25">
      <c r="C27"/>
      <c r="H27" s="44" t="s">
        <v>43</v>
      </c>
      <c r="I27" s="75">
        <v>0</v>
      </c>
    </row>
    <row r="28" spans="3:29" x14ac:dyDescent="0.25">
      <c r="C28"/>
      <c r="H28" s="44" t="s">
        <v>48</v>
      </c>
      <c r="I28" s="75">
        <v>0</v>
      </c>
    </row>
    <row r="29" spans="3:29" x14ac:dyDescent="0.25">
      <c r="C29"/>
    </row>
    <row r="30" spans="3:29" x14ac:dyDescent="0.25">
      <c r="C30"/>
    </row>
    <row r="31" spans="3:29" x14ac:dyDescent="0.25">
      <c r="C31"/>
    </row>
    <row r="32" spans="3:29" x14ac:dyDescent="0.25">
      <c r="C32"/>
    </row>
    <row r="33" spans="3:3" x14ac:dyDescent="0.25">
      <c r="C33"/>
    </row>
    <row r="34" spans="3:3" x14ac:dyDescent="0.25">
      <c r="C34"/>
    </row>
    <row r="35" spans="3:3" x14ac:dyDescent="0.25">
      <c r="C35"/>
    </row>
    <row r="36" spans="3:3" x14ac:dyDescent="0.25">
      <c r="C36"/>
    </row>
    <row r="37" spans="3:3" x14ac:dyDescent="0.25">
      <c r="C37"/>
    </row>
    <row r="38" spans="3:3" x14ac:dyDescent="0.25">
      <c r="C38"/>
    </row>
    <row r="39" spans="3:3" x14ac:dyDescent="0.25">
      <c r="C39"/>
    </row>
    <row r="40" spans="3:3" x14ac:dyDescent="0.25">
      <c r="C40"/>
    </row>
    <row r="41" spans="3:3" x14ac:dyDescent="0.25">
      <c r="C41"/>
    </row>
    <row r="42" spans="3:3" x14ac:dyDescent="0.25">
      <c r="C42"/>
    </row>
    <row r="43" spans="3:3" x14ac:dyDescent="0.25">
      <c r="C43"/>
    </row>
    <row r="44" spans="3:3" x14ac:dyDescent="0.25">
      <c r="C44"/>
    </row>
    <row r="45" spans="3:3" x14ac:dyDescent="0.25">
      <c r="C45"/>
    </row>
    <row r="46" spans="3:3" x14ac:dyDescent="0.25">
      <c r="C46"/>
    </row>
    <row r="47" spans="3:3" x14ac:dyDescent="0.25">
      <c r="C47"/>
    </row>
    <row r="48" spans="3:3" x14ac:dyDescent="0.25">
      <c r="C48"/>
    </row>
  </sheetData>
  <pageMargins left="0.7" right="0.7" top="0.75" bottom="0.75" header="0.3" footer="0.3"/>
  <pageSetup orientation="portrait"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53F4B-F390-405F-A0ED-7C1CCAAC4755}">
  <dimension ref="B1:AF13"/>
  <sheetViews>
    <sheetView topLeftCell="H1" workbookViewId="0">
      <selection activeCell="P8" sqref="P8"/>
    </sheetView>
  </sheetViews>
  <sheetFormatPr defaultRowHeight="15" x14ac:dyDescent="0.25"/>
  <cols>
    <col min="2" max="2" width="22.7109375" customWidth="1"/>
    <col min="3" max="3" width="10.42578125" bestFit="1" customWidth="1"/>
    <col min="5" max="5" width="10.5703125" style="38" bestFit="1" customWidth="1"/>
    <col min="6" max="11" width="10.42578125" style="38" bestFit="1" customWidth="1"/>
    <col min="15" max="15" width="7.42578125" customWidth="1"/>
    <col min="16" max="16" width="12.7109375" bestFit="1" customWidth="1"/>
    <col min="17" max="17" width="14.85546875" customWidth="1"/>
    <col min="18" max="18" width="17.140625" customWidth="1"/>
    <col min="19" max="19" width="15.42578125" customWidth="1"/>
    <col min="20" max="20" width="16.28515625" customWidth="1"/>
    <col min="21" max="21" width="16.5703125" customWidth="1"/>
    <col min="22" max="22" width="19.85546875" customWidth="1"/>
    <col min="26" max="32" width="20.42578125" customWidth="1"/>
  </cols>
  <sheetData>
    <row r="1" spans="2:32" s="34" customFormat="1" x14ac:dyDescent="0.25">
      <c r="E1" s="36"/>
      <c r="F1" s="36"/>
      <c r="G1" s="36"/>
      <c r="H1" s="36"/>
      <c r="I1" s="36"/>
      <c r="J1" s="36"/>
      <c r="K1" s="36"/>
    </row>
    <row r="2" spans="2:32" s="34" customFormat="1" x14ac:dyDescent="0.25">
      <c r="B2" s="34" t="s">
        <v>41</v>
      </c>
      <c r="C2" s="39">
        <f>'Pivot Calculation'!A4</f>
        <v>45323</v>
      </c>
      <c r="D2"/>
      <c r="E2" s="36"/>
      <c r="F2" s="36"/>
      <c r="G2" s="36"/>
      <c r="H2" s="36"/>
      <c r="I2" s="36"/>
      <c r="J2" s="36"/>
      <c r="K2" s="36"/>
    </row>
    <row r="3" spans="2:32" s="35" customFormat="1" x14ac:dyDescent="0.25">
      <c r="E3" s="37"/>
      <c r="F3" s="37"/>
      <c r="G3" s="37"/>
      <c r="H3" s="37"/>
      <c r="I3" s="37"/>
      <c r="J3" s="37"/>
      <c r="K3" s="37"/>
    </row>
    <row r="7" spans="2:32" ht="18.75" x14ac:dyDescent="0.3">
      <c r="Z7" s="43" t="str">
        <f>UPPER(TEXT(E8,"DDD"))</f>
        <v>MON</v>
      </c>
      <c r="AA7" s="43" t="str">
        <f t="shared" ref="AA7:AF7" si="0">UPPER(TEXT(F8,"DDD"))</f>
        <v>TUE</v>
      </c>
      <c r="AB7" s="43" t="str">
        <f t="shared" si="0"/>
        <v>WED</v>
      </c>
      <c r="AC7" s="43" t="str">
        <f t="shared" si="0"/>
        <v>THU</v>
      </c>
      <c r="AD7" s="43" t="str">
        <f t="shared" si="0"/>
        <v>FRI</v>
      </c>
      <c r="AE7" s="43" t="str">
        <f t="shared" si="0"/>
        <v>SAT</v>
      </c>
      <c r="AF7" s="43" t="str">
        <f t="shared" si="0"/>
        <v>SUN</v>
      </c>
    </row>
    <row r="8" spans="2:32" ht="75" customHeight="1" x14ac:dyDescent="0.25">
      <c r="E8" s="40" cm="1">
        <f t="array" ref="E8:K13">WeekdayCalc+DATE(YEAR(Begin),MONTH(Begin),1)-WEEKDAY(DATE(YEAR(Begin),MONTH(Begin),1),1+1)+1</f>
        <v>45320</v>
      </c>
      <c r="F8" s="40">
        <v>45321</v>
      </c>
      <c r="G8" s="40">
        <v>45322</v>
      </c>
      <c r="H8" s="40">
        <v>45323</v>
      </c>
      <c r="I8" s="40">
        <v>45324</v>
      </c>
      <c r="J8" s="40">
        <v>45325</v>
      </c>
      <c r="K8" s="40">
        <v>45326</v>
      </c>
      <c r="P8" s="42" t="str">
        <f>IF(IFERROR(VLOOKUP(E8,'Pivot Calculation'!$A:$C,2,),"")&lt;&gt;0,IFERROR(VLOOKUP(E8,'Pivot Calculation'!$A:$C,2,),"")&amp;TEXT(IFERROR(VLOOKUP(E8,'Pivot Calculation'!$A:$C,3,),"")," | $###0.00; |  -$##0.00"),"")</f>
        <v/>
      </c>
      <c r="Q8" s="42" t="str">
        <f>IF(IFERROR(VLOOKUP(F8,'Pivot Calculation'!$A:$C,2,),"")&lt;&gt;0,IFERROR(VLOOKUP(F8,'Pivot Calculation'!$A:$C,2,),"")&amp;TEXT(IFERROR(VLOOKUP(F8,'Pivot Calculation'!$A:$C,3,),"")," | $###0.00; |  -$##0.00"),"")</f>
        <v/>
      </c>
      <c r="R8" s="42" t="str">
        <f>IF(IFERROR(VLOOKUP(G8,'Pivot Calculation'!$A:$C,2,),"")&lt;&gt;0,IFERROR(VLOOKUP(G8,'Pivot Calculation'!$A:$C,2,),"")&amp;TEXT(IFERROR(VLOOKUP(G8,'Pivot Calculation'!$A:$C,3,),"")," | $###0.00; |  -$##0.00"),"")</f>
        <v/>
      </c>
      <c r="S8" s="42" t="str">
        <f>IF(IFERROR(VLOOKUP(H8,'Pivot Calculation'!$A:$C,2,),"")&lt;&gt;0,IFERROR(VLOOKUP(H8,'Pivot Calculation'!$A:$C,2,),"")&amp;TEXT(IFERROR(VLOOKUP(H8,'Pivot Calculation'!$A:$C,3,),"")," | $###0.00; |  -$##0.00"),"")</f>
        <v>Filler | $0.00</v>
      </c>
      <c r="T8" s="42" t="str">
        <f>IF(IFERROR(VLOOKUP(I8,'Pivot Calculation'!$A:$C,2,),"")&lt;&gt;0,IFERROR(VLOOKUP(I8,'Pivot Calculation'!$A:$C,2,),"")&amp;TEXT(IFERROR(VLOOKUP(I8,'Pivot Calculation'!$A:$C,3,),"")," | $###0.00; |  -$##0.00"),"")</f>
        <v/>
      </c>
      <c r="U8" s="42" t="str">
        <f>IF(IFERROR(VLOOKUP(J8,'Pivot Calculation'!$A:$C,2,),"")&lt;&gt;0,IFERROR(VLOOKUP(J8,'Pivot Calculation'!$A:$C,2,),"")&amp;TEXT(IFERROR(VLOOKUP(J8,'Pivot Calculation'!$A:$C,3,),"")," | $###0.00; |  -$##0.00"),"")</f>
        <v/>
      </c>
      <c r="V8" s="42" t="str">
        <f>IF(IFERROR(VLOOKUP(K8,'Pivot Calculation'!$A:$C,2,),"")&lt;&gt;0,IFERROR(VLOOKUP(K8,'Pivot Calculation'!$A:$C,2,),"")&amp;TEXT(IFERROR(VLOOKUP(K8,'Pivot Calculation'!$A:$C,3,),"")," | $###0.00; |  -$##0.00"),"")</f>
        <v/>
      </c>
      <c r="Z8" s="41" t="str">
        <f t="shared" ref="Z8:Z13" si="1">TEXT(E8," dd mmm")&amp;REPT(CHAR(10),2)&amp;P8</f>
        <v xml:space="preserve"> 29 Jan
</v>
      </c>
      <c r="AA8" s="41" t="str">
        <f t="shared" ref="AA8:AF8" si="2">TEXT(F8," dd mmm")&amp;REPT(CHAR(10),2)&amp;Q8</f>
        <v xml:space="preserve"> 30 Jan
</v>
      </c>
      <c r="AB8" s="41" t="str">
        <f t="shared" si="2"/>
        <v xml:space="preserve"> 31 Jan
</v>
      </c>
      <c r="AC8" s="41" t="str">
        <f t="shared" si="2"/>
        <v xml:space="preserve"> 01 Feb
Filler | $0.00</v>
      </c>
      <c r="AD8" s="41" t="str">
        <f t="shared" si="2"/>
        <v xml:space="preserve"> 02 Feb
</v>
      </c>
      <c r="AE8" s="41" t="str">
        <f t="shared" si="2"/>
        <v xml:space="preserve"> 03 Feb
</v>
      </c>
      <c r="AF8" s="41" t="str">
        <f t="shared" si="2"/>
        <v xml:space="preserve"> 04 Feb
</v>
      </c>
    </row>
    <row r="9" spans="2:32" ht="75" customHeight="1" x14ac:dyDescent="0.25">
      <c r="E9" s="40">
        <v>45327</v>
      </c>
      <c r="F9" s="40">
        <v>45328</v>
      </c>
      <c r="G9" s="40">
        <v>45329</v>
      </c>
      <c r="H9" s="40">
        <v>45330</v>
      </c>
      <c r="I9" s="40">
        <v>45331</v>
      </c>
      <c r="J9" s="40">
        <v>45332</v>
      </c>
      <c r="K9" s="40">
        <v>45333</v>
      </c>
      <c r="P9" s="42" t="str">
        <f>IF(IFERROR(VLOOKUP(E9,'Pivot Calculation'!$A:$C,2,),"")&lt;&gt;0,IFERROR(VLOOKUP(E9,'Pivot Calculation'!$A:$C,2,),"")&amp;TEXT(IFERROR(VLOOKUP(E9,'Pivot Calculation'!$A:$C,3,),"")," | $###0.00; |  -$##0.00"),"")</f>
        <v/>
      </c>
      <c r="Q9" s="42" t="str">
        <f>IF(IFERROR(VLOOKUP(F9,'Pivot Calculation'!$A:$C,2,),"")&lt;&gt;0,IFERROR(VLOOKUP(F9,'Pivot Calculation'!$A:$C,2,),"")&amp;TEXT(IFERROR(VLOOKUP(F9,'Pivot Calculation'!$A:$C,3,),"")," | $###0.00; |  -$##0.00"),"")</f>
        <v/>
      </c>
      <c r="R9" s="42" t="str">
        <f>IF(IFERROR(VLOOKUP(G9,'Pivot Calculation'!$A:$C,2,),"")&lt;&gt;0,IFERROR(VLOOKUP(G9,'Pivot Calculation'!$A:$C,2,),"")&amp;TEXT(IFERROR(VLOOKUP(G9,'Pivot Calculation'!$A:$C,3,),"")," | $###0.00; |  -$##0.00"),"")</f>
        <v/>
      </c>
      <c r="S9" s="42" t="str">
        <f>IF(IFERROR(VLOOKUP(H9,'Pivot Calculation'!$A:$C,2,),"")&lt;&gt;0,IFERROR(VLOOKUP(H9,'Pivot Calculation'!$A:$C,2,),"")&amp;TEXT(IFERROR(VLOOKUP(H9,'Pivot Calculation'!$A:$C,3,),"")," | $###0.00; |  -$##0.00"),"")</f>
        <v/>
      </c>
      <c r="T9" s="42" t="str">
        <f>IF(IFERROR(VLOOKUP(I9,'Pivot Calculation'!$A:$C,2,),"")&lt;&gt;0,IFERROR(VLOOKUP(I9,'Pivot Calculation'!$A:$C,2,),"")&amp;TEXT(IFERROR(VLOOKUP(I9,'Pivot Calculation'!$A:$C,3,),"")," | $###0.00; |  -$##0.00"),"")</f>
        <v/>
      </c>
      <c r="U9" s="42" t="str">
        <f>IF(IFERROR(VLOOKUP(J9,'Pivot Calculation'!$A:$C,2,),"")&lt;&gt;0,IFERROR(VLOOKUP(J9,'Pivot Calculation'!$A:$C,2,),"")&amp;TEXT(IFERROR(VLOOKUP(J9,'Pivot Calculation'!$A:$C,3,),"")," | $###0.00; |  -$##0.00"),"")</f>
        <v/>
      </c>
      <c r="V9" s="42" t="str">
        <f>IF(IFERROR(VLOOKUP(K9,'Pivot Calculation'!$A:$C,2,),"")&lt;&gt;0,IFERROR(VLOOKUP(K9,'Pivot Calculation'!$A:$C,2,),"")&amp;TEXT(IFERROR(VLOOKUP(K9,'Pivot Calculation'!$A:$C,3,),"")," | $###0.00; |  -$##0.00"),"")</f>
        <v/>
      </c>
      <c r="Z9" s="41" t="str">
        <f t="shared" si="1"/>
        <v xml:space="preserve"> 05 Feb
</v>
      </c>
      <c r="AA9" s="41" t="str">
        <f t="shared" ref="AA9:AF13" si="3">TEXT(F9," dd mmm")&amp;REPT(CHAR(10),2)&amp;Q9</f>
        <v xml:space="preserve"> 06 Feb
</v>
      </c>
      <c r="AB9" s="41" t="str">
        <f t="shared" si="3"/>
        <v xml:space="preserve"> 07 Feb
</v>
      </c>
      <c r="AC9" s="41" t="str">
        <f t="shared" si="3"/>
        <v xml:space="preserve"> 08 Feb
</v>
      </c>
      <c r="AD9" s="41" t="str">
        <f t="shared" si="3"/>
        <v xml:space="preserve"> 09 Feb
</v>
      </c>
      <c r="AE9" s="41" t="str">
        <f t="shared" si="3"/>
        <v xml:space="preserve"> 10 Feb
</v>
      </c>
      <c r="AF9" s="41" t="str">
        <f t="shared" si="3"/>
        <v xml:space="preserve"> 11 Feb
</v>
      </c>
    </row>
    <row r="10" spans="2:32" ht="75" customHeight="1" x14ac:dyDescent="0.25">
      <c r="E10" s="40">
        <v>45334</v>
      </c>
      <c r="F10" s="40">
        <v>45335</v>
      </c>
      <c r="G10" s="40">
        <v>45336</v>
      </c>
      <c r="H10" s="40">
        <v>45337</v>
      </c>
      <c r="I10" s="40">
        <v>45338</v>
      </c>
      <c r="J10" s="40">
        <v>45339</v>
      </c>
      <c r="K10" s="40">
        <v>45340</v>
      </c>
      <c r="P10" s="42" t="str">
        <f>IF(IFERROR(VLOOKUP(E10,'Pivot Calculation'!$A:$C,2,),"")&lt;&gt;0,IFERROR(VLOOKUP(E10,'Pivot Calculation'!$A:$C,2,),"")&amp;TEXT(IFERROR(VLOOKUP(E10,'Pivot Calculation'!$A:$C,3,),"")," | $###0.00; |  -$##0.00"),"")</f>
        <v/>
      </c>
      <c r="Q10" s="42" t="str">
        <f>IF(IFERROR(VLOOKUP(F10,'Pivot Calculation'!$A:$C,2,),"")&lt;&gt;0,IFERROR(VLOOKUP(F10,'Pivot Calculation'!$A:$C,2,),"")&amp;TEXT(IFERROR(VLOOKUP(F10,'Pivot Calculation'!$A:$C,3,),"")," | $###0.00; |  -$##0.00"),"")</f>
        <v/>
      </c>
      <c r="R10" s="42" t="str">
        <f>IF(IFERROR(VLOOKUP(G10,'Pivot Calculation'!$A:$C,2,),"")&lt;&gt;0,IFERROR(VLOOKUP(G10,'Pivot Calculation'!$A:$C,2,),"")&amp;TEXT(IFERROR(VLOOKUP(G10,'Pivot Calculation'!$A:$C,3,),"")," | $###0.00; |  -$##0.00"),"")</f>
        <v/>
      </c>
      <c r="S10" s="42" t="str">
        <f>IF(IFERROR(VLOOKUP(H10,'Pivot Calculation'!$A:$C,2,),"")&lt;&gt;0,IFERROR(VLOOKUP(H10,'Pivot Calculation'!$A:$C,2,),"")&amp;TEXT(IFERROR(VLOOKUP(H10,'Pivot Calculation'!$A:$C,3,),"")," | $###0.00; |  -$##0.00"),"")</f>
        <v/>
      </c>
      <c r="T10" s="42" t="str">
        <f>IF(IFERROR(VLOOKUP(I10,'Pivot Calculation'!$A:$C,2,),"")&lt;&gt;0,IFERROR(VLOOKUP(I10,'Pivot Calculation'!$A:$C,2,),"")&amp;TEXT(IFERROR(VLOOKUP(I10,'Pivot Calculation'!$A:$C,3,),"")," | $###0.00; |  -$##0.00"),"")</f>
        <v/>
      </c>
      <c r="U10" s="42" t="str">
        <f>IF(IFERROR(VLOOKUP(J10,'Pivot Calculation'!$A:$C,2,),"")&lt;&gt;0,IFERROR(VLOOKUP(J10,'Pivot Calculation'!$A:$C,2,),"")&amp;TEXT(IFERROR(VLOOKUP(J10,'Pivot Calculation'!$A:$C,3,),"")," | $###0.00; |  -$##0.00"),"")</f>
        <v/>
      </c>
      <c r="V10" s="42" t="str">
        <f>IF(IFERROR(VLOOKUP(K10,'Pivot Calculation'!$A:$C,2,),"")&lt;&gt;0,IFERROR(VLOOKUP(K10,'Pivot Calculation'!$A:$C,2,),"")&amp;TEXT(IFERROR(VLOOKUP(K10,'Pivot Calculation'!$A:$C,3,),"")," | $###0.00; |  -$##0.00"),"")</f>
        <v/>
      </c>
      <c r="Z10" s="41" t="str">
        <f t="shared" si="1"/>
        <v xml:space="preserve"> 12 Feb
</v>
      </c>
      <c r="AA10" s="41" t="str">
        <f t="shared" si="3"/>
        <v xml:space="preserve"> 13 Feb
</v>
      </c>
      <c r="AB10" s="41" t="str">
        <f t="shared" si="3"/>
        <v xml:space="preserve"> 14 Feb
</v>
      </c>
      <c r="AC10" s="41" t="str">
        <f t="shared" si="3"/>
        <v xml:space="preserve"> 15 Feb
</v>
      </c>
      <c r="AD10" s="41" t="str">
        <f t="shared" si="3"/>
        <v xml:space="preserve"> 16 Feb
</v>
      </c>
      <c r="AE10" s="41" t="str">
        <f t="shared" si="3"/>
        <v xml:space="preserve"> 17 Feb
</v>
      </c>
      <c r="AF10" s="41" t="str">
        <f t="shared" si="3"/>
        <v xml:space="preserve"> 18 Feb
</v>
      </c>
    </row>
    <row r="11" spans="2:32" ht="75" customHeight="1" x14ac:dyDescent="0.25">
      <c r="E11" s="40">
        <v>45341</v>
      </c>
      <c r="F11" s="40">
        <v>45342</v>
      </c>
      <c r="G11" s="40">
        <v>45343</v>
      </c>
      <c r="H11" s="40">
        <v>45344</v>
      </c>
      <c r="I11" s="40">
        <v>45345</v>
      </c>
      <c r="J11" s="40">
        <v>45346</v>
      </c>
      <c r="K11" s="40">
        <v>45347</v>
      </c>
      <c r="P11" s="42" t="str">
        <f>IF(IFERROR(VLOOKUP(E11,'Pivot Calculation'!$A:$C,2,),"")&lt;&gt;0,IFERROR(VLOOKUP(E11,'Pivot Calculation'!$A:$C,2,),"")&amp;TEXT(IFERROR(VLOOKUP(E11,'Pivot Calculation'!$A:$C,3,),"")," | $###0.00; |  -$##0.00"),"")</f>
        <v/>
      </c>
      <c r="Q11" s="42" t="str">
        <f>IF(IFERROR(VLOOKUP(F11,'Pivot Calculation'!$A:$C,2,),"")&lt;&gt;0,IFERROR(VLOOKUP(F11,'Pivot Calculation'!$A:$C,2,),"")&amp;TEXT(IFERROR(VLOOKUP(F11,'Pivot Calculation'!$A:$C,3,),"")," | $###0.00; |  -$##0.00"),"")</f>
        <v/>
      </c>
      <c r="R11" s="42" t="str">
        <f>IF(IFERROR(VLOOKUP(G11,'Pivot Calculation'!$A:$C,2,),"")&lt;&gt;0,IFERROR(VLOOKUP(G11,'Pivot Calculation'!$A:$C,2,),"")&amp;TEXT(IFERROR(VLOOKUP(G11,'Pivot Calculation'!$A:$C,3,),"")," | $###0.00; |  -$##0.00"),"")</f>
        <v/>
      </c>
      <c r="S11" s="42" t="str">
        <f>IF(IFERROR(VLOOKUP(H11,'Pivot Calculation'!$A:$C,2,),"")&lt;&gt;0,IFERROR(VLOOKUP(H11,'Pivot Calculation'!$A:$C,2,),"")&amp;TEXT(IFERROR(VLOOKUP(H11,'Pivot Calculation'!$A:$C,3,),"")," | $###0.00; |  -$##0.00"),"")</f>
        <v/>
      </c>
      <c r="T11" s="42" t="str">
        <f>IF(IFERROR(VLOOKUP(I11,'Pivot Calculation'!$A:$C,2,),"")&lt;&gt;0,IFERROR(VLOOKUP(I11,'Pivot Calculation'!$A:$C,2,),"")&amp;TEXT(IFERROR(VLOOKUP(I11,'Pivot Calculation'!$A:$C,3,),"")," | $###0.00; |  -$##0.00"),"")</f>
        <v/>
      </c>
      <c r="U11" s="42" t="str">
        <f>IF(IFERROR(VLOOKUP(J11,'Pivot Calculation'!$A:$C,2,),"")&lt;&gt;0,IFERROR(VLOOKUP(J11,'Pivot Calculation'!$A:$C,2,),"")&amp;TEXT(IFERROR(VLOOKUP(J11,'Pivot Calculation'!$A:$C,3,),"")," | $###0.00; |  -$##0.00"),"")</f>
        <v/>
      </c>
      <c r="V11" s="42" t="str">
        <f>IF(IFERROR(VLOOKUP(K11,'Pivot Calculation'!$A:$C,2,),"")&lt;&gt;0,IFERROR(VLOOKUP(K11,'Pivot Calculation'!$A:$C,2,),"")&amp;TEXT(IFERROR(VLOOKUP(K11,'Pivot Calculation'!$A:$C,3,),"")," | $###0.00; |  -$##0.00"),"")</f>
        <v/>
      </c>
      <c r="Z11" s="41" t="str">
        <f t="shared" si="1"/>
        <v xml:space="preserve"> 19 Feb
</v>
      </c>
      <c r="AA11" s="41" t="str">
        <f t="shared" si="3"/>
        <v xml:space="preserve"> 20 Feb
</v>
      </c>
      <c r="AB11" s="41" t="str">
        <f t="shared" si="3"/>
        <v xml:space="preserve"> 21 Feb
</v>
      </c>
      <c r="AC11" s="41" t="str">
        <f t="shared" si="3"/>
        <v xml:space="preserve"> 22 Feb
</v>
      </c>
      <c r="AD11" s="41" t="str">
        <f t="shared" si="3"/>
        <v xml:space="preserve"> 23 Feb
</v>
      </c>
      <c r="AE11" s="41" t="str">
        <f t="shared" si="3"/>
        <v xml:space="preserve"> 24 Feb
</v>
      </c>
      <c r="AF11" s="41" t="str">
        <f t="shared" si="3"/>
        <v xml:space="preserve"> 25 Feb
</v>
      </c>
    </row>
    <row r="12" spans="2:32" ht="75" customHeight="1" x14ac:dyDescent="0.25">
      <c r="E12" s="40">
        <v>45348</v>
      </c>
      <c r="F12" s="40">
        <v>45349</v>
      </c>
      <c r="G12" s="40">
        <v>45350</v>
      </c>
      <c r="H12" s="40">
        <v>45351</v>
      </c>
      <c r="I12" s="40">
        <v>45352</v>
      </c>
      <c r="J12" s="40">
        <v>45353</v>
      </c>
      <c r="K12" s="40">
        <v>45354</v>
      </c>
      <c r="P12" s="42" t="str">
        <f>IF(IFERROR(VLOOKUP(E12,'Pivot Calculation'!$A:$C,2,),"")&lt;&gt;0,IFERROR(VLOOKUP(E12,'Pivot Calculation'!$A:$C,2,),"")&amp;TEXT(IFERROR(VLOOKUP(E12,'Pivot Calculation'!$A:$C,3,),"")," | $###0.00; |  -$##0.00"),"")</f>
        <v/>
      </c>
      <c r="Q12" s="42" t="str">
        <f>IF(IFERROR(VLOOKUP(F12,'Pivot Calculation'!$A:$C,2,),"")&lt;&gt;0,IFERROR(VLOOKUP(F12,'Pivot Calculation'!$A:$C,2,),"")&amp;TEXT(IFERROR(VLOOKUP(F12,'Pivot Calculation'!$A:$C,3,),"")," | $###0.00; |  -$##0.00"),"")</f>
        <v/>
      </c>
      <c r="R12" s="42" t="str">
        <f>IF(IFERROR(VLOOKUP(G12,'Pivot Calculation'!$A:$C,2,),"")&lt;&gt;0,IFERROR(VLOOKUP(G12,'Pivot Calculation'!$A:$C,2,),"")&amp;TEXT(IFERROR(VLOOKUP(G12,'Pivot Calculation'!$A:$C,3,),"")," | $###0.00; |  -$##0.00"),"")</f>
        <v/>
      </c>
      <c r="S12" s="42" t="str">
        <f>IF(IFERROR(VLOOKUP(H12,'Pivot Calculation'!$A:$C,2,),"")&lt;&gt;0,IFERROR(VLOOKUP(H12,'Pivot Calculation'!$A:$C,2,),"")&amp;TEXT(IFERROR(VLOOKUP(H12,'Pivot Calculation'!$A:$C,3,),"")," | $###0.00; |  -$##0.00"),"")</f>
        <v/>
      </c>
      <c r="T12" s="42" t="str">
        <f>IF(IFERROR(VLOOKUP(I12,'Pivot Calculation'!$A:$C,2,),"")&lt;&gt;0,IFERROR(VLOOKUP(I12,'Pivot Calculation'!$A:$C,2,),"")&amp;TEXT(IFERROR(VLOOKUP(I12,'Pivot Calculation'!$A:$C,3,),"")," | $###0.00; |  -$##0.00"),"")</f>
        <v/>
      </c>
      <c r="U12" s="42" t="str">
        <f>IF(IFERROR(VLOOKUP(J12,'Pivot Calculation'!$A:$C,2,),"")&lt;&gt;0,IFERROR(VLOOKUP(J12,'Pivot Calculation'!$A:$C,2,),"")&amp;TEXT(IFERROR(VLOOKUP(J12,'Pivot Calculation'!$A:$C,3,),"")," | $###0.00; |  -$##0.00"),"")</f>
        <v/>
      </c>
      <c r="V12" s="42" t="str">
        <f>IF(IFERROR(VLOOKUP(K12,'Pivot Calculation'!$A:$C,2,),"")&lt;&gt;0,IFERROR(VLOOKUP(K12,'Pivot Calculation'!$A:$C,2,),"")&amp;TEXT(IFERROR(VLOOKUP(K12,'Pivot Calculation'!$A:$C,3,),"")," | $###0.00; |  -$##0.00"),"")</f>
        <v/>
      </c>
      <c r="Z12" s="41" t="str">
        <f t="shared" si="1"/>
        <v xml:space="preserve"> 26 Feb
</v>
      </c>
      <c r="AA12" s="41" t="str">
        <f t="shared" si="3"/>
        <v xml:space="preserve"> 27 Feb
</v>
      </c>
      <c r="AB12" s="41" t="str">
        <f t="shared" si="3"/>
        <v xml:space="preserve"> 28 Feb
</v>
      </c>
      <c r="AC12" s="41" t="str">
        <f t="shared" si="3"/>
        <v xml:space="preserve"> 29 Feb
</v>
      </c>
      <c r="AD12" s="41" t="str">
        <f t="shared" si="3"/>
        <v xml:space="preserve"> 01 Mar
</v>
      </c>
      <c r="AE12" s="41" t="str">
        <f t="shared" si="3"/>
        <v xml:space="preserve"> 02 Mar
</v>
      </c>
      <c r="AF12" s="41" t="str">
        <f t="shared" si="3"/>
        <v xml:space="preserve"> 03 Mar
</v>
      </c>
    </row>
    <row r="13" spans="2:32" ht="75" customHeight="1" x14ac:dyDescent="0.25">
      <c r="E13" s="40">
        <v>45355</v>
      </c>
      <c r="F13" s="40">
        <v>45356</v>
      </c>
      <c r="G13" s="40">
        <v>45357</v>
      </c>
      <c r="H13" s="40">
        <v>45358</v>
      </c>
      <c r="I13" s="40">
        <v>45359</v>
      </c>
      <c r="J13" s="40">
        <v>45360</v>
      </c>
      <c r="K13" s="40">
        <v>45361</v>
      </c>
      <c r="P13" s="42" t="str">
        <f>IF(IFERROR(VLOOKUP(E13,'Pivot Calculation'!$A:$C,2,),"")&lt;&gt;0,IFERROR(VLOOKUP(E13,'Pivot Calculation'!$A:$C,2,),"")&amp;TEXT(IFERROR(VLOOKUP(E13,'Pivot Calculation'!$A:$C,3,),"")," | $###0.00; |  -$##0.00"),"")</f>
        <v/>
      </c>
      <c r="Q13" s="42" t="str">
        <f>IF(IFERROR(VLOOKUP(F13,'Pivot Calculation'!$A:$C,2,),"")&lt;&gt;0,IFERROR(VLOOKUP(F13,'Pivot Calculation'!$A:$C,2,),"")&amp;TEXT(IFERROR(VLOOKUP(F13,'Pivot Calculation'!$A:$C,3,),"")," | $###0.00; |  -$##0.00"),"")</f>
        <v/>
      </c>
      <c r="R13" s="42" t="str">
        <f>IF(IFERROR(VLOOKUP(G13,'Pivot Calculation'!$A:$C,2,),"")&lt;&gt;0,IFERROR(VLOOKUP(G13,'Pivot Calculation'!$A:$C,2,),"")&amp;TEXT(IFERROR(VLOOKUP(G13,'Pivot Calculation'!$A:$C,3,),"")," | $###0.00; |  -$##0.00"),"")</f>
        <v/>
      </c>
      <c r="S13" s="42" t="str">
        <f>IF(IFERROR(VLOOKUP(H13,'Pivot Calculation'!$A:$C,2,),"")&lt;&gt;0,IFERROR(VLOOKUP(H13,'Pivot Calculation'!$A:$C,2,),"")&amp;TEXT(IFERROR(VLOOKUP(H13,'Pivot Calculation'!$A:$C,3,),"")," | $###0.00; |  -$##0.00"),"")</f>
        <v/>
      </c>
      <c r="T13" s="42" t="str">
        <f>IF(IFERROR(VLOOKUP(I13,'Pivot Calculation'!$A:$C,2,),"")&lt;&gt;0,IFERROR(VLOOKUP(I13,'Pivot Calculation'!$A:$C,2,),"")&amp;TEXT(IFERROR(VLOOKUP(I13,'Pivot Calculation'!$A:$C,3,),"")," | $###0.00; |  -$##0.00"),"")</f>
        <v/>
      </c>
      <c r="U13" s="42" t="str">
        <f>IF(IFERROR(VLOOKUP(J13,'Pivot Calculation'!$A:$C,2,),"")&lt;&gt;0,IFERROR(VLOOKUP(J13,'Pivot Calculation'!$A:$C,2,),"")&amp;TEXT(IFERROR(VLOOKUP(J13,'Pivot Calculation'!$A:$C,3,),"")," | $###0.00; |  -$##0.00"),"")</f>
        <v/>
      </c>
      <c r="V13" s="42" t="str">
        <f>IF(IFERROR(VLOOKUP(K13,'Pivot Calculation'!$A:$C,2,),"")&lt;&gt;0,IFERROR(VLOOKUP(K13,'Pivot Calculation'!$A:$C,2,),"")&amp;TEXT(IFERROR(VLOOKUP(K13,'Pivot Calculation'!$A:$C,3,),"")," | $###0.00; |  -$##0.00"),"")</f>
        <v/>
      </c>
      <c r="Z13" s="41" t="str">
        <f t="shared" si="1"/>
        <v xml:space="preserve"> 04 Mar
</v>
      </c>
      <c r="AA13" s="41" t="str">
        <f t="shared" si="3"/>
        <v xml:space="preserve"> 05 Mar
</v>
      </c>
      <c r="AB13" s="41" t="str">
        <f t="shared" si="3"/>
        <v xml:space="preserve"> 06 Mar
</v>
      </c>
      <c r="AC13" s="41" t="str">
        <f t="shared" si="3"/>
        <v xml:space="preserve"> 07 Mar
</v>
      </c>
      <c r="AD13" s="41" t="str">
        <f t="shared" si="3"/>
        <v xml:space="preserve"> 08 Mar
</v>
      </c>
      <c r="AE13" s="41" t="str">
        <f t="shared" si="3"/>
        <v xml:space="preserve"> 09 Mar
</v>
      </c>
      <c r="AF13" s="41" t="str">
        <f t="shared" si="3"/>
        <v xml:space="preserve"> 10 Mar
</v>
      </c>
    </row>
  </sheetData>
  <conditionalFormatting sqref="Z8:AF13">
    <cfRule type="notContainsText" dxfId="3" priority="1" operator="notContains" text="|">
      <formula>ISERROR(SEARCH("|",Z8))</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E6A0BFF8-57B7-4972-8381-B603A15A5D3C}">
  <ds:schemaRefs/>
</ds:datastoreItem>
</file>

<file path=customXml/itemProps2.xml><?xml version="1.0" encoding="utf-8"?>
<ds:datastoreItem xmlns:ds="http://schemas.openxmlformats.org/officeDocument/2006/customXml" ds:itemID="{1CE4F28F-EA46-4053-8E3C-39737CA65C92}">
  <ds:schemaRefs/>
</ds:datastoreItem>
</file>

<file path=customXml/itemProps3.xml><?xml version="1.0" encoding="utf-8"?>
<ds:datastoreItem xmlns:ds="http://schemas.openxmlformats.org/officeDocument/2006/customXml" ds:itemID="{C13EA3A1-018C-49B7-B1A8-E20065B6E649}">
  <ds:schemaRefs/>
</ds:datastoreItem>
</file>

<file path=customXml/itemProps4.xml><?xml version="1.0" encoding="utf-8"?>
<ds:datastoreItem xmlns:ds="http://schemas.openxmlformats.org/officeDocument/2006/customXml" ds:itemID="{867C4213-C647-446B-8FAE-E08123E044F9}">
  <ds:schemaRefs/>
</ds:datastoreItem>
</file>

<file path=customXml/itemProps5.xml><?xml version="1.0" encoding="utf-8"?>
<ds:datastoreItem xmlns:ds="http://schemas.openxmlformats.org/officeDocument/2006/customXml" ds:itemID="{51776DF7-15A8-4000-AF1B-7E78C76E1F50}">
  <ds:schemaRefs/>
</ds:datastoreItem>
</file>

<file path=customXml/itemProps6.xml><?xml version="1.0" encoding="utf-8"?>
<ds:datastoreItem xmlns:ds="http://schemas.openxmlformats.org/officeDocument/2006/customXml" ds:itemID="{C638F3CA-75A6-440E-A9EB-52A11F4503BF}">
  <ds:schemaRefs/>
</ds:datastoreItem>
</file>

<file path=customXml/itemProps7.xml><?xml version="1.0" encoding="utf-8"?>
<ds:datastoreItem xmlns:ds="http://schemas.openxmlformats.org/officeDocument/2006/customXml" ds:itemID="{EFA0737F-5831-481A-8991-3FD6D3AC77F3}">
  <ds:schemaRefs/>
</ds:datastoreItem>
</file>

<file path=customXml/itemProps8.xml><?xml version="1.0" encoding="utf-8"?>
<ds:datastoreItem xmlns:ds="http://schemas.openxmlformats.org/officeDocument/2006/customXml" ds:itemID="{DD90DD90-9074-433A-B3EB-975325F89B61}">
  <ds:schemaRefs/>
</ds:datastoreItem>
</file>

<file path=customXml/itemProps9.xml><?xml version="1.0" encoding="utf-8"?>
<ds:datastoreItem xmlns:ds="http://schemas.openxmlformats.org/officeDocument/2006/customXml" ds:itemID="{9EE0E81C-F553-4997-AAFE-A1305740D0F6}">
  <ds:schemaRefs/>
</ds:datastoreItem>
</file>

<file path=customXml/itemProps10.xml><?xml version="1.0" encoding="utf-8"?>
<ds:datastoreItem xmlns:ds="http://schemas.openxmlformats.org/officeDocument/2006/customXml" ds:itemID="{5BC400FA-F114-45D2-AE5F-9AE0373E3177}">
  <ds:schemaRefs/>
</ds:datastoreItem>
</file>

<file path=customXml/itemProps11.xml><?xml version="1.0" encoding="utf-8"?>
<ds:datastoreItem xmlns:ds="http://schemas.openxmlformats.org/officeDocument/2006/customXml" ds:itemID="{8F92959F-2A59-4C0A-ADB8-70403F982BAA}">
  <ds:schemaRefs/>
</ds:datastoreItem>
</file>

<file path=customXml/itemProps12.xml><?xml version="1.0" encoding="utf-8"?>
<ds:datastoreItem xmlns:ds="http://schemas.openxmlformats.org/officeDocument/2006/customXml" ds:itemID="{2CF9F2BF-008B-4C80-A4EE-E2B37FFF0570}">
  <ds:schemaRefs/>
</ds:datastoreItem>
</file>

<file path=customXml/itemProps13.xml><?xml version="1.0" encoding="utf-8"?>
<ds:datastoreItem xmlns:ds="http://schemas.openxmlformats.org/officeDocument/2006/customXml" ds:itemID="{7D454965-7AD2-495E-B173-A12B1B26C285}">
  <ds:schemaRefs/>
</ds:datastoreItem>
</file>

<file path=customXml/itemProps14.xml><?xml version="1.0" encoding="utf-8"?>
<ds:datastoreItem xmlns:ds="http://schemas.openxmlformats.org/officeDocument/2006/customXml" ds:itemID="{0EA469D8-72FD-4729-A8DA-F6960F58CE2D}">
  <ds:schemaRefs/>
</ds:datastoreItem>
</file>

<file path=customXml/itemProps15.xml><?xml version="1.0" encoding="utf-8"?>
<ds:datastoreItem xmlns:ds="http://schemas.openxmlformats.org/officeDocument/2006/customXml" ds:itemID="{87CA65AF-BE2F-415C-9BA5-9E3D153F3FCA}">
  <ds:schemaRefs>
    <ds:schemaRef ds:uri="http://schemas.microsoft.com/DataMashup"/>
  </ds:schemaRefs>
</ds:datastoreItem>
</file>

<file path=customXml/itemProps16.xml><?xml version="1.0" encoding="utf-8"?>
<ds:datastoreItem xmlns:ds="http://schemas.openxmlformats.org/officeDocument/2006/customXml" ds:itemID="{672E012E-D3B2-4EF6-B863-462609ADC7EB}">
  <ds:schemaRefs/>
</ds:datastoreItem>
</file>

<file path=customXml/itemProps17.xml><?xml version="1.0" encoding="utf-8"?>
<ds:datastoreItem xmlns:ds="http://schemas.openxmlformats.org/officeDocument/2006/customXml" ds:itemID="{BA31A5BA-8705-4AC6-8162-F2CA448608ED}">
  <ds:schemaRefs/>
</ds:datastoreItem>
</file>

<file path=customXml/itemProps18.xml><?xml version="1.0" encoding="utf-8"?>
<ds:datastoreItem xmlns:ds="http://schemas.openxmlformats.org/officeDocument/2006/customXml" ds:itemID="{653BE385-DCEB-47A6-873F-8AFDFF8C596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Data</vt:lpstr>
      <vt:lpstr>Income &amp; Expenses</vt:lpstr>
      <vt:lpstr>Assets &amp; Goals</vt:lpstr>
      <vt:lpstr>Dashboard</vt:lpstr>
      <vt:lpstr>Pivot Calculation</vt:lpstr>
      <vt:lpstr>Calender Calculation</vt:lpstr>
      <vt:lpstr>Begin</vt:lpstr>
      <vt:lpstr>CalenderRange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Samrat Thapa</dc:creator>
  <cp:lastModifiedBy>Samrat Thapa</cp:lastModifiedBy>
  <dcterms:created xsi:type="dcterms:W3CDTF">2015-06-05T18:17:20Z</dcterms:created>
  <dcterms:modified xsi:type="dcterms:W3CDTF">2024-02-04T21:11:30Z</dcterms:modified>
</cp:coreProperties>
</file>