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ABFE3095-55B2-48B3-AD65-9AA88D841F12}" xr6:coauthVersionLast="47" xr6:coauthVersionMax="47" xr10:uidLastSave="{00000000-0000-0000-0000-000000000000}"/>
  <bookViews>
    <workbookView xWindow="28680" yWindow="-120" windowWidth="29040" windowHeight="15720" xr2:uid="{4267BFB2-E521-4BB8-A8A2-FD902BC3EA3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<sst xmlns="http://schemas.openxmlformats.org/spreadsheetml/2006/main" count="19" uniqueCount="19">
  <si>
    <r>
      <t xml:space="preserve">ANALISA TUNTUTAN PEMBAYARAN PERKHIDMATAN </t>
    </r>
    <r>
      <rPr>
        <b/>
        <u/>
        <sz val="16"/>
        <color theme="1"/>
        <rFont val="Aptos Narrow"/>
        <family val="2"/>
        <scheme val="minor"/>
      </rPr>
      <t>KUTIPAN</t>
    </r>
    <r>
      <rPr>
        <b/>
        <sz val="16"/>
        <color theme="1"/>
        <rFont val="Aptos Narrow"/>
        <family val="2"/>
        <scheme val="minor"/>
      </rPr>
      <t xml:space="preserve"> SISA PEPEJAL MENGIKUT PARLIMEN BAGI 2013 - 2021</t>
    </r>
  </si>
  <si>
    <t>PARLIMEN</t>
  </si>
  <si>
    <t>KEPONG</t>
  </si>
  <si>
    <t>BATU</t>
  </si>
  <si>
    <t xml:space="preserve">WANGSA MAJU </t>
  </si>
  <si>
    <t>SEGAMBUT</t>
  </si>
  <si>
    <t>SETIAWANGSA</t>
  </si>
  <si>
    <t>TITIWANGSA</t>
  </si>
  <si>
    <t>BUKIT BINTANG</t>
  </si>
  <si>
    <t>LEMBAH PANTAI</t>
  </si>
  <si>
    <t>SEPUTEH</t>
  </si>
  <si>
    <t>CHERAS</t>
  </si>
  <si>
    <t xml:space="preserve">BANDAR TUN RAZAK </t>
  </si>
  <si>
    <t>JUMLAH (RM)</t>
  </si>
  <si>
    <t>TUNTUTAN PEMBAYARAN (RM)</t>
  </si>
  <si>
    <t xml:space="preserve"> </t>
  </si>
  <si>
    <t>14 JANUARI 2022</t>
  </si>
  <si>
    <t>BAHAGIAN ALAM SEKITAR</t>
  </si>
  <si>
    <t>JABATAN KESIHATAN DAN ALAM SEKITAR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</si>
</sst>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164" fontId="4" fillId="6" borderId="0" xfId="0" applyNumberFormat="1" applyFont="1" applyFill="1" applyAlignment="1">
      <alignment horizontal="center" vertical="center"/>
    </xf>
    <xf numFmtId="164" fontId="4" fillId="7" borderId="0" xfId="0" applyNumberFormat="1" applyFont="1" applyFill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9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ANALISA TUNTUTAN PEMBAYARAN PERKHIDMATAN </a:t>
            </a:r>
            <a:r>
              <a:rPr lang="en-US" sz="1800" u="sng"/>
              <a:t>KUTIPAN</a:t>
            </a:r>
            <a:r>
              <a:rPr lang="en-US" sz="1800"/>
              <a:t> SISA PEPEJAL MENGIKUT PARLIMEN BAGI 2013 - 2021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PEMBAYARAN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[1]K.PARLIMEN!$B$3:$L$3</c:f>
              <c:strCache>
                <c:ptCount val="11"/>
                <c:pt idx="0">
                  <c:v>KEPONG</c:v>
                </c:pt>
                <c:pt idx="1">
                  <c:v>BATU</c:v>
                </c:pt>
                <c:pt idx="2">
                  <c:v>WANGSA MAJU </c:v>
                </c:pt>
                <c:pt idx="3">
                  <c:v>SEGAMBUT</c:v>
                </c:pt>
                <c:pt idx="4">
                  <c:v>SETIAWANGSA</c:v>
                </c:pt>
                <c:pt idx="5">
                  <c:v>TITIWANGSA</c:v>
                </c:pt>
                <c:pt idx="6">
                  <c:v>BUKIT BINTANG</c:v>
                </c:pt>
                <c:pt idx="7">
                  <c:v>LEMBAH PANTAI</c:v>
                </c:pt>
                <c:pt idx="8">
                  <c:v>SEPUTEH</c:v>
                </c:pt>
                <c:pt idx="9">
                  <c:v>CHERAS</c:v>
                </c:pt>
                <c:pt idx="10">
                  <c:v>BANDAR TUN RAZAK </c:v>
                </c:pt>
              </c:strCache>
            </c:strRef>
          </c:cat>
          <c:val>
            <c:numRef>
              <c:f>[1]K.PARLIMEN!$B$4:$L$4</c:f>
              <c:numCache>
                <c:formatCode>_(* #,##0.00_);_(* \(#,##0.00\);_(* "-"??_);_(@_)</c:formatCode>
                <c:ptCount val="11"/>
                <c:pt idx="0">
                  <c:v>25733.569999999996</c:v>
                </c:pt>
                <c:pt idx="1">
                  <c:v>63118.427999999993</c:v>
                </c:pt>
                <c:pt idx="2">
                  <c:v>32350.601999999999</c:v>
                </c:pt>
                <c:pt idx="3">
                  <c:v>75053.352000000014</c:v>
                </c:pt>
                <c:pt idx="4">
                  <c:v>40602.944000000003</c:v>
                </c:pt>
                <c:pt idx="5">
                  <c:v>26851.531999999999</c:v>
                </c:pt>
                <c:pt idx="6">
                  <c:v>24902.43</c:v>
                </c:pt>
                <c:pt idx="7">
                  <c:v>37693.421999999999</c:v>
                </c:pt>
                <c:pt idx="8">
                  <c:v>83310.060000000012</c:v>
                </c:pt>
                <c:pt idx="9">
                  <c:v>20557.254000000001</c:v>
                </c:pt>
                <c:pt idx="10">
                  <c:v>66542.268000000011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F-4A5A-B7DD-37EA9AE5A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128832"/>
        <c:axId val="35130752"/>
        <c:axId val="0"/>
      </c:bar3DChart>
      <c:catAx>
        <c:axId val="3512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PARLIMEN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0752"/>
        <c:crosses val="autoZero"/>
        <c:auto val="1"/>
        <c:lblAlgn val="ctr"/>
        <c:lblOffset val="100"/>
        <c:noMultiLvlLbl val="0"/>
      </c:catAx>
      <c:valAx>
        <c:axId val="351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JUMLAH</a:t>
                </a:r>
              </a:p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TUNTUTAN</a:t>
                </a:r>
              </a:p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PEMBAYARAN</a:t>
                </a:r>
              </a:p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(RM)</a:t>
                </a:r>
              </a:p>
            </c:rich>
          </c:tx>
          <c:layout>
            <c:manualLayout>
              <c:xMode val="edge"/>
              <c:yMode val="edge"/>
              <c:x val="1.8276274221672537E-2"/>
              <c:y val="0.396871760637728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500063</xdr:colOff>
      <xdr:row>6</xdr:row>
      <xdr:rowOff>11907</xdr:rowOff>
    </xdr:from>
    <xdr:to>
      <xdr:col>11</xdr:col>
      <xdr:colOff>809624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5B417-41F7-4BDF-8A99-0A19D731F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8e9429ce492e26a/Skyshine/JKAS%20Documents/Documents/STATISTIK%20KUTIPAN%20SISA%20PEPEJAL%20DAN%20PEMBERISHAN.xlsx" TargetMode="External"/><Relationship Id="rId1" Type="http://schemas.openxmlformats.org/officeDocument/2006/relationships/externalLinkPath" Target="https://d.docs.live.net/48e9429ce492e26a/Skyshine/JKAS%20Documents/Documents/STATISTIK%20KUTIPAN%20SISA%20PEPEJAL%20DAN%20PEMBERIS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UTIPAN"/>
      <sheetName val="K.LANDED &amp; NON-LANDED"/>
      <sheetName val="K.INSTITUSI"/>
      <sheetName val="K.KOMERSIAL"/>
      <sheetName val="K.PARLIMEN"/>
      <sheetName val="PEMBERSIHAN"/>
      <sheetName val="P. JALAN"/>
      <sheetName val="P. LONGKANG"/>
      <sheetName val="P. RUMPUT"/>
      <sheetName val="P.PARLIMEN"/>
      <sheetName val="RUMUSAN"/>
    </sheetNames>
    <sheetDataSet>
      <sheetData sheetId="0">
        <row r="8">
          <cell r="M8">
            <v>532418.36599999992</v>
          </cell>
        </row>
      </sheetData>
      <sheetData sheetId="1"/>
      <sheetData sheetId="2"/>
      <sheetData sheetId="3"/>
      <sheetData sheetId="4">
        <row r="3">
          <cell r="B3" t="str">
            <v>KEPONG</v>
          </cell>
          <cell r="C3" t="str">
            <v>BATU</v>
          </cell>
          <cell r="D3" t="str">
            <v xml:space="preserve">WANGSA MAJU </v>
          </cell>
          <cell r="E3" t="str">
            <v>SEGAMBUT</v>
          </cell>
          <cell r="F3" t="str">
            <v>SETIAWANGSA</v>
          </cell>
          <cell r="G3" t="str">
            <v>TITIWANGSA</v>
          </cell>
          <cell r="H3" t="str">
            <v>BUKIT BINTANG</v>
          </cell>
          <cell r="I3" t="str">
            <v>LEMBAH PANTAI</v>
          </cell>
          <cell r="J3" t="str">
            <v>SEPUTEH</v>
          </cell>
          <cell r="K3" t="str">
            <v>CHERAS</v>
          </cell>
          <cell r="L3" t="str">
            <v xml:space="preserve">BANDAR TUN RAZAK </v>
          </cell>
        </row>
        <row r="4">
          <cell r="B4">
            <v>25733.569999999996</v>
          </cell>
          <cell r="C4">
            <v>63118.427999999993</v>
          </cell>
          <cell r="D4">
            <v>32350.601999999999</v>
          </cell>
          <cell r="E4">
            <v>75053.352000000014</v>
          </cell>
          <cell r="F4">
            <v>40602.944000000003</v>
          </cell>
          <cell r="G4">
            <v>26851.531999999999</v>
          </cell>
          <cell r="H4">
            <v>24902.43</v>
          </cell>
          <cell r="I4">
            <v>37693.421999999999</v>
          </cell>
          <cell r="J4">
            <v>83310.060000000012</v>
          </cell>
          <cell r="K4">
            <v>20557.254000000001</v>
          </cell>
          <cell r="L4">
            <v>66542.268000000011</v>
          </cell>
          <cell r="M4">
            <v>496715.86200000008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D030-163C-4534-AA63-C186C39698CD}">
  <dimension ref="A1:O34"/>
  <sheetViews>
    <sheetView tabSelected="1" workbookViewId="0">
      <selection sqref="A1:XFD1048576"/>
    </sheetView>
  </sheetViews>
  <sheetFormatPr defaultRowHeight="14.5" x14ac:dyDescent="0.35"/>
  <cols>
    <col min="1" max="1" width="19.1796875" customWidth="1"/>
    <col min="2" max="2" width="14.453125" customWidth="1"/>
    <col min="3" max="3" width="14.54296875" bestFit="1" customWidth="1"/>
    <col min="4" max="4" width="13.26953125" customWidth="1"/>
    <col min="5" max="5" width="16" customWidth="1"/>
    <col min="6" max="6" width="18.1796875" bestFit="1" customWidth="1"/>
    <col min="7" max="7" width="16" bestFit="1" customWidth="1"/>
    <col min="8" max="8" width="14.1796875" customWidth="1"/>
    <col min="9" max="9" width="14.453125" customWidth="1"/>
    <col min="10" max="10" width="13.81640625" customWidth="1"/>
    <col min="11" max="11" width="12.81640625" customWidth="1"/>
    <col min="12" max="12" width="17" customWidth="1"/>
    <col min="13" max="13" width="15.453125" customWidth="1"/>
    <col min="14" max="14" width="11.26953125" bestFit="1" customWidth="1"/>
    <col min="15" max="15" width="12" bestFit="1" customWidth="1"/>
  </cols>
  <sheetData>
    <row r="1" spans="1:15" ht="2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2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5" ht="37" x14ac:dyDescent="0.35">
      <c r="A3" s="3" t="s">
        <v>1</v>
      </c>
      <c r="B3" s="4" t="s">
        <v>2</v>
      </c>
      <c r="C3" s="4" t="s">
        <v>3</v>
      </c>
      <c r="D3" s="5" t="s">
        <v>4</v>
      </c>
      <c r="E3" s="4" t="s">
        <v>5</v>
      </c>
      <c r="F3" s="4" t="s">
        <v>6</v>
      </c>
      <c r="G3" s="4" t="s">
        <v>7</v>
      </c>
      <c r="H3" s="5" t="s">
        <v>8</v>
      </c>
      <c r="I3" s="5" t="s">
        <v>9</v>
      </c>
      <c r="J3" s="4" t="s">
        <v>10</v>
      </c>
      <c r="K3" s="4" t="s">
        <v>11</v>
      </c>
      <c r="L3" s="5" t="s">
        <v>12</v>
      </c>
      <c r="M3" s="6" t="s">
        <v>13</v>
      </c>
    </row>
    <row r="4" spans="1:15" ht="55.5" x14ac:dyDescent="0.35">
      <c r="A4" s="7" t="s">
        <v>14</v>
      </c>
      <c r="B4" s="8">
        <f>17398.67+83.6+8251.3</f>
        <v>25733.569999999996</v>
      </c>
      <c r="C4" s="8">
        <f>58751.318+125+83.56+190.75+109.2+3858.6</f>
        <v>63118.427999999993</v>
      </c>
      <c r="D4" s="8">
        <f>32267.002+83.6</f>
        <v>32350.601999999999</v>
      </c>
      <c r="E4" s="8">
        <f>71151.002+2556.05+839.3+7.8+7.8+7.8+171.6+187.2+117+7.8</f>
        <v>75053.352000000014</v>
      </c>
      <c r="F4" s="8">
        <f>37165.834+3270+167.11</f>
        <v>40602.944000000003</v>
      </c>
      <c r="G4" s="8">
        <f>26684.422+167.11</f>
        <v>26851.531999999999</v>
      </c>
      <c r="H4" s="8">
        <f>13834.93+7112.25+3035.65+83.6+836</f>
        <v>24902.43</v>
      </c>
      <c r="I4" s="8">
        <f>26684.422+1324.35+4883.2+179.85+130.8+4490.8</f>
        <v>37693.421999999999</v>
      </c>
      <c r="J4" s="8">
        <f>70624.34+1482.4+171.6+54.6+250.67+3477.1+1760.35+39+5450</f>
        <v>83310.060000000012</v>
      </c>
      <c r="K4" s="8">
        <f>20549.454+7.8</f>
        <v>20557.254000000001</v>
      </c>
      <c r="L4" s="8">
        <f>89330.426-22788.158</f>
        <v>66542.268000000011</v>
      </c>
      <c r="M4" s="9">
        <f>SUM(B4:L4)</f>
        <v>496715.86200000008</v>
      </c>
      <c r="N4" s="10"/>
      <c r="O4" s="10">
        <f>[1]KUTIPAN!M8-[1]K.PARLIMEN!M4</f>
        <v>35702.503999999841</v>
      </c>
    </row>
    <row r="5" spans="1:15" ht="18.5" x14ac:dyDescent="0.3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0"/>
    </row>
    <row r="6" spans="1:15" x14ac:dyDescent="0.35">
      <c r="A6" s="11"/>
    </row>
    <row r="7" spans="1:15" x14ac:dyDescent="0.35">
      <c r="A7" s="11"/>
    </row>
    <row r="8" spans="1:15" x14ac:dyDescent="0.35">
      <c r="A8" s="11"/>
      <c r="D8" t="s">
        <v>15</v>
      </c>
    </row>
    <row r="9" spans="1:15" x14ac:dyDescent="0.35">
      <c r="A9" s="11"/>
    </row>
    <row r="10" spans="1:15" x14ac:dyDescent="0.35">
      <c r="A10" s="11"/>
    </row>
    <row r="11" spans="1:15" x14ac:dyDescent="0.35">
      <c r="A11" s="11"/>
    </row>
    <row r="12" spans="1:15" x14ac:dyDescent="0.35">
      <c r="A12" s="11"/>
    </row>
    <row r="13" spans="1:15" x14ac:dyDescent="0.35">
      <c r="A13" s="11"/>
    </row>
    <row r="14" spans="1:15" x14ac:dyDescent="0.35">
      <c r="A14" s="11"/>
    </row>
    <row r="15" spans="1:15" x14ac:dyDescent="0.35">
      <c r="A15" s="11"/>
    </row>
    <row r="32" spans="1:1" x14ac:dyDescent="0.35">
      <c r="A32" s="13" t="s">
        <v>16</v>
      </c>
    </row>
    <row r="33" spans="1:1" x14ac:dyDescent="0.35">
      <c r="A33" s="14" t="s">
        <v>17</v>
      </c>
    </row>
    <row r="34" spans="1:1" x14ac:dyDescent="0.35">
      <c r="A34" s="14" t="s">
        <v>18</v>
      </c>
    </row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Ravindran</dc:creator>
  <cp:lastModifiedBy>Karthik Ravindran</cp:lastModifiedBy>
  <dcterms:created xsi:type="dcterms:W3CDTF">2025-01-28T03:06:41Z</dcterms:created>
  <dcterms:modified xsi:type="dcterms:W3CDTF">2025-01-28T03:07:01Z</dcterms:modified>
</cp:coreProperties>
</file>