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<sst xmlns="http://schemas.openxmlformats.org/spreadsheetml/2006/main" count="84" uniqueCount="66">
  <si>
    <t>Resonance</t>
  </si>
  <si>
    <t>6..9</t>
  </si>
  <si>
    <t>Initiation</t>
  </si>
  <si>
    <t>refund</t>
  </si>
  <si>
    <t>Compiling</t>
  </si>
  <si>
    <t>Software</t>
  </si>
  <si>
    <t>Tp spend</t>
  </si>
  <si>
    <t>Attr 1..3</t>
  </si>
  <si>
    <t xml:space="preserve">Agility </t>
  </si>
  <si>
    <t>Attr 1..2</t>
  </si>
  <si>
    <t>Skin link</t>
  </si>
  <si>
    <t xml:space="preserve">Reactions </t>
  </si>
  <si>
    <t>Complex forms</t>
  </si>
  <si>
    <t>FFF</t>
  </si>
  <si>
    <t>Str</t>
  </si>
  <si>
    <t>Specialisms...</t>
  </si>
  <si>
    <t>Will</t>
  </si>
  <si>
    <t>Technoshaman</t>
  </si>
  <si>
    <t>Karma of Sprite</t>
  </si>
  <si>
    <t>max 18</t>
  </si>
  <si>
    <t>max 16</t>
  </si>
  <si>
    <t xml:space="preserve">So willpower is </t>
  </si>
  <si>
    <t>9 or 10</t>
  </si>
  <si>
    <t>Lot to be said for sleaze+2...</t>
  </si>
  <si>
    <t xml:space="preserve">Resonance is </t>
  </si>
  <si>
    <t>Better on the net</t>
  </si>
  <si>
    <t>18 karma for +2 matrix attribute</t>
  </si>
  <si>
    <t>So firewall =&gt; 12...</t>
  </si>
  <si>
    <t>or sleaze</t>
  </si>
  <si>
    <t xml:space="preserve"> </t>
  </si>
  <si>
    <t>Fractal punch is 10 karma.</t>
  </si>
  <si>
    <t>Data spike or resonance spike -4 die +2 damage</t>
  </si>
  <si>
    <t>One with the matrix</t>
  </si>
  <si>
    <t>8 karma (will make part of Chargen)</t>
  </si>
  <si>
    <t>Sprite affinity (crack)</t>
  </si>
  <si>
    <t>14 karma plus one die and plus one task on compile</t>
  </si>
  <si>
    <t>not worth it yet</t>
  </si>
  <si>
    <t>Registering</t>
  </si>
  <si>
    <t>So a level 6 sprite</t>
  </si>
  <si>
    <t>I have 8+8+spec</t>
  </si>
  <si>
    <t>It has 12</t>
  </si>
  <si>
    <t>Worst drain 24</t>
  </si>
  <si>
    <t>Probably not&gt;6</t>
  </si>
  <si>
    <t xml:space="preserve">Worst drain 12 </t>
  </si>
  <si>
    <t>Probably 6</t>
  </si>
  <si>
    <t>I take 2 less drain</t>
  </si>
  <si>
    <t>Worst drain 22</t>
  </si>
  <si>
    <t>10 drain</t>
  </si>
  <si>
    <t>Physical</t>
  </si>
  <si>
    <t>10 wnds</t>
  </si>
  <si>
    <t>Mental</t>
  </si>
  <si>
    <t>13 wnds</t>
  </si>
  <si>
    <t>Resist drain</t>
  </si>
  <si>
    <t>not bad...</t>
  </si>
  <si>
    <t>Awesome!</t>
  </si>
  <si>
    <t>Roll</t>
  </si>
  <si>
    <t>Drain...my choice</t>
  </si>
  <si>
    <t>IO =&gt;+1 limit</t>
  </si>
  <si>
    <t xml:space="preserve">Resonance </t>
  </si>
  <si>
    <t xml:space="preserve">React </t>
  </si>
  <si>
    <t>Gnome</t>
  </si>
  <si>
    <t>Skills</t>
  </si>
  <si>
    <t>Looks human</t>
  </si>
  <si>
    <t>Hmm initiation 6 (MMI) is exactly oK</t>
  </si>
  <si>
    <t>B4 or S4 would be 20...</t>
  </si>
  <si>
    <t>Will 7 would be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</si>
</sst>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6" max="6" width="20.63"/>
    <col customWidth="1" min="7" max="7" width="24.25"/>
    <col customWidth="1" min="8" max="8" width="14.75"/>
  </cols>
  <sheetData>
    <row r="1">
      <c r="F1" s="1">
        <f>sum(F2:F13)</f>
        <v>390</v>
      </c>
    </row>
    <row r="2">
      <c r="D2" s="2" t="s">
        <v>0</v>
      </c>
      <c r="E2" s="2" t="s">
        <v>1</v>
      </c>
      <c r="F2" s="2">
        <f>75+45</f>
        <v>120</v>
      </c>
    </row>
    <row r="3">
      <c r="D3" s="2" t="s">
        <v>2</v>
      </c>
      <c r="F3" s="2">
        <v>95.0</v>
      </c>
    </row>
    <row r="4">
      <c r="D4" s="2" t="s">
        <v>3</v>
      </c>
      <c r="F4" s="2">
        <v>-9.0</v>
      </c>
    </row>
    <row r="5">
      <c r="D5" s="2" t="s">
        <v>4</v>
      </c>
      <c r="E5" s="2">
        <v>7.0</v>
      </c>
      <c r="F5" s="2">
        <v>14.0</v>
      </c>
    </row>
    <row r="6">
      <c r="D6" s="2" t="s">
        <v>5</v>
      </c>
      <c r="E6" s="2">
        <v>7.0</v>
      </c>
      <c r="F6" s="2">
        <v>14.0</v>
      </c>
      <c r="H6" s="2" t="s">
        <v>6</v>
      </c>
      <c r="J6" s="1">
        <f>sum(J7:J9)</f>
        <v>74</v>
      </c>
    </row>
    <row r="7">
      <c r="D7" s="2" t="s">
        <v>7</v>
      </c>
      <c r="F7" s="2">
        <v>25.0</v>
      </c>
      <c r="G7" s="2" t="s">
        <v>8</v>
      </c>
      <c r="H7" s="3" t="s">
        <v>9</v>
      </c>
      <c r="I7" s="4"/>
      <c r="J7" s="3">
        <v>10.0</v>
      </c>
    </row>
    <row r="8">
      <c r="A8" s="2">
        <v>13.0</v>
      </c>
      <c r="B8" s="2" t="s">
        <v>10</v>
      </c>
      <c r="C8" s="1">
        <f>A8</f>
        <v>13</v>
      </c>
      <c r="D8" s="2" t="s">
        <v>7</v>
      </c>
      <c r="F8" s="2">
        <v>25.0</v>
      </c>
      <c r="G8" s="2" t="s">
        <v>11</v>
      </c>
      <c r="H8" s="2" t="s">
        <v>12</v>
      </c>
      <c r="J8" s="2">
        <v>46.0</v>
      </c>
    </row>
    <row r="9">
      <c r="A9" s="1">
        <f t="shared" ref="A9:A14" si="1">A8+3</f>
        <v>16</v>
      </c>
      <c r="B9" s="2" t="s">
        <v>13</v>
      </c>
      <c r="C9" s="1">
        <f t="shared" ref="C9:C13" si="2">A9+C8</f>
        <v>29</v>
      </c>
      <c r="D9" s="3" t="s">
        <v>9</v>
      </c>
      <c r="E9" s="4"/>
      <c r="F9" s="3">
        <v>10.0</v>
      </c>
      <c r="G9" s="3" t="s">
        <v>14</v>
      </c>
      <c r="H9" s="2" t="s">
        <v>15</v>
      </c>
      <c r="J9" s="2">
        <v>18.0</v>
      </c>
    </row>
    <row r="10">
      <c r="A10" s="1">
        <f t="shared" si="1"/>
        <v>19</v>
      </c>
      <c r="B10" s="2" t="s">
        <v>16</v>
      </c>
      <c r="C10" s="1">
        <f t="shared" si="2"/>
        <v>48</v>
      </c>
      <c r="D10" s="2" t="s">
        <v>12</v>
      </c>
      <c r="F10" s="2">
        <v>46.0</v>
      </c>
    </row>
    <row r="11">
      <c r="A11" s="1">
        <f t="shared" si="1"/>
        <v>22</v>
      </c>
      <c r="B11" s="2" t="s">
        <v>16</v>
      </c>
      <c r="C11" s="1">
        <f t="shared" si="2"/>
        <v>70</v>
      </c>
      <c r="D11" s="2" t="s">
        <v>15</v>
      </c>
      <c r="F11" s="2">
        <v>18.0</v>
      </c>
    </row>
    <row r="12">
      <c r="A12" s="1">
        <f t="shared" si="1"/>
        <v>25</v>
      </c>
      <c r="B12" s="2" t="s">
        <v>16</v>
      </c>
      <c r="C12" s="1">
        <f t="shared" si="2"/>
        <v>95</v>
      </c>
      <c r="D12" s="2" t="s">
        <v>17</v>
      </c>
      <c r="F12" s="2">
        <v>24.0</v>
      </c>
    </row>
    <row r="13">
      <c r="A13" s="1">
        <f t="shared" si="1"/>
        <v>28</v>
      </c>
      <c r="C13" s="1">
        <f t="shared" si="2"/>
        <v>123</v>
      </c>
      <c r="D13" s="2" t="s">
        <v>18</v>
      </c>
      <c r="F13" s="2">
        <v>8.0</v>
      </c>
      <c r="H13" s="2">
        <v>9.0</v>
      </c>
      <c r="I13" s="2" t="s">
        <v>19</v>
      </c>
    </row>
    <row r="14">
      <c r="A14" s="1">
        <f t="shared" si="1"/>
        <v>31</v>
      </c>
      <c r="I14" s="2" t="s">
        <v>20</v>
      </c>
    </row>
    <row r="16">
      <c r="A16" s="2" t="s">
        <v>21</v>
      </c>
      <c r="B16" s="2" t="s">
        <v>22</v>
      </c>
      <c r="G16" s="2" t="s">
        <v>23</v>
      </c>
    </row>
    <row r="17">
      <c r="A17" s="2" t="s">
        <v>24</v>
      </c>
      <c r="B17" s="2">
        <v>8.0</v>
      </c>
      <c r="F17" s="2" t="s">
        <v>25</v>
      </c>
      <c r="G17" s="2" t="s">
        <v>26</v>
      </c>
      <c r="H17" s="2" t="s">
        <v>27</v>
      </c>
      <c r="I17" s="2" t="s">
        <v>28</v>
      </c>
    </row>
    <row r="18">
      <c r="A18" s="2" t="s">
        <v>29</v>
      </c>
      <c r="F18" s="2" t="s">
        <v>30</v>
      </c>
      <c r="G18" s="2" t="s">
        <v>31</v>
      </c>
    </row>
    <row r="19">
      <c r="F19" s="5" t="s">
        <v>32</v>
      </c>
      <c r="G19" s="5" t="s">
        <v>33</v>
      </c>
    </row>
    <row r="20">
      <c r="F20" s="2" t="s">
        <v>34</v>
      </c>
      <c r="G20" s="2" t="s">
        <v>35</v>
      </c>
    </row>
    <row r="21">
      <c r="G21" s="2" t="s">
        <v>36</v>
      </c>
    </row>
    <row r="22">
      <c r="C22" s="2" t="s">
        <v>37</v>
      </c>
      <c r="F22" s="2" t="s">
        <v>4</v>
      </c>
    </row>
    <row r="23">
      <c r="A23" s="2" t="s">
        <v>38</v>
      </c>
      <c r="B23" s="2" t="s">
        <v>39</v>
      </c>
      <c r="C23" s="2">
        <v>18.0</v>
      </c>
    </row>
    <row r="24">
      <c r="B24" s="2" t="s">
        <v>40</v>
      </c>
      <c r="C24" s="2">
        <v>12.0</v>
      </c>
      <c r="D24" s="2" t="s">
        <v>41</v>
      </c>
      <c r="E24" s="2" t="s">
        <v>42</v>
      </c>
      <c r="F24" s="2" t="s">
        <v>43</v>
      </c>
      <c r="G24" s="2" t="s">
        <v>44</v>
      </c>
    </row>
    <row r="25">
      <c r="B25" s="2" t="s">
        <v>45</v>
      </c>
      <c r="D25" s="2" t="s">
        <v>46</v>
      </c>
      <c r="E25" s="2" t="s">
        <v>47</v>
      </c>
      <c r="F25" s="2">
        <v>10.0</v>
      </c>
      <c r="G25" s="2">
        <v>4.0</v>
      </c>
    </row>
    <row r="27">
      <c r="B27" s="2" t="s">
        <v>48</v>
      </c>
      <c r="C27" s="2" t="s">
        <v>49</v>
      </c>
    </row>
    <row r="28">
      <c r="B28" s="2" t="s">
        <v>50</v>
      </c>
      <c r="C28" s="2" t="s">
        <v>51</v>
      </c>
    </row>
    <row r="30">
      <c r="B30" s="2" t="s">
        <v>52</v>
      </c>
      <c r="C30" s="1">
        <f>8+10</f>
        <v>18</v>
      </c>
      <c r="E30" s="2" t="s">
        <v>53</v>
      </c>
    </row>
    <row r="32">
      <c r="A32" s="2" t="s">
        <v>54</v>
      </c>
    </row>
    <row r="34">
      <c r="A34" s="2" t="s">
        <v>12</v>
      </c>
      <c r="B34" s="2" t="s">
        <v>55</v>
      </c>
      <c r="C34" s="1">
        <f>8+7</f>
        <v>15</v>
      </c>
    </row>
    <row r="35">
      <c r="B35" s="2" t="s">
        <v>56</v>
      </c>
    </row>
    <row r="36">
      <c r="B36" s="2" t="s">
        <v>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>
        <f>sum(C2:C10)</f>
        <v>422</v>
      </c>
      <c r="F1" s="2"/>
      <c r="G1" s="2"/>
      <c r="H1" s="2">
        <f>sum(H2:H10)</f>
        <v>394</v>
      </c>
    </row>
    <row r="2">
      <c r="A2" s="2" t="s">
        <v>58</v>
      </c>
      <c r="B2" s="2">
        <v>9.0</v>
      </c>
      <c r="C2" s="2">
        <v>120.0</v>
      </c>
      <c r="F2" s="2" t="s">
        <v>58</v>
      </c>
      <c r="G2" s="2">
        <v>9.0</v>
      </c>
      <c r="H2" s="2">
        <v>120.0</v>
      </c>
    </row>
    <row r="3">
      <c r="A3" s="2" t="s">
        <v>2</v>
      </c>
      <c r="B3" s="2">
        <v>5.0</v>
      </c>
      <c r="C3" s="2">
        <f>floor(123*0.9,1)</f>
        <v>110</v>
      </c>
      <c r="F3" s="2" t="s">
        <v>2</v>
      </c>
      <c r="G3" s="2">
        <v>5.0</v>
      </c>
      <c r="H3" s="2">
        <f>95-9</f>
        <v>86</v>
      </c>
    </row>
    <row r="4">
      <c r="A4" s="2" t="s">
        <v>12</v>
      </c>
      <c r="B4" s="2">
        <v>18.0</v>
      </c>
      <c r="C4" s="1">
        <f>4*B4</f>
        <v>72</v>
      </c>
      <c r="F4" s="2" t="s">
        <v>12</v>
      </c>
      <c r="G4" s="2">
        <v>19.0</v>
      </c>
      <c r="H4" s="1">
        <f>4*G4</f>
        <v>76</v>
      </c>
    </row>
    <row r="5">
      <c r="A5" s="2" t="s">
        <v>17</v>
      </c>
      <c r="B5" s="2">
        <v>24.0</v>
      </c>
      <c r="C5" s="1">
        <f>24+B2</f>
        <v>33</v>
      </c>
      <c r="F5" s="2" t="s">
        <v>17</v>
      </c>
      <c r="G5" s="2">
        <v>24.0</v>
      </c>
      <c r="H5" s="1">
        <f>24+G2</f>
        <v>33</v>
      </c>
    </row>
    <row r="6">
      <c r="A6" s="2" t="s">
        <v>59</v>
      </c>
      <c r="B6" s="2">
        <v>4.0</v>
      </c>
      <c r="C6" s="1">
        <f>9*5</f>
        <v>45</v>
      </c>
      <c r="F6" s="2" t="s">
        <v>59</v>
      </c>
      <c r="G6" s="2">
        <v>3.0</v>
      </c>
      <c r="H6" s="2">
        <v>25.0</v>
      </c>
    </row>
    <row r="7">
      <c r="A7" s="2" t="s">
        <v>60</v>
      </c>
      <c r="C7" s="2">
        <v>7.0</v>
      </c>
    </row>
    <row r="8">
      <c r="A8" s="2" t="s">
        <v>61</v>
      </c>
      <c r="C8" s="2">
        <v>35.0</v>
      </c>
      <c r="F8" s="2" t="s">
        <v>60</v>
      </c>
      <c r="H8" s="2">
        <v>7.0</v>
      </c>
    </row>
    <row r="9">
      <c r="F9" s="2" t="s">
        <v>62</v>
      </c>
      <c r="H9" s="2">
        <v>12.0</v>
      </c>
    </row>
    <row r="10">
      <c r="F10" s="2" t="s">
        <v>61</v>
      </c>
      <c r="H10" s="2">
        <v>35.0</v>
      </c>
    </row>
    <row r="11">
      <c r="A11" s="2" t="s">
        <v>63</v>
      </c>
    </row>
    <row r="12">
      <c r="A12" s="2" t="s">
        <v>64</v>
      </c>
    </row>
    <row r="13">
      <c r="A13" s="2" t="s">
        <v>65</v>
      </c>
    </row>
  </sheetData>
  <drawing r:id="rId1"/>
</worksheet>
</file>