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2f4e4e2b1aecbb2/Desktop/Reports/"/>
    </mc:Choice>
  </mc:AlternateContent>
  <xr:revisionPtr revIDLastSave="198" documentId="11_7D5C6F00BFDF2E90D366F1C38580E64BAE9DFF10" xr6:coauthVersionLast="47" xr6:coauthVersionMax="47" xr10:uidLastSave="{788783B4-B4E5-43DD-9F4C-98B8BA35DBC2}"/>
  <bookViews>
    <workbookView xWindow="-108" yWindow="-108" windowWidth="23256" windowHeight="12456" xr2:uid="{00000000-000D-0000-FFFF-FFFF00000000}"/>
  </bookViews>
  <sheets>
    <sheet name="StarBucks 10K Report" sheetId="1" r:id="rId1"/>
    <sheet name="Tesla &amp; Ford Motor 10K Report" sheetId="2" r:id="rId2"/>
    <sheet name="Sheet3" sheetId="3" r:id="rId3"/>
  </sheets>
  <calcPr calcId="191029" iterate="1"/>
</workbook>
</file>

<file path=xl/calcChain.xml><?xml version="1.0" encoding="utf-8"?>
<calcChain xmlns="http://schemas.openxmlformats.org/spreadsheetml/2006/main">
  <c r="B23" i="2" l="1"/>
  <c r="F9" i="2"/>
  <c r="E9" i="2"/>
  <c r="B47" i="2"/>
  <c r="C47" i="2"/>
  <c r="D47" i="2"/>
  <c r="B49" i="2"/>
  <c r="C49" i="2"/>
  <c r="D49" i="2"/>
  <c r="B45" i="2"/>
  <c r="D46" i="2"/>
  <c r="C46" i="2"/>
  <c r="B46" i="2"/>
  <c r="F43" i="2"/>
  <c r="E43" i="2"/>
  <c r="F42" i="2"/>
  <c r="E42" i="2"/>
  <c r="L47" i="2"/>
  <c r="K47" i="2"/>
  <c r="J47" i="2"/>
  <c r="F36" i="2"/>
  <c r="E36" i="2"/>
  <c r="F35" i="2"/>
  <c r="E35" i="2"/>
  <c r="F34" i="2"/>
  <c r="E34" i="2"/>
  <c r="N38" i="2"/>
  <c r="M38" i="2"/>
  <c r="F33" i="2"/>
  <c r="E33" i="2"/>
  <c r="N37" i="2"/>
  <c r="M37" i="2"/>
  <c r="F32" i="2"/>
  <c r="E32" i="2"/>
  <c r="F31" i="2"/>
  <c r="E31" i="2"/>
  <c r="N35" i="2"/>
  <c r="M35" i="2"/>
  <c r="F30" i="2"/>
  <c r="E30" i="2"/>
  <c r="N34" i="2"/>
  <c r="M34" i="2"/>
  <c r="F29" i="2"/>
  <c r="E29" i="2"/>
  <c r="F28" i="2"/>
  <c r="E28" i="2"/>
  <c r="N32" i="2"/>
  <c r="M32" i="2"/>
  <c r="N31" i="2"/>
  <c r="M31" i="2"/>
  <c r="F26" i="2"/>
  <c r="E26" i="2"/>
  <c r="N30" i="2"/>
  <c r="M30" i="2"/>
  <c r="F25" i="2"/>
  <c r="E25" i="2"/>
  <c r="L28" i="2"/>
  <c r="L49" i="2" s="1"/>
  <c r="K28" i="2"/>
  <c r="J28" i="2"/>
  <c r="J46" i="2" s="1"/>
  <c r="D23" i="2"/>
  <c r="C23" i="2"/>
  <c r="C45" i="2" s="1"/>
  <c r="N25" i="2"/>
  <c r="M25" i="2"/>
  <c r="F22" i="2"/>
  <c r="E22" i="2"/>
  <c r="N24" i="2"/>
  <c r="M24" i="2"/>
  <c r="F21" i="2"/>
  <c r="E21" i="2"/>
  <c r="L23" i="2"/>
  <c r="L45" i="2" s="1"/>
  <c r="K23" i="2"/>
  <c r="J23" i="2"/>
  <c r="J45" i="2" s="1"/>
  <c r="F20" i="2"/>
  <c r="E20" i="2"/>
  <c r="N21" i="2"/>
  <c r="M21" i="2"/>
  <c r="F19" i="2"/>
  <c r="E19" i="2"/>
  <c r="N20" i="2"/>
  <c r="M20" i="2"/>
  <c r="F18" i="2"/>
  <c r="E18" i="2"/>
  <c r="F17" i="2"/>
  <c r="E17" i="2"/>
  <c r="N18" i="2"/>
  <c r="M18" i="2"/>
  <c r="F16" i="2"/>
  <c r="E16" i="2"/>
  <c r="N17" i="2"/>
  <c r="M17" i="2"/>
  <c r="F14" i="2"/>
  <c r="E14" i="2"/>
  <c r="F13" i="2"/>
  <c r="E13" i="2"/>
  <c r="N14" i="2"/>
  <c r="M14" i="2"/>
  <c r="F12" i="2"/>
  <c r="E12" i="2"/>
  <c r="N11" i="2"/>
  <c r="M11" i="2"/>
  <c r="F11" i="2"/>
  <c r="E11" i="2"/>
  <c r="N10" i="2"/>
  <c r="M10" i="2"/>
  <c r="F10" i="2"/>
  <c r="E10" i="2"/>
  <c r="N9" i="2"/>
  <c r="M9" i="2"/>
  <c r="C42" i="1"/>
  <c r="D42" i="1"/>
  <c r="E42" i="1"/>
  <c r="F42" i="1"/>
  <c r="B42" i="1"/>
  <c r="N29" i="1"/>
  <c r="O29" i="1"/>
  <c r="P29" i="1"/>
  <c r="Q29" i="1"/>
  <c r="M29" i="1"/>
  <c r="N23" i="2" l="1"/>
  <c r="E23" i="2"/>
  <c r="N28" i="2"/>
  <c r="K45" i="2"/>
  <c r="K46" i="2"/>
  <c r="M23" i="2"/>
  <c r="F23" i="2"/>
  <c r="L46" i="2"/>
  <c r="D45" i="2"/>
  <c r="J49" i="2"/>
  <c r="M28" i="2"/>
  <c r="K49" i="2"/>
  <c r="N22" i="1"/>
  <c r="O22" i="1"/>
  <c r="P22" i="1"/>
  <c r="Q22" i="1"/>
  <c r="M22" i="1"/>
  <c r="I20" i="1"/>
  <c r="J20" i="1"/>
  <c r="K20" i="1"/>
  <c r="H20" i="1"/>
  <c r="I13" i="1"/>
  <c r="J13" i="1"/>
  <c r="K13" i="1"/>
  <c r="H13" i="1"/>
</calcChain>
</file>

<file path=xl/sharedStrings.xml><?xml version="1.0" encoding="utf-8"?>
<sst xmlns="http://schemas.openxmlformats.org/spreadsheetml/2006/main" count="121" uniqueCount="99">
  <si>
    <t>STARBUCKS CORPORATION</t>
  </si>
  <si>
    <t/>
  </si>
  <si>
    <t>Sep 30,</t>
  </si>
  <si>
    <t>Oct 1,</t>
  </si>
  <si>
    <t>Fiscal Year Ended</t>
  </si>
  <si>
    <t>Net revenues:</t>
  </si>
  <si>
    <t>Company-operated stores</t>
  </si>
  <si>
    <t>Licensed stores</t>
  </si>
  <si>
    <t>Other</t>
  </si>
  <si>
    <t>Total net revenues</t>
  </si>
  <si>
    <t>Cost of sales including occupancy costs</t>
  </si>
  <si>
    <t>Store operating expenses</t>
  </si>
  <si>
    <t>Other operating expenses</t>
  </si>
  <si>
    <t>Depreciation and amortization expenses</t>
  </si>
  <si>
    <t>General and administrative expenses</t>
  </si>
  <si>
    <t>Restructuring and impairments</t>
  </si>
  <si>
    <t>Total operating expenses</t>
  </si>
  <si>
    <t>Income from equity investees</t>
  </si>
  <si>
    <t>Operating income</t>
  </si>
  <si>
    <t>Gain resulting from acquisition of joint</t>
  </si>
  <si>
    <t>venture</t>
  </si>
  <si>
    <t>Net gain resulting from divestiture of</t>
  </si>
  <si>
    <t>certain operations</t>
  </si>
  <si>
    <t>Interest income and other, net</t>
  </si>
  <si>
    <t>Interest expense</t>
  </si>
  <si>
    <t>Earnings before income taxes</t>
  </si>
  <si>
    <t>Income tax expense</t>
  </si>
  <si>
    <t>Net earnings including noncontrolling</t>
  </si>
  <si>
    <t>interests</t>
  </si>
  <si>
    <t>Net earnings/(loss) attributable to</t>
  </si>
  <si>
    <t>noncontrolling interests</t>
  </si>
  <si>
    <t>Net earnings attributable to Starbucks</t>
  </si>
  <si>
    <t>Earnings per share - basic</t>
  </si>
  <si>
    <t>Earnings per share - diluted</t>
  </si>
  <si>
    <t>Weighted average shares outstanding:</t>
  </si>
  <si>
    <t>Basic</t>
  </si>
  <si>
    <t>Diluted</t>
  </si>
  <si>
    <t>Sep 29,</t>
  </si>
  <si>
    <t>Sep 27,</t>
  </si>
  <si>
    <t>Oct 3,</t>
  </si>
  <si>
    <t xml:space="preserve">Growth Rates </t>
  </si>
  <si>
    <t>Margins</t>
  </si>
  <si>
    <t>DSCR</t>
  </si>
  <si>
    <t>Percentage Change</t>
  </si>
  <si>
    <t>Revenues</t>
  </si>
  <si>
    <t>Automotive sales</t>
  </si>
  <si>
    <t>Automotive</t>
  </si>
  <si>
    <t>Automotive leasing</t>
  </si>
  <si>
    <t>Ford Credit</t>
  </si>
  <si>
    <t>Total automotive revenues</t>
  </si>
  <si>
    <t>Mobility</t>
  </si>
  <si>
    <t>Energy generation and storage</t>
  </si>
  <si>
    <t>Total revenues (Note 4)</t>
  </si>
  <si>
    <t>Services and other</t>
  </si>
  <si>
    <t>Total revenues</t>
  </si>
  <si>
    <t>Costs and expenses</t>
  </si>
  <si>
    <t>Cost of revenues</t>
  </si>
  <si>
    <t>Cost of sales</t>
  </si>
  <si>
    <t>Selling, administrative, and other expenses</t>
  </si>
  <si>
    <t>Ford Credit interest, operating, and other</t>
  </si>
  <si>
    <t>Total automotive cost of revenues</t>
  </si>
  <si>
    <t>expenses</t>
  </si>
  <si>
    <t>Total costs and expenses</t>
  </si>
  <si>
    <t>Gross Operating Income</t>
  </si>
  <si>
    <t>Total cost of revenues</t>
  </si>
  <si>
    <t>Interest expense on Automotive debt</t>
  </si>
  <si>
    <t>Operating Income</t>
  </si>
  <si>
    <t>Interest expense on Other debt</t>
  </si>
  <si>
    <t>Operating expenses</t>
  </si>
  <si>
    <t>Research and development</t>
  </si>
  <si>
    <t>Other income/(loss), net (Note 5)</t>
  </si>
  <si>
    <t>Selling, general and administrative</t>
  </si>
  <si>
    <t>Equity in net income of affiliated companies</t>
  </si>
  <si>
    <t>Restructuring and other</t>
  </si>
  <si>
    <t>—</t>
  </si>
  <si>
    <t>Income before income taxes</t>
  </si>
  <si>
    <t>Provision for/(Benefit from) income taxes</t>
  </si>
  <si>
    <t>Loss from operations</t>
  </si>
  <si>
    <t>(Note 7)</t>
  </si>
  <si>
    <t>Interest income</t>
  </si>
  <si>
    <t>Net income</t>
  </si>
  <si>
    <t>Less: Income/(Loss) attributable to</t>
  </si>
  <si>
    <t>Other income (expense), net</t>
  </si>
  <si>
    <t>Loss before income taxes</t>
  </si>
  <si>
    <t>Net income attributable to Ford Motor Company</t>
  </si>
  <si>
    <t>Provision for income taxes</t>
  </si>
  <si>
    <t>Net loss</t>
  </si>
  <si>
    <t>Gross Operating Margin</t>
  </si>
  <si>
    <t>Net loss attributable to noncontrolling interests and
   redeemable noncontrolling interests in subsidiaries</t>
  </si>
  <si>
    <t>Operating Margin</t>
  </si>
  <si>
    <t>Net loss attributable to common stockholders</t>
  </si>
  <si>
    <t>Net Income Margin</t>
  </si>
  <si>
    <t>Net loss per share of common stock attributable
   to common stockholders</t>
  </si>
  <si>
    <t>DSCR (Debt Service Coverage Ratio)</t>
  </si>
  <si>
    <t>Weighted average shares used in computing net loss
   per share of common stock</t>
  </si>
  <si>
    <t xml:space="preserve"> TESLA</t>
  </si>
  <si>
    <t xml:space="preserve">FORD MOTOR </t>
  </si>
  <si>
    <t>Consolidated 10-K Statements of Operations Report (2016-2018)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</si>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</sst>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"/>
    <numFmt numFmtId="166" formatCode="_(\$* #,##0_);_(\$* \(#,##0\);_(\$* &quot;-&quot;_);_(@_)"/>
    <numFmt numFmtId="167" formatCode="\(#,##0_);[Red]\(#,##0\)"/>
    <numFmt numFmtId="168" formatCode="\(\$#,##0_);[Red]\(\$#,##0\)"/>
    <numFmt numFmtId="169" formatCode="\(\$#,##0.00_);[Red]\(\$#,##0.00\)"/>
  </numFmts>
  <fonts count="14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20"/>
      <color theme="1"/>
      <name val="Calibri"/>
      <family val="2"/>
      <scheme val="min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u/>
      <sz val="20"/>
      <name val="Calibri"/>
      <family val="2"/>
      <scheme val="minor"/>
    </font>
    <font>
      <b/>
      <sz val="14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top"/>
    </xf>
    <xf numFmtId="9" fontId="2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2" applyFont="1"/>
    <xf numFmtId="0" fontId="0" fillId="8" borderId="0" xfId="0" applyFill="1"/>
    <xf numFmtId="0" fontId="0" fillId="2" borderId="0" xfId="0" applyFill="1"/>
    <xf numFmtId="9" fontId="0" fillId="10" borderId="1" xfId="2" applyFont="1" applyFill="1" applyBorder="1"/>
    <xf numFmtId="0" fontId="0" fillId="11" borderId="0" xfId="0" applyFill="1"/>
    <xf numFmtId="9" fontId="0" fillId="11" borderId="0" xfId="2" applyFont="1" applyFill="1"/>
    <xf numFmtId="0" fontId="4" fillId="11" borderId="0" xfId="0" applyFont="1" applyFill="1" applyAlignment="1">
      <alignment horizontal="center"/>
    </xf>
    <xf numFmtId="0" fontId="5" fillId="0" borderId="1" xfId="0" applyFont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/>
    </xf>
    <xf numFmtId="42" fontId="5" fillId="0" borderId="1" xfId="0" applyNumberFormat="1" applyFont="1" applyBorder="1" applyAlignment="1">
      <alignment vertical="top"/>
    </xf>
    <xf numFmtId="37" fontId="5" fillId="0" borderId="1" xfId="0" applyNumberFormat="1" applyFont="1" applyBorder="1" applyAlignment="1">
      <alignment vertical="top"/>
    </xf>
    <xf numFmtId="0" fontId="6" fillId="9" borderId="1" xfId="0" applyFont="1" applyFill="1" applyBorder="1" applyAlignment="1">
      <alignment vertical="top"/>
    </xf>
    <xf numFmtId="37" fontId="5" fillId="9" borderId="1" xfId="0" applyNumberFormat="1" applyFont="1" applyFill="1" applyBorder="1" applyAlignment="1">
      <alignment vertical="top"/>
    </xf>
    <xf numFmtId="37" fontId="6" fillId="9" borderId="1" xfId="0" applyNumberFormat="1" applyFont="1" applyFill="1" applyBorder="1" applyAlignment="1">
      <alignment vertical="top"/>
    </xf>
    <xf numFmtId="0" fontId="5" fillId="9" borderId="1" xfId="0" applyFont="1" applyFill="1" applyBorder="1" applyAlignment="1">
      <alignment vertical="top"/>
    </xf>
    <xf numFmtId="0" fontId="6" fillId="10" borderId="1" xfId="0" applyFont="1" applyFill="1" applyBorder="1" applyAlignment="1">
      <alignment vertical="top"/>
    </xf>
    <xf numFmtId="42" fontId="6" fillId="10" borderId="1" xfId="0" applyNumberFormat="1" applyFont="1" applyFill="1" applyBorder="1" applyAlignment="1">
      <alignment vertical="top"/>
    </xf>
    <xf numFmtId="0" fontId="7" fillId="0" borderId="1" xfId="0" applyFont="1" applyBorder="1"/>
    <xf numFmtId="0" fontId="8" fillId="0" borderId="7" xfId="0" applyFont="1" applyBorder="1" applyAlignment="1">
      <alignment horizontal="center"/>
    </xf>
    <xf numFmtId="9" fontId="8" fillId="2" borderId="2" xfId="2" applyFont="1" applyFill="1" applyBorder="1" applyAlignment="1">
      <alignment horizontal="center" vertical="center"/>
    </xf>
    <xf numFmtId="9" fontId="8" fillId="2" borderId="3" xfId="2" applyFont="1" applyFill="1" applyBorder="1" applyAlignment="1">
      <alignment horizontal="center" vertical="center"/>
    </xf>
    <xf numFmtId="0" fontId="7" fillId="8" borderId="0" xfId="0" applyFont="1" applyFill="1"/>
    <xf numFmtId="0" fontId="8" fillId="0" borderId="1" xfId="0" applyFont="1" applyBorder="1"/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8" fillId="2" borderId="1" xfId="2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right"/>
    </xf>
    <xf numFmtId="9" fontId="7" fillId="0" borderId="1" xfId="2" applyFont="1" applyBorder="1" applyAlignment="1">
      <alignment horizontal="right"/>
    </xf>
    <xf numFmtId="0" fontId="7" fillId="0" borderId="1" xfId="0" applyFont="1" applyBorder="1" applyAlignment="1">
      <alignment vertical="top"/>
    </xf>
    <xf numFmtId="9" fontId="7" fillId="0" borderId="1" xfId="2" applyFont="1" applyFill="1" applyBorder="1"/>
    <xf numFmtId="3" fontId="7" fillId="0" borderId="1" xfId="0" applyNumberFormat="1" applyFont="1" applyBorder="1" applyAlignment="1">
      <alignment horizontal="right"/>
    </xf>
    <xf numFmtId="0" fontId="7" fillId="0" borderId="0" xfId="0" applyFont="1"/>
    <xf numFmtId="0" fontId="8" fillId="9" borderId="1" xfId="0" applyFont="1" applyFill="1" applyBorder="1"/>
    <xf numFmtId="3" fontId="7" fillId="9" borderId="1" xfId="0" applyNumberFormat="1" applyFont="1" applyFill="1" applyBorder="1" applyAlignment="1">
      <alignment horizontal="right"/>
    </xf>
    <xf numFmtId="9" fontId="7" fillId="9" borderId="1" xfId="2" applyFont="1" applyFill="1" applyBorder="1" applyAlignment="1">
      <alignment horizontal="right"/>
    </xf>
    <xf numFmtId="9" fontId="7" fillId="9" borderId="1" xfId="2" applyFont="1" applyFill="1" applyBorder="1"/>
    <xf numFmtId="0" fontId="8" fillId="9" borderId="1" xfId="0" applyFont="1" applyFill="1" applyBorder="1" applyAlignment="1">
      <alignment vertical="top"/>
    </xf>
    <xf numFmtId="167" fontId="7" fillId="0" borderId="1" xfId="0" applyNumberFormat="1" applyFont="1" applyBorder="1" applyAlignment="1">
      <alignment horizontal="right"/>
    </xf>
    <xf numFmtId="167" fontId="8" fillId="9" borderId="1" xfId="0" applyNumberFormat="1" applyFont="1" applyFill="1" applyBorder="1" applyAlignment="1">
      <alignment horizontal="right"/>
    </xf>
    <xf numFmtId="9" fontId="7" fillId="10" borderId="1" xfId="2" applyFont="1" applyFill="1" applyBorder="1"/>
    <xf numFmtId="0" fontId="7" fillId="11" borderId="0" xfId="0" applyFont="1" applyFill="1"/>
    <xf numFmtId="9" fontId="7" fillId="11" borderId="0" xfId="2" applyFont="1" applyFill="1"/>
    <xf numFmtId="169" fontId="7" fillId="0" borderId="3" xfId="0" applyNumberFormat="1" applyFont="1" applyBorder="1" applyAlignment="1">
      <alignment horizontal="right"/>
    </xf>
    <xf numFmtId="0" fontId="3" fillId="10" borderId="1" xfId="0" applyFont="1" applyFill="1" applyBorder="1" applyAlignment="1">
      <alignment vertical="top"/>
    </xf>
    <xf numFmtId="0" fontId="0" fillId="11" borderId="1" xfId="0" applyFill="1" applyBorder="1"/>
    <xf numFmtId="165" fontId="0" fillId="10" borderId="1" xfId="0" applyNumberFormat="1" applyFill="1" applyBorder="1"/>
    <xf numFmtId="0" fontId="5" fillId="10" borderId="1" xfId="0" applyFont="1" applyFill="1" applyBorder="1" applyAlignment="1">
      <alignment vertical="top"/>
    </xf>
    <xf numFmtId="0" fontId="7" fillId="11" borderId="1" xfId="0" applyFont="1" applyFill="1" applyBorder="1"/>
    <xf numFmtId="165" fontId="7" fillId="10" borderId="1" xfId="0" applyNumberFormat="1" applyFont="1" applyFill="1" applyBorder="1"/>
    <xf numFmtId="0" fontId="6" fillId="0" borderId="2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9" fillId="0" borderId="0" xfId="0" applyFont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6" fontId="7" fillId="0" borderId="2" xfId="0" applyNumberFormat="1" applyFont="1" applyBorder="1" applyAlignment="1"/>
    <xf numFmtId="166" fontId="7" fillId="0" borderId="3" xfId="0" applyNumberFormat="1" applyFont="1" applyBorder="1" applyAlignment="1"/>
    <xf numFmtId="0" fontId="8" fillId="2" borderId="3" xfId="0" applyNumberFormat="1" applyFont="1" applyFill="1" applyBorder="1" applyAlignment="1">
      <alignment horizontal="center"/>
    </xf>
    <xf numFmtId="168" fontId="8" fillId="9" borderId="2" xfId="0" applyNumberFormat="1" applyFont="1" applyFill="1" applyBorder="1" applyAlignment="1"/>
    <xf numFmtId="0" fontId="7" fillId="0" borderId="4" xfId="0" applyFont="1" applyBorder="1"/>
    <xf numFmtId="0" fontId="7" fillId="0" borderId="6" xfId="0" applyFont="1" applyBorder="1"/>
    <xf numFmtId="0" fontId="7" fillId="0" borderId="0" xfId="0" applyFont="1" applyBorder="1"/>
    <xf numFmtId="0" fontId="7" fillId="0" borderId="5" xfId="0" applyFont="1" applyBorder="1"/>
    <xf numFmtId="0" fontId="8" fillId="11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44" fontId="13" fillId="5" borderId="1" xfId="0" applyNumberFormat="1" applyFont="1" applyFill="1" applyBorder="1" applyAlignment="1">
      <alignment horizontal="right" vertical="center"/>
    </xf>
    <xf numFmtId="44" fontId="13" fillId="5" borderId="1" xfId="1" applyNumberFormat="1" applyFont="1" applyFill="1" applyBorder="1" applyAlignment="1">
      <alignment horizontal="right" vertical="center"/>
    </xf>
    <xf numFmtId="39" fontId="13" fillId="5" borderId="1" xfId="0" applyNumberFormat="1" applyFont="1" applyFill="1" applyBorder="1" applyAlignment="1">
      <alignment horizontal="right" vertical="center"/>
    </xf>
    <xf numFmtId="39" fontId="13" fillId="5" borderId="1" xfId="1" applyNumberFormat="1" applyFont="1" applyFill="1" applyBorder="1" applyAlignment="1">
      <alignment horizontal="right" vertical="center"/>
    </xf>
    <xf numFmtId="39" fontId="13" fillId="0" borderId="1" xfId="0" applyNumberFormat="1" applyFont="1" applyBorder="1" applyAlignment="1">
      <alignment horizontal="right" vertical="center"/>
    </xf>
    <xf numFmtId="39" fontId="13" fillId="0" borderId="1" xfId="1" applyNumberFormat="1" applyFont="1" applyBorder="1" applyAlignment="1">
      <alignment horizontal="right" vertical="center"/>
    </xf>
    <xf numFmtId="39" fontId="13" fillId="6" borderId="1" xfId="0" applyNumberFormat="1" applyFont="1" applyFill="1" applyBorder="1" applyAlignment="1">
      <alignment horizontal="right" vertical="center"/>
    </xf>
    <xf numFmtId="39" fontId="13" fillId="6" borderId="1" xfId="1" applyNumberFormat="1" applyFont="1" applyFill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13" fillId="0" borderId="1" xfId="1" applyFont="1" applyBorder="1" applyAlignment="1">
      <alignment horizontal="right" vertical="center"/>
    </xf>
    <xf numFmtId="43" fontId="13" fillId="0" borderId="1" xfId="0" applyNumberFormat="1" applyFont="1" applyBorder="1" applyAlignment="1">
      <alignment horizontal="right" vertical="center"/>
    </xf>
    <xf numFmtId="43" fontId="13" fillId="0" borderId="1" xfId="1" applyNumberFormat="1" applyFont="1" applyBorder="1" applyAlignment="1">
      <alignment horizontal="right" vertical="center"/>
    </xf>
    <xf numFmtId="44" fontId="13" fillId="0" borderId="1" xfId="1" applyNumberFormat="1" applyFont="1" applyBorder="1" applyAlignment="1">
      <alignment horizontal="right" vertical="center"/>
    </xf>
    <xf numFmtId="44" fontId="13" fillId="0" borderId="1" xfId="0" applyNumberFormat="1" applyFont="1" applyBorder="1" applyAlignment="1">
      <alignment horizontal="right" vertical="center"/>
    </xf>
    <xf numFmtId="0" fontId="11" fillId="7" borderId="1" xfId="0" applyFont="1" applyFill="1" applyBorder="1" applyAlignment="1">
      <alignment horizontal="center" vertical="center"/>
    </xf>
    <xf numFmtId="165" fontId="11" fillId="7" borderId="1" xfId="0" applyNumberFormat="1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39" fontId="10" fillId="4" borderId="1" xfId="0" applyNumberFormat="1" applyFont="1" applyFill="1" applyBorder="1" applyAlignment="1">
      <alignment horizontal="right" vertical="center"/>
    </xf>
    <xf numFmtId="39" fontId="10" fillId="4" borderId="1" xfId="1" applyNumberFormat="1" applyFont="1" applyFill="1" applyBorder="1" applyAlignment="1">
      <alignment horizontal="right" vertical="center"/>
    </xf>
    <xf numFmtId="39" fontId="10" fillId="3" borderId="1" xfId="0" applyNumberFormat="1" applyFont="1" applyFill="1" applyBorder="1" applyAlignment="1">
      <alignment horizontal="right" vertical="center"/>
    </xf>
    <xf numFmtId="39" fontId="10" fillId="3" borderId="1" xfId="1" applyNumberFormat="1" applyFont="1" applyFill="1" applyBorder="1" applyAlignment="1">
      <alignment horizontal="right" vertical="center"/>
    </xf>
    <xf numFmtId="10" fontId="12" fillId="3" borderId="1" xfId="2" applyNumberFormat="1" applyFont="1" applyFill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/>
    </xf>
    <xf numFmtId="10" fontId="12" fillId="4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G475"/>
  <sheetViews>
    <sheetView tabSelected="1" zoomScale="76" zoomScaleNormal="76" workbookViewId="0">
      <selection activeCell="D38" sqref="D38"/>
    </sheetView>
  </sheetViews>
  <sheetFormatPr defaultRowHeight="14.4" x14ac:dyDescent="0.3"/>
  <cols>
    <col min="1" max="1" width="48.33203125" style="1" bestFit="1" customWidth="1"/>
    <col min="2" max="6" width="16.21875" style="1" bestFit="1" customWidth="1"/>
    <col min="7" max="7" width="4.44140625" style="1" customWidth="1"/>
    <col min="8" max="8" width="10.88671875" style="1" bestFit="1" customWidth="1"/>
    <col min="9" max="9" width="9.33203125" style="1" bestFit="1" customWidth="1"/>
    <col min="10" max="10" width="11.77734375" style="1" bestFit="1" customWidth="1"/>
    <col min="11" max="11" width="10.88671875" style="1" bestFit="1" customWidth="1"/>
    <col min="12" max="12" width="4.109375" style="1" customWidth="1"/>
    <col min="13" max="17" width="7.6640625" style="1" bestFit="1" customWidth="1"/>
    <col min="18" max="16384" width="8.88671875" style="1"/>
  </cols>
  <sheetData>
    <row r="1" spans="1:85" ht="25.8" x14ac:dyDescent="0.5">
      <c r="A1" s="8" t="s">
        <v>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94"/>
    </row>
    <row r="2" spans="1:85" ht="14.4" customHeight="1" x14ac:dyDescent="0.3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</row>
    <row r="3" spans="1:85" ht="14.4" customHeight="1" x14ac:dyDescent="0.3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94"/>
      <c r="CD3" s="94"/>
      <c r="CE3" s="94"/>
      <c r="CF3" s="94"/>
      <c r="CG3" s="94"/>
    </row>
    <row r="4" spans="1:85" ht="14.4" customHeight="1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  <c r="BV4" s="94"/>
      <c r="BW4" s="94"/>
      <c r="BX4" s="94"/>
      <c r="BY4" s="94"/>
      <c r="BZ4" s="94"/>
      <c r="CA4" s="94"/>
      <c r="CB4" s="94"/>
      <c r="CC4" s="94"/>
      <c r="CD4" s="94"/>
      <c r="CE4" s="94"/>
      <c r="CF4" s="94"/>
      <c r="CG4" s="94"/>
    </row>
    <row r="5" spans="1:85" ht="14.4" customHeight="1" x14ac:dyDescent="0.3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94"/>
      <c r="BS5" s="94"/>
      <c r="BT5" s="94"/>
      <c r="BU5" s="94"/>
      <c r="BV5" s="94"/>
      <c r="BW5" s="94"/>
      <c r="BX5" s="94"/>
      <c r="BY5" s="94"/>
      <c r="BZ5" s="94"/>
      <c r="CA5" s="94"/>
      <c r="CB5" s="94"/>
      <c r="CC5" s="94"/>
      <c r="CD5" s="94"/>
      <c r="CE5" s="94"/>
      <c r="CF5" s="94"/>
      <c r="CG5" s="94"/>
    </row>
    <row r="6" spans="1:85" x14ac:dyDescent="0.3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BQ6" s="94"/>
      <c r="BR6" s="94"/>
      <c r="BS6" s="94"/>
      <c r="BT6" s="94"/>
      <c r="BU6" s="94"/>
      <c r="BV6" s="94"/>
      <c r="BW6" s="94"/>
      <c r="BX6" s="94"/>
      <c r="BY6" s="94"/>
      <c r="BZ6" s="94"/>
      <c r="CA6" s="94"/>
      <c r="CB6" s="94"/>
      <c r="CC6" s="94"/>
      <c r="CD6" s="94"/>
      <c r="CE6" s="94"/>
      <c r="CF6" s="94"/>
      <c r="CG6" s="94"/>
    </row>
    <row r="7" spans="1:85" ht="17.399999999999999" x14ac:dyDescent="0.3">
      <c r="A7" s="68" t="s">
        <v>1</v>
      </c>
      <c r="B7" s="68" t="s">
        <v>3</v>
      </c>
      <c r="C7" s="68" t="s">
        <v>2</v>
      </c>
      <c r="D7" s="69" t="s">
        <v>37</v>
      </c>
      <c r="E7" s="69" t="s">
        <v>38</v>
      </c>
      <c r="F7" s="69" t="s">
        <v>39</v>
      </c>
      <c r="G7" s="95"/>
      <c r="H7" s="70" t="s">
        <v>40</v>
      </c>
      <c r="I7" s="70"/>
      <c r="J7" s="70"/>
      <c r="K7" s="70"/>
      <c r="L7" s="96"/>
      <c r="M7" s="71" t="s">
        <v>41</v>
      </c>
      <c r="N7" s="71"/>
      <c r="O7" s="71"/>
      <c r="P7" s="71"/>
      <c r="Q7" s="71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  <c r="BW7" s="94"/>
      <c r="BX7" s="94"/>
      <c r="BY7" s="94"/>
      <c r="BZ7" s="94"/>
      <c r="CA7" s="94"/>
      <c r="CB7" s="94"/>
      <c r="CC7" s="94"/>
      <c r="CD7" s="94"/>
      <c r="CE7" s="94"/>
      <c r="CF7" s="94"/>
      <c r="CG7" s="94"/>
    </row>
    <row r="8" spans="1:85" ht="17.399999999999999" x14ac:dyDescent="0.3">
      <c r="A8" s="68" t="s">
        <v>4</v>
      </c>
      <c r="B8" s="68">
        <v>2017</v>
      </c>
      <c r="C8" s="68">
        <v>2018</v>
      </c>
      <c r="D8" s="69">
        <v>2019</v>
      </c>
      <c r="E8" s="69">
        <v>2020</v>
      </c>
      <c r="F8" s="69">
        <v>2021</v>
      </c>
      <c r="G8" s="95"/>
      <c r="H8" s="72">
        <v>2018</v>
      </c>
      <c r="I8" s="73">
        <v>2019</v>
      </c>
      <c r="J8" s="73">
        <v>2020</v>
      </c>
      <c r="K8" s="73">
        <v>2021</v>
      </c>
      <c r="L8" s="96"/>
      <c r="M8" s="74">
        <v>2017</v>
      </c>
      <c r="N8" s="74">
        <v>2018</v>
      </c>
      <c r="O8" s="74">
        <v>2019</v>
      </c>
      <c r="P8" s="74">
        <v>2020</v>
      </c>
      <c r="Q8" s="74">
        <v>2021</v>
      </c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</row>
    <row r="9" spans="1:85" ht="17.399999999999999" x14ac:dyDescent="0.3">
      <c r="A9" s="75" t="s">
        <v>5</v>
      </c>
      <c r="B9" s="76"/>
      <c r="C9" s="76"/>
      <c r="D9" s="76"/>
      <c r="E9" s="76"/>
      <c r="F9" s="76"/>
      <c r="G9" s="95"/>
      <c r="H9" s="76"/>
      <c r="I9" s="76"/>
      <c r="J9" s="76"/>
      <c r="K9" s="76"/>
      <c r="L9" s="95"/>
      <c r="M9" s="76"/>
      <c r="N9" s="76"/>
      <c r="O9" s="76"/>
      <c r="P9" s="76"/>
      <c r="Q9" s="76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4"/>
      <c r="BY9" s="94"/>
      <c r="BZ9" s="94"/>
      <c r="CA9" s="94"/>
      <c r="CB9" s="94"/>
      <c r="CC9" s="94"/>
      <c r="CD9" s="94"/>
      <c r="CE9" s="94"/>
      <c r="CF9" s="94"/>
      <c r="CG9" s="94"/>
    </row>
    <row r="10" spans="1:85" ht="17.399999999999999" x14ac:dyDescent="0.3">
      <c r="A10" s="77" t="s">
        <v>6</v>
      </c>
      <c r="B10" s="78">
        <v>17650.7</v>
      </c>
      <c r="C10" s="78">
        <v>19690.3</v>
      </c>
      <c r="D10" s="79">
        <v>21544.400000000001</v>
      </c>
      <c r="E10" s="79">
        <v>19164.599999999999</v>
      </c>
      <c r="F10" s="79">
        <v>24607</v>
      </c>
      <c r="G10" s="95"/>
      <c r="H10" s="76"/>
      <c r="I10" s="76"/>
      <c r="J10" s="76"/>
      <c r="K10" s="76"/>
      <c r="L10" s="95"/>
      <c r="M10" s="76"/>
      <c r="N10" s="76"/>
      <c r="O10" s="76"/>
      <c r="P10" s="76"/>
      <c r="Q10" s="76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4"/>
      <c r="CB10" s="94"/>
      <c r="CC10" s="94"/>
      <c r="CD10" s="94"/>
      <c r="CE10" s="94"/>
      <c r="CF10" s="94"/>
      <c r="CG10" s="94"/>
    </row>
    <row r="11" spans="1:85" ht="17.399999999999999" x14ac:dyDescent="0.3">
      <c r="A11" s="77" t="s">
        <v>7</v>
      </c>
      <c r="B11" s="80">
        <v>2355</v>
      </c>
      <c r="C11" s="80">
        <v>2652.2</v>
      </c>
      <c r="D11" s="81">
        <v>2875</v>
      </c>
      <c r="E11" s="81">
        <v>2327.1</v>
      </c>
      <c r="F11" s="81">
        <v>2683.6</v>
      </c>
      <c r="G11" s="95"/>
      <c r="H11" s="76"/>
      <c r="I11" s="76"/>
      <c r="J11" s="76"/>
      <c r="K11" s="76"/>
      <c r="L11" s="95"/>
      <c r="M11" s="76"/>
      <c r="N11" s="76"/>
      <c r="O11" s="76"/>
      <c r="P11" s="76"/>
      <c r="Q11" s="76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4"/>
      <c r="CB11" s="94"/>
      <c r="CC11" s="94"/>
      <c r="CD11" s="94"/>
      <c r="CE11" s="94"/>
      <c r="CF11" s="94"/>
      <c r="CG11" s="94"/>
    </row>
    <row r="12" spans="1:85" ht="17.399999999999999" x14ac:dyDescent="0.3">
      <c r="A12" s="77" t="s">
        <v>8</v>
      </c>
      <c r="B12" s="80">
        <v>2381.1</v>
      </c>
      <c r="C12" s="80">
        <v>2377</v>
      </c>
      <c r="D12" s="81">
        <v>2089.1999999999998</v>
      </c>
      <c r="E12" s="81">
        <v>2026.3</v>
      </c>
      <c r="F12" s="81">
        <v>1770</v>
      </c>
      <c r="G12" s="95"/>
      <c r="H12" s="76"/>
      <c r="I12" s="76"/>
      <c r="J12" s="76"/>
      <c r="K12" s="76"/>
      <c r="L12" s="95"/>
      <c r="M12" s="76"/>
      <c r="N12" s="76"/>
      <c r="O12" s="76"/>
      <c r="P12" s="76"/>
      <c r="Q12" s="76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/>
      <c r="BX12" s="94"/>
      <c r="BY12" s="94"/>
      <c r="BZ12" s="94"/>
      <c r="CA12" s="94"/>
      <c r="CB12" s="94"/>
      <c r="CC12" s="94"/>
      <c r="CD12" s="94"/>
      <c r="CE12" s="94"/>
      <c r="CF12" s="94"/>
      <c r="CG12" s="94"/>
    </row>
    <row r="13" spans="1:85" ht="17.399999999999999" x14ac:dyDescent="0.3">
      <c r="A13" s="98" t="s">
        <v>9</v>
      </c>
      <c r="B13" s="103">
        <v>22386.799999999999</v>
      </c>
      <c r="C13" s="103">
        <v>24719.5</v>
      </c>
      <c r="D13" s="104">
        <v>26508.6</v>
      </c>
      <c r="E13" s="104">
        <v>23518</v>
      </c>
      <c r="F13" s="104">
        <v>29060.6</v>
      </c>
      <c r="G13" s="95"/>
      <c r="H13" s="105">
        <f>(C13-B13)/B13</f>
        <v>0.104199796308539</v>
      </c>
      <c r="I13" s="105">
        <f t="shared" ref="I13:K13" si="0">(D13-C13)/C13</f>
        <v>7.237605938631439E-2</v>
      </c>
      <c r="J13" s="105">
        <f t="shared" si="0"/>
        <v>-0.1128162181329832</v>
      </c>
      <c r="K13" s="105">
        <f t="shared" si="0"/>
        <v>0.23567480227910531</v>
      </c>
      <c r="L13" s="95"/>
      <c r="M13" s="76"/>
      <c r="N13" s="76"/>
      <c r="O13" s="76"/>
      <c r="P13" s="76"/>
      <c r="Q13" s="76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4"/>
      <c r="CF13" s="94"/>
      <c r="CG13" s="94"/>
    </row>
    <row r="14" spans="1:85" ht="17.399999999999999" x14ac:dyDescent="0.3">
      <c r="A14" s="77" t="s">
        <v>10</v>
      </c>
      <c r="B14" s="80">
        <v>9034.2999999999993</v>
      </c>
      <c r="C14" s="80">
        <v>10174.5</v>
      </c>
      <c r="D14" s="81">
        <v>8526.9</v>
      </c>
      <c r="E14" s="81">
        <v>7694.9</v>
      </c>
      <c r="F14" s="81">
        <v>8738.7000000000007</v>
      </c>
      <c r="G14" s="95"/>
      <c r="H14" s="76"/>
      <c r="I14" s="76"/>
      <c r="J14" s="76"/>
      <c r="K14" s="76"/>
      <c r="L14" s="95"/>
      <c r="M14" s="76"/>
      <c r="N14" s="76"/>
      <c r="O14" s="76"/>
      <c r="P14" s="76"/>
      <c r="Q14" s="76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/>
      <c r="BX14" s="94"/>
      <c r="BY14" s="94"/>
      <c r="BZ14" s="94"/>
      <c r="CA14" s="94"/>
      <c r="CB14" s="94"/>
      <c r="CC14" s="94"/>
      <c r="CD14" s="94"/>
      <c r="CE14" s="94"/>
      <c r="CF14" s="94"/>
      <c r="CG14" s="94"/>
    </row>
    <row r="15" spans="1:85" ht="17.399999999999999" x14ac:dyDescent="0.3">
      <c r="A15" s="77" t="s">
        <v>11</v>
      </c>
      <c r="B15" s="80">
        <v>6493.3</v>
      </c>
      <c r="C15" s="80">
        <v>7193.2</v>
      </c>
      <c r="D15" s="81">
        <v>10493.6</v>
      </c>
      <c r="E15" s="81">
        <v>10764</v>
      </c>
      <c r="F15" s="81">
        <v>11930.9</v>
      </c>
      <c r="G15" s="95"/>
      <c r="H15" s="76"/>
      <c r="I15" s="76"/>
      <c r="J15" s="76"/>
      <c r="K15" s="76"/>
      <c r="L15" s="95"/>
      <c r="M15" s="76"/>
      <c r="N15" s="76"/>
      <c r="O15" s="76"/>
      <c r="P15" s="76"/>
      <c r="Q15" s="76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94"/>
    </row>
    <row r="16" spans="1:85" ht="17.399999999999999" x14ac:dyDescent="0.3">
      <c r="A16" s="77" t="s">
        <v>12</v>
      </c>
      <c r="B16" s="80">
        <v>500.3</v>
      </c>
      <c r="C16" s="80">
        <v>539.29999999999995</v>
      </c>
      <c r="D16" s="81">
        <v>371</v>
      </c>
      <c r="E16" s="81">
        <v>430.3</v>
      </c>
      <c r="F16" s="81">
        <v>359.5</v>
      </c>
      <c r="G16" s="95"/>
      <c r="H16" s="76"/>
      <c r="I16" s="76"/>
      <c r="J16" s="76"/>
      <c r="K16" s="76"/>
      <c r="L16" s="95"/>
      <c r="M16" s="76"/>
      <c r="N16" s="76"/>
      <c r="O16" s="76"/>
      <c r="P16" s="76"/>
      <c r="Q16" s="76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</row>
    <row r="17" spans="1:85" ht="17.399999999999999" x14ac:dyDescent="0.3">
      <c r="A17" s="77" t="s">
        <v>13</v>
      </c>
      <c r="B17" s="80">
        <v>1011.4</v>
      </c>
      <c r="C17" s="80">
        <v>1247</v>
      </c>
      <c r="D17" s="81">
        <v>1377.3</v>
      </c>
      <c r="E17" s="81">
        <v>1431.3</v>
      </c>
      <c r="F17" s="81">
        <v>1441.7</v>
      </c>
      <c r="G17" s="95"/>
      <c r="H17" s="76"/>
      <c r="I17" s="76"/>
      <c r="J17" s="76"/>
      <c r="K17" s="76"/>
      <c r="L17" s="95"/>
      <c r="M17" s="76"/>
      <c r="N17" s="76"/>
      <c r="O17" s="76"/>
      <c r="P17" s="76"/>
      <c r="Q17" s="76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  <c r="CG17" s="94"/>
    </row>
    <row r="18" spans="1:85" ht="17.399999999999999" x14ac:dyDescent="0.3">
      <c r="A18" s="77" t="s">
        <v>14</v>
      </c>
      <c r="B18" s="80">
        <v>1450.7</v>
      </c>
      <c r="C18" s="80">
        <v>1759</v>
      </c>
      <c r="D18" s="81">
        <v>1824.1</v>
      </c>
      <c r="E18" s="81">
        <v>1679.6</v>
      </c>
      <c r="F18" s="81">
        <v>1932.6</v>
      </c>
      <c r="G18" s="95"/>
      <c r="H18" s="76"/>
      <c r="I18" s="76"/>
      <c r="J18" s="76"/>
      <c r="K18" s="76"/>
      <c r="L18" s="95"/>
      <c r="M18" s="76"/>
      <c r="N18" s="76"/>
      <c r="O18" s="76"/>
      <c r="P18" s="76"/>
      <c r="Q18" s="76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  <c r="BY18" s="94"/>
      <c r="BZ18" s="94"/>
      <c r="CA18" s="94"/>
      <c r="CB18" s="94"/>
      <c r="CC18" s="94"/>
      <c r="CD18" s="94"/>
      <c r="CE18" s="94"/>
      <c r="CF18" s="94"/>
      <c r="CG18" s="94"/>
    </row>
    <row r="19" spans="1:85" ht="17.399999999999999" x14ac:dyDescent="0.3">
      <c r="A19" s="77" t="s">
        <v>15</v>
      </c>
      <c r="B19" s="80">
        <v>153.5</v>
      </c>
      <c r="C19" s="80">
        <v>224.4</v>
      </c>
      <c r="D19" s="81">
        <v>135.80000000000001</v>
      </c>
      <c r="E19" s="81">
        <v>278.7</v>
      </c>
      <c r="F19" s="81">
        <v>170.4</v>
      </c>
      <c r="G19" s="95"/>
      <c r="H19" s="76"/>
      <c r="I19" s="76"/>
      <c r="J19" s="76"/>
      <c r="K19" s="76"/>
      <c r="L19" s="95"/>
      <c r="M19" s="76"/>
      <c r="N19" s="76"/>
      <c r="O19" s="76"/>
      <c r="P19" s="76"/>
      <c r="Q19" s="76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94"/>
    </row>
    <row r="20" spans="1:85" ht="17.399999999999999" x14ac:dyDescent="0.3">
      <c r="A20" s="99" t="s">
        <v>16</v>
      </c>
      <c r="B20" s="101">
        <v>18643.5</v>
      </c>
      <c r="C20" s="101">
        <v>21137.4</v>
      </c>
      <c r="D20" s="102">
        <v>22728.7</v>
      </c>
      <c r="E20" s="102">
        <v>22278.799999999999</v>
      </c>
      <c r="F20" s="102">
        <v>24573.8</v>
      </c>
      <c r="G20" s="95"/>
      <c r="H20" s="107">
        <f>(C20-B20)/B20</f>
        <v>0.13376780111030662</v>
      </c>
      <c r="I20" s="107">
        <f t="shared" ref="I20:K20" si="1">(D20-C20)/C20</f>
        <v>7.5283620502048468E-2</v>
      </c>
      <c r="J20" s="107">
        <f t="shared" si="1"/>
        <v>-1.979435691438584E-2</v>
      </c>
      <c r="K20" s="107">
        <f t="shared" si="1"/>
        <v>0.10301272959046269</v>
      </c>
      <c r="L20" s="95"/>
      <c r="M20" s="76"/>
      <c r="N20" s="76"/>
      <c r="O20" s="76"/>
      <c r="P20" s="76"/>
      <c r="Q20" s="76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/>
      <c r="CF20" s="94"/>
      <c r="CG20" s="94"/>
    </row>
    <row r="21" spans="1:85" ht="17.399999999999999" x14ac:dyDescent="0.3">
      <c r="A21" s="75" t="s">
        <v>17</v>
      </c>
      <c r="B21" s="82">
        <v>391.4</v>
      </c>
      <c r="C21" s="82">
        <v>301.2</v>
      </c>
      <c r="D21" s="83">
        <v>298</v>
      </c>
      <c r="E21" s="83">
        <v>322.5</v>
      </c>
      <c r="F21" s="83">
        <v>385.3</v>
      </c>
      <c r="G21" s="95"/>
      <c r="H21" s="95"/>
      <c r="I21" s="95"/>
      <c r="J21" s="95"/>
      <c r="K21" s="95"/>
      <c r="L21" s="95"/>
      <c r="M21" s="76"/>
      <c r="N21" s="76"/>
      <c r="O21" s="76"/>
      <c r="P21" s="76"/>
      <c r="Q21" s="76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94"/>
    </row>
    <row r="22" spans="1:85" ht="17.399999999999999" x14ac:dyDescent="0.3">
      <c r="A22" s="100" t="s">
        <v>18</v>
      </c>
      <c r="B22" s="84">
        <v>4134.7</v>
      </c>
      <c r="C22" s="84">
        <v>3883.3</v>
      </c>
      <c r="D22" s="85">
        <v>4077.9</v>
      </c>
      <c r="E22" s="85">
        <v>1561.7</v>
      </c>
      <c r="F22" s="85">
        <v>4872.1000000000004</v>
      </c>
      <c r="G22" s="95"/>
      <c r="H22" s="95"/>
      <c r="I22" s="95"/>
      <c r="J22" s="95"/>
      <c r="K22" s="95"/>
      <c r="L22" s="95"/>
      <c r="M22" s="106">
        <f>B22/B13</f>
        <v>0.18469365876319974</v>
      </c>
      <c r="N22" s="106">
        <f t="shared" ref="N22:Q22" si="2">C22/C13</f>
        <v>0.15709460142802242</v>
      </c>
      <c r="O22" s="106">
        <f t="shared" si="2"/>
        <v>0.15383309567461126</v>
      </c>
      <c r="P22" s="106">
        <f t="shared" si="2"/>
        <v>6.6404456161238204E-2</v>
      </c>
      <c r="Q22" s="106">
        <f t="shared" si="2"/>
        <v>0.16765311108511183</v>
      </c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94"/>
    </row>
    <row r="23" spans="1:85" ht="17.399999999999999" x14ac:dyDescent="0.3">
      <c r="A23" s="75" t="s">
        <v>19</v>
      </c>
      <c r="B23" s="86"/>
      <c r="C23" s="86"/>
      <c r="D23" s="87"/>
      <c r="E23" s="86"/>
      <c r="F23" s="86"/>
      <c r="G23" s="95"/>
      <c r="H23" s="95"/>
      <c r="I23" s="95"/>
      <c r="J23" s="95"/>
      <c r="K23" s="95"/>
      <c r="L23" s="95"/>
      <c r="M23" s="76"/>
      <c r="N23" s="76"/>
      <c r="O23" s="76"/>
      <c r="P23" s="76"/>
      <c r="Q23" s="76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94"/>
    </row>
    <row r="24" spans="1:85" ht="17.399999999999999" x14ac:dyDescent="0.3">
      <c r="A24" s="75" t="s">
        <v>20</v>
      </c>
      <c r="B24" s="88">
        <v>0</v>
      </c>
      <c r="C24" s="82">
        <v>1376.4</v>
      </c>
      <c r="D24" s="89">
        <v>0</v>
      </c>
      <c r="E24" s="87"/>
      <c r="F24" s="87"/>
      <c r="G24" s="95"/>
      <c r="H24" s="95"/>
      <c r="I24" s="95"/>
      <c r="J24" s="95"/>
      <c r="K24" s="95"/>
      <c r="L24" s="95"/>
      <c r="M24" s="76"/>
      <c r="N24" s="76"/>
      <c r="O24" s="76"/>
      <c r="P24" s="76"/>
      <c r="Q24" s="76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</row>
    <row r="25" spans="1:85" ht="17.399999999999999" x14ac:dyDescent="0.3">
      <c r="A25" s="75" t="s">
        <v>21</v>
      </c>
      <c r="B25" s="86"/>
      <c r="C25" s="86"/>
      <c r="D25" s="87"/>
      <c r="E25" s="89">
        <v>0</v>
      </c>
      <c r="F25" s="83">
        <v>864.5</v>
      </c>
      <c r="G25" s="95"/>
      <c r="H25" s="95"/>
      <c r="I25" s="95"/>
      <c r="J25" s="95"/>
      <c r="K25" s="95"/>
      <c r="L25" s="95"/>
      <c r="M25" s="76"/>
      <c r="N25" s="76"/>
      <c r="O25" s="76"/>
      <c r="P25" s="76"/>
      <c r="Q25" s="76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94"/>
    </row>
    <row r="26" spans="1:85" ht="17.399999999999999" x14ac:dyDescent="0.3">
      <c r="A26" s="75" t="s">
        <v>22</v>
      </c>
      <c r="B26" s="82">
        <v>93.5</v>
      </c>
      <c r="C26" s="82">
        <v>499.2</v>
      </c>
      <c r="D26" s="83">
        <v>622.79999999999995</v>
      </c>
      <c r="E26" s="86"/>
      <c r="F26" s="86"/>
      <c r="G26" s="95"/>
      <c r="H26" s="95"/>
      <c r="I26" s="95"/>
      <c r="J26" s="95"/>
      <c r="K26" s="95"/>
      <c r="L26" s="95"/>
      <c r="M26" s="76"/>
      <c r="N26" s="76"/>
      <c r="O26" s="76"/>
      <c r="P26" s="76"/>
      <c r="Q26" s="76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94"/>
    </row>
    <row r="27" spans="1:85" ht="17.399999999999999" x14ac:dyDescent="0.3">
      <c r="A27" s="75" t="s">
        <v>23</v>
      </c>
      <c r="B27" s="82">
        <v>181.8</v>
      </c>
      <c r="C27" s="82">
        <v>191.4</v>
      </c>
      <c r="D27" s="83">
        <v>96.5</v>
      </c>
      <c r="E27" s="83">
        <v>39.700000000000003</v>
      </c>
      <c r="F27" s="83">
        <v>90.1</v>
      </c>
      <c r="G27" s="95"/>
      <c r="H27" s="95"/>
      <c r="I27" s="95"/>
      <c r="J27" s="95"/>
      <c r="K27" s="95"/>
      <c r="L27" s="95"/>
      <c r="M27" s="76"/>
      <c r="N27" s="76"/>
      <c r="O27" s="76"/>
      <c r="P27" s="76"/>
      <c r="Q27" s="76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94"/>
    </row>
    <row r="28" spans="1:85" ht="17.399999999999999" x14ac:dyDescent="0.3">
      <c r="A28" s="75" t="s">
        <v>24</v>
      </c>
      <c r="B28" s="82">
        <v>-92.5</v>
      </c>
      <c r="C28" s="82">
        <v>-170.3</v>
      </c>
      <c r="D28" s="83">
        <v>-331</v>
      </c>
      <c r="E28" s="83">
        <v>-437</v>
      </c>
      <c r="F28" s="83">
        <v>-469.8</v>
      </c>
      <c r="G28" s="95"/>
      <c r="H28" s="95"/>
      <c r="I28" s="95"/>
      <c r="J28" s="95"/>
      <c r="K28" s="95"/>
      <c r="L28" s="95"/>
      <c r="M28" s="76"/>
      <c r="N28" s="76"/>
      <c r="O28" s="76"/>
      <c r="P28" s="76"/>
      <c r="Q28" s="76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94"/>
    </row>
    <row r="29" spans="1:85" ht="17.399999999999999" x14ac:dyDescent="0.3">
      <c r="A29" s="98" t="s">
        <v>25</v>
      </c>
      <c r="B29" s="103">
        <v>4317.5</v>
      </c>
      <c r="C29" s="103">
        <v>5780</v>
      </c>
      <c r="D29" s="104">
        <v>4466.2</v>
      </c>
      <c r="E29" s="104">
        <v>1164.4000000000001</v>
      </c>
      <c r="F29" s="104">
        <v>5356.9</v>
      </c>
      <c r="G29" s="95"/>
      <c r="H29" s="95"/>
      <c r="I29" s="95"/>
      <c r="J29" s="95"/>
      <c r="K29" s="95"/>
      <c r="L29" s="95"/>
      <c r="M29" s="106">
        <f>B29/B13</f>
        <v>0.1928591848768024</v>
      </c>
      <c r="N29" s="106">
        <f t="shared" ref="N29:Q29" si="3">C29/C13</f>
        <v>0.23382349966625537</v>
      </c>
      <c r="O29" s="106">
        <f t="shared" si="3"/>
        <v>0.16848117214790673</v>
      </c>
      <c r="P29" s="106">
        <f t="shared" si="3"/>
        <v>4.9511012841227997E-2</v>
      </c>
      <c r="Q29" s="106">
        <f t="shared" si="3"/>
        <v>0.18433549204076996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</row>
    <row r="30" spans="1:85" ht="17.399999999999999" x14ac:dyDescent="0.3">
      <c r="A30" s="75" t="s">
        <v>26</v>
      </c>
      <c r="B30" s="82">
        <v>1432.6</v>
      </c>
      <c r="C30" s="82">
        <v>1262</v>
      </c>
      <c r="D30" s="83">
        <v>871.6</v>
      </c>
      <c r="E30" s="83">
        <v>239.7</v>
      </c>
      <c r="F30" s="83">
        <v>1156.5999999999999</v>
      </c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</row>
    <row r="31" spans="1:85" ht="17.399999999999999" x14ac:dyDescent="0.3">
      <c r="A31" s="75" t="s">
        <v>27</v>
      </c>
      <c r="B31" s="86"/>
      <c r="C31" s="86"/>
      <c r="D31" s="87"/>
      <c r="E31" s="83">
        <v>924.7</v>
      </c>
      <c r="F31" s="83">
        <v>4200.3</v>
      </c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</row>
    <row r="32" spans="1:85" ht="17.399999999999999" x14ac:dyDescent="0.3">
      <c r="A32" s="75" t="s">
        <v>28</v>
      </c>
      <c r="B32" s="82">
        <v>2884.9</v>
      </c>
      <c r="C32" s="82">
        <v>4518</v>
      </c>
      <c r="D32" s="83">
        <v>3594.6</v>
      </c>
      <c r="E32" s="87"/>
      <c r="F32" s="87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</row>
    <row r="33" spans="1:85" ht="17.399999999999999" x14ac:dyDescent="0.3">
      <c r="A33" s="75" t="s">
        <v>29</v>
      </c>
      <c r="B33" s="86"/>
      <c r="C33" s="86"/>
      <c r="D33" s="87"/>
      <c r="E33" s="83">
        <v>-3.6</v>
      </c>
      <c r="F33" s="83">
        <v>1</v>
      </c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94"/>
    </row>
    <row r="34" spans="1:85" ht="17.399999999999999" x14ac:dyDescent="0.3">
      <c r="A34" s="75" t="s">
        <v>30</v>
      </c>
      <c r="B34" s="82">
        <v>0.2</v>
      </c>
      <c r="C34" s="82">
        <v>-0.3</v>
      </c>
      <c r="D34" s="83">
        <v>-4.5999999999999996</v>
      </c>
      <c r="E34" s="90">
        <v>928.3</v>
      </c>
      <c r="F34" s="90">
        <v>4199.3</v>
      </c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</row>
    <row r="35" spans="1:85" ht="17.399999999999999" x14ac:dyDescent="0.3">
      <c r="A35" s="75" t="s">
        <v>31</v>
      </c>
      <c r="B35" s="91">
        <v>2884.7</v>
      </c>
      <c r="C35" s="91">
        <v>4518.3</v>
      </c>
      <c r="D35" s="90">
        <v>3599.2</v>
      </c>
      <c r="E35" s="90">
        <v>0.79</v>
      </c>
      <c r="F35" s="90">
        <v>3.57</v>
      </c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</row>
    <row r="36" spans="1:85" ht="17.399999999999999" x14ac:dyDescent="0.3">
      <c r="A36" s="75" t="s">
        <v>32</v>
      </c>
      <c r="B36" s="91">
        <v>1.99</v>
      </c>
      <c r="C36" s="91">
        <v>3.27</v>
      </c>
      <c r="D36" s="90">
        <v>2.95</v>
      </c>
      <c r="E36" s="90">
        <v>0.79</v>
      </c>
      <c r="F36" s="90">
        <v>3.54</v>
      </c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94"/>
    </row>
    <row r="37" spans="1:85" ht="17.399999999999999" x14ac:dyDescent="0.3">
      <c r="A37" s="75" t="s">
        <v>33</v>
      </c>
      <c r="B37" s="91">
        <v>1.97</v>
      </c>
      <c r="C37" s="91">
        <v>3.24</v>
      </c>
      <c r="D37" s="90">
        <v>2.92</v>
      </c>
      <c r="E37" s="87"/>
      <c r="F37" s="87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94"/>
    </row>
    <row r="38" spans="1:85" ht="17.399999999999999" x14ac:dyDescent="0.3">
      <c r="A38" s="75" t="s">
        <v>34</v>
      </c>
      <c r="B38" s="86"/>
      <c r="C38" s="86"/>
      <c r="D38" s="87"/>
      <c r="E38" s="83">
        <v>1172.8</v>
      </c>
      <c r="F38" s="83">
        <v>1177.5999999999999</v>
      </c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94"/>
    </row>
    <row r="39" spans="1:85" ht="17.399999999999999" x14ac:dyDescent="0.3">
      <c r="A39" s="75" t="s">
        <v>35</v>
      </c>
      <c r="B39" s="82">
        <v>1449.5</v>
      </c>
      <c r="C39" s="82">
        <v>1382.7</v>
      </c>
      <c r="D39" s="83">
        <v>1221.2</v>
      </c>
      <c r="E39" s="83">
        <v>1181.8</v>
      </c>
      <c r="F39" s="83">
        <v>1185.5</v>
      </c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94"/>
    </row>
    <row r="40" spans="1:85" ht="17.399999999999999" x14ac:dyDescent="0.3">
      <c r="A40" s="75" t="s">
        <v>36</v>
      </c>
      <c r="B40" s="82">
        <v>1461.5</v>
      </c>
      <c r="C40" s="82">
        <v>1394.6</v>
      </c>
      <c r="D40" s="83">
        <v>1233.2</v>
      </c>
      <c r="E40" s="86"/>
      <c r="F40" s="86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94"/>
    </row>
    <row r="41" spans="1:85" ht="17.399999999999999" x14ac:dyDescent="0.3">
      <c r="A41" s="76"/>
      <c r="B41" s="76"/>
      <c r="C41" s="76"/>
      <c r="D41" s="76"/>
      <c r="E41" s="76"/>
      <c r="F41" s="76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94"/>
    </row>
    <row r="42" spans="1:85" ht="17.399999999999999" x14ac:dyDescent="0.3">
      <c r="A42" s="92" t="s">
        <v>42</v>
      </c>
      <c r="B42" s="93">
        <f>B22/-(B28)</f>
        <v>44.699459459459455</v>
      </c>
      <c r="C42" s="93">
        <f t="shared" ref="C42:F42" si="4">C22/-(C28)</f>
        <v>22.802701115678214</v>
      </c>
      <c r="D42" s="93">
        <f t="shared" si="4"/>
        <v>12.319939577039275</v>
      </c>
      <c r="E42" s="93">
        <f t="shared" si="4"/>
        <v>3.573684210526316</v>
      </c>
      <c r="F42" s="93">
        <f t="shared" si="4"/>
        <v>10.370583226905067</v>
      </c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</row>
    <row r="43" spans="1:85" x14ac:dyDescent="0.3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</row>
    <row r="44" spans="1:85" x14ac:dyDescent="0.3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</row>
    <row r="45" spans="1:85" x14ac:dyDescent="0.3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</row>
    <row r="46" spans="1:85" x14ac:dyDescent="0.3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</row>
    <row r="47" spans="1:85" x14ac:dyDescent="0.3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</row>
    <row r="48" spans="1:85" x14ac:dyDescent="0.3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</row>
    <row r="49" spans="1:60" x14ac:dyDescent="0.3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</row>
    <row r="50" spans="1:60" x14ac:dyDescent="0.3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</row>
    <row r="51" spans="1:60" x14ac:dyDescent="0.3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</row>
    <row r="52" spans="1:60" x14ac:dyDescent="0.3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</row>
    <row r="53" spans="1:60" x14ac:dyDescent="0.3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</row>
    <row r="54" spans="1:60" x14ac:dyDescent="0.3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</row>
    <row r="55" spans="1:60" x14ac:dyDescent="0.3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</row>
    <row r="56" spans="1:60" x14ac:dyDescent="0.3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94"/>
      <c r="BG56" s="94"/>
      <c r="BH56" s="94"/>
    </row>
    <row r="57" spans="1:60" x14ac:dyDescent="0.3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  <c r="AQ57" s="94"/>
      <c r="AR57" s="94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</row>
    <row r="58" spans="1:60" x14ac:dyDescent="0.3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</row>
    <row r="59" spans="1:60" x14ac:dyDescent="0.3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</row>
    <row r="60" spans="1:60" x14ac:dyDescent="0.3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</row>
    <row r="61" spans="1:60" x14ac:dyDescent="0.3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</row>
    <row r="62" spans="1:60" x14ac:dyDescent="0.3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</row>
    <row r="63" spans="1:60" x14ac:dyDescent="0.3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</row>
    <row r="64" spans="1:60" x14ac:dyDescent="0.3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94"/>
      <c r="AP64" s="94"/>
      <c r="AQ64" s="94"/>
      <c r="AR64" s="94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</row>
    <row r="65" spans="1:60" x14ac:dyDescent="0.3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</row>
    <row r="66" spans="1:60" x14ac:dyDescent="0.3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</row>
    <row r="67" spans="1:60" x14ac:dyDescent="0.3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4"/>
      <c r="AP67" s="94"/>
      <c r="AQ67" s="94"/>
      <c r="AR67" s="94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</row>
    <row r="68" spans="1:60" x14ac:dyDescent="0.3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AO68" s="94"/>
      <c r="AP68" s="94"/>
      <c r="AQ68" s="94"/>
      <c r="AR68" s="94"/>
      <c r="AS68" s="94"/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</row>
    <row r="69" spans="1:60" x14ac:dyDescent="0.3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94"/>
      <c r="AP69" s="94"/>
      <c r="AQ69" s="94"/>
      <c r="AR69" s="94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</row>
    <row r="70" spans="1:60" x14ac:dyDescent="0.3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</row>
    <row r="71" spans="1:60" x14ac:dyDescent="0.3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</row>
    <row r="72" spans="1:60" x14ac:dyDescent="0.3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</row>
    <row r="73" spans="1:60" x14ac:dyDescent="0.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</row>
    <row r="74" spans="1:60" x14ac:dyDescent="0.3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</row>
    <row r="75" spans="1:60" x14ac:dyDescent="0.3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</row>
    <row r="76" spans="1:60" x14ac:dyDescent="0.3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4"/>
      <c r="AW76" s="94"/>
      <c r="AX76" s="94"/>
      <c r="AY76" s="94"/>
      <c r="AZ76" s="94"/>
      <c r="BA76" s="94"/>
      <c r="BB76" s="94"/>
      <c r="BC76" s="94"/>
      <c r="BD76" s="94"/>
      <c r="BE76" s="94"/>
      <c r="BF76" s="94"/>
      <c r="BG76" s="94"/>
      <c r="BH76" s="94"/>
    </row>
    <row r="77" spans="1:60" x14ac:dyDescent="0.3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</row>
    <row r="78" spans="1:60" x14ac:dyDescent="0.3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94"/>
      <c r="AW78" s="94"/>
      <c r="AX78" s="94"/>
      <c r="AY78" s="94"/>
      <c r="AZ78" s="94"/>
      <c r="BA78" s="94"/>
      <c r="BB78" s="94"/>
      <c r="BC78" s="94"/>
      <c r="BD78" s="94"/>
      <c r="BE78" s="94"/>
      <c r="BF78" s="94"/>
      <c r="BG78" s="94"/>
      <c r="BH78" s="94"/>
    </row>
    <row r="79" spans="1:60" x14ac:dyDescent="0.3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</row>
    <row r="80" spans="1:60" x14ac:dyDescent="0.3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</row>
    <row r="81" spans="1:60" x14ac:dyDescent="0.3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</row>
    <row r="82" spans="1:60" x14ac:dyDescent="0.3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</row>
    <row r="83" spans="1:60" x14ac:dyDescent="0.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</row>
    <row r="84" spans="1:60" x14ac:dyDescent="0.3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</row>
    <row r="85" spans="1:60" x14ac:dyDescent="0.3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</row>
    <row r="86" spans="1:60" x14ac:dyDescent="0.3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</row>
    <row r="87" spans="1:60" x14ac:dyDescent="0.3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</row>
    <row r="88" spans="1:60" x14ac:dyDescent="0.3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</row>
    <row r="89" spans="1:60" x14ac:dyDescent="0.3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</row>
    <row r="90" spans="1:60" x14ac:dyDescent="0.3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Y90" s="94"/>
      <c r="AZ90" s="94"/>
      <c r="BA90" s="94"/>
      <c r="BB90" s="94"/>
      <c r="BC90" s="94"/>
      <c r="BD90" s="94"/>
      <c r="BE90" s="94"/>
      <c r="BF90" s="94"/>
      <c r="BG90" s="94"/>
      <c r="BH90" s="94"/>
    </row>
    <row r="91" spans="1:60" x14ac:dyDescent="0.3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4"/>
    </row>
    <row r="92" spans="1:60" x14ac:dyDescent="0.3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</row>
    <row r="93" spans="1:60" x14ac:dyDescent="0.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</row>
    <row r="94" spans="1:60" x14ac:dyDescent="0.3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</row>
    <row r="95" spans="1:60" x14ac:dyDescent="0.3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</row>
    <row r="96" spans="1:60" x14ac:dyDescent="0.3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</row>
    <row r="97" spans="1:60" x14ac:dyDescent="0.3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</row>
    <row r="98" spans="1:60" x14ac:dyDescent="0.3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4"/>
      <c r="AW98" s="94"/>
      <c r="AX98" s="94"/>
      <c r="AY98" s="94"/>
      <c r="AZ98" s="94"/>
      <c r="BA98" s="94"/>
      <c r="BB98" s="94"/>
      <c r="BC98" s="94"/>
      <c r="BD98" s="94"/>
      <c r="BE98" s="94"/>
      <c r="BF98" s="94"/>
      <c r="BG98" s="94"/>
      <c r="BH98" s="94"/>
    </row>
    <row r="99" spans="1:60" x14ac:dyDescent="0.3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</row>
    <row r="100" spans="1:60" x14ac:dyDescent="0.3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  <c r="AQ100" s="94"/>
      <c r="AR100" s="94"/>
      <c r="AS100" s="94"/>
      <c r="AT100" s="94"/>
      <c r="AU100" s="94"/>
      <c r="AV100" s="94"/>
      <c r="AW100" s="94"/>
      <c r="AX100" s="94"/>
      <c r="AY100" s="94"/>
      <c r="AZ100" s="94"/>
      <c r="BA100" s="94"/>
      <c r="BB100" s="94"/>
      <c r="BC100" s="94"/>
      <c r="BD100" s="94"/>
      <c r="BE100" s="94"/>
      <c r="BF100" s="94"/>
      <c r="BG100" s="94"/>
      <c r="BH100" s="94"/>
    </row>
    <row r="101" spans="1:60" x14ac:dyDescent="0.3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  <c r="BH101" s="94"/>
    </row>
    <row r="102" spans="1:60" x14ac:dyDescent="0.3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94"/>
      <c r="BH102" s="94"/>
    </row>
    <row r="103" spans="1:60" x14ac:dyDescent="0.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94"/>
      <c r="BH103" s="94"/>
    </row>
    <row r="104" spans="1:60" x14ac:dyDescent="0.3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94"/>
      <c r="BF104" s="94"/>
      <c r="BG104" s="94"/>
      <c r="BH104" s="94"/>
    </row>
    <row r="105" spans="1:60" x14ac:dyDescent="0.3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94"/>
      <c r="BA105" s="94"/>
      <c r="BB105" s="94"/>
      <c r="BC105" s="94"/>
      <c r="BD105" s="94"/>
      <c r="BE105" s="94"/>
      <c r="BF105" s="94"/>
      <c r="BG105" s="94"/>
      <c r="BH105" s="94"/>
    </row>
    <row r="106" spans="1:60" x14ac:dyDescent="0.3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4"/>
      <c r="AW106" s="94"/>
      <c r="AX106" s="94"/>
      <c r="AY106" s="94"/>
      <c r="AZ106" s="94"/>
      <c r="BA106" s="94"/>
      <c r="BB106" s="94"/>
      <c r="BC106" s="94"/>
      <c r="BD106" s="94"/>
      <c r="BE106" s="94"/>
      <c r="BF106" s="94"/>
      <c r="BG106" s="94"/>
      <c r="BH106" s="94"/>
    </row>
    <row r="107" spans="1:60" x14ac:dyDescent="0.3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94"/>
      <c r="BC107" s="94"/>
      <c r="BD107" s="94"/>
      <c r="BE107" s="94"/>
      <c r="BF107" s="94"/>
      <c r="BG107" s="94"/>
      <c r="BH107" s="94"/>
    </row>
    <row r="108" spans="1:60" x14ac:dyDescent="0.3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  <c r="BA108" s="94"/>
      <c r="BB108" s="94"/>
      <c r="BC108" s="94"/>
      <c r="BD108" s="94"/>
      <c r="BE108" s="94"/>
      <c r="BF108" s="94"/>
      <c r="BG108" s="94"/>
      <c r="BH108" s="94"/>
    </row>
    <row r="109" spans="1:60" x14ac:dyDescent="0.3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4"/>
      <c r="BG109" s="94"/>
      <c r="BH109" s="94"/>
    </row>
    <row r="110" spans="1:60" x14ac:dyDescent="0.3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4"/>
      <c r="AT110" s="94"/>
      <c r="AU110" s="94"/>
      <c r="AV110" s="94"/>
      <c r="AW110" s="94"/>
      <c r="AX110" s="94"/>
      <c r="AY110" s="94"/>
      <c r="AZ110" s="94"/>
      <c r="BA110" s="94"/>
      <c r="BB110" s="94"/>
      <c r="BC110" s="94"/>
      <c r="BD110" s="94"/>
      <c r="BE110" s="94"/>
      <c r="BF110" s="94"/>
      <c r="BG110" s="94"/>
      <c r="BH110" s="94"/>
    </row>
    <row r="111" spans="1:60" x14ac:dyDescent="0.3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  <c r="BA111" s="94"/>
      <c r="BB111" s="94"/>
      <c r="BC111" s="94"/>
      <c r="BD111" s="94"/>
      <c r="BE111" s="94"/>
      <c r="BF111" s="94"/>
      <c r="BG111" s="94"/>
      <c r="BH111" s="94"/>
    </row>
    <row r="112" spans="1:60" x14ac:dyDescent="0.3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94"/>
      <c r="BA112" s="94"/>
      <c r="BB112" s="94"/>
      <c r="BC112" s="94"/>
      <c r="BD112" s="94"/>
      <c r="BE112" s="94"/>
      <c r="BF112" s="94"/>
      <c r="BG112" s="94"/>
      <c r="BH112" s="94"/>
    </row>
    <row r="113" spans="1:60" x14ac:dyDescent="0.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4"/>
      <c r="AW113" s="94"/>
      <c r="AX113" s="94"/>
      <c r="AY113" s="94"/>
      <c r="AZ113" s="94"/>
      <c r="BA113" s="94"/>
      <c r="BB113" s="94"/>
      <c r="BC113" s="94"/>
      <c r="BD113" s="94"/>
      <c r="BE113" s="94"/>
      <c r="BF113" s="94"/>
      <c r="BG113" s="94"/>
      <c r="BH113" s="94"/>
    </row>
    <row r="114" spans="1:60" x14ac:dyDescent="0.3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4"/>
      <c r="AW114" s="94"/>
      <c r="AX114" s="94"/>
      <c r="AY114" s="94"/>
      <c r="AZ114" s="94"/>
      <c r="BA114" s="94"/>
      <c r="BB114" s="94"/>
      <c r="BC114" s="94"/>
      <c r="BD114" s="94"/>
      <c r="BE114" s="94"/>
      <c r="BF114" s="94"/>
      <c r="BG114" s="94"/>
      <c r="BH114" s="94"/>
    </row>
    <row r="115" spans="1:60" x14ac:dyDescent="0.3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4"/>
      <c r="AW115" s="94"/>
      <c r="AX115" s="94"/>
      <c r="AY115" s="94"/>
      <c r="AZ115" s="94"/>
      <c r="BA115" s="94"/>
      <c r="BB115" s="94"/>
      <c r="BC115" s="94"/>
      <c r="BD115" s="94"/>
      <c r="BE115" s="94"/>
      <c r="BF115" s="94"/>
      <c r="BG115" s="94"/>
      <c r="BH115" s="94"/>
    </row>
    <row r="116" spans="1:60" x14ac:dyDescent="0.3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94"/>
      <c r="BB116" s="94"/>
      <c r="BC116" s="94"/>
      <c r="BD116" s="94"/>
      <c r="BE116" s="94"/>
      <c r="BF116" s="94"/>
      <c r="BG116" s="94"/>
      <c r="BH116" s="94"/>
    </row>
    <row r="117" spans="1:60" x14ac:dyDescent="0.3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4"/>
      <c r="AW117" s="94"/>
      <c r="AX117" s="94"/>
      <c r="AY117" s="94"/>
      <c r="AZ117" s="94"/>
      <c r="BA117" s="94"/>
      <c r="BB117" s="94"/>
      <c r="BC117" s="94"/>
      <c r="BD117" s="94"/>
      <c r="BE117" s="94"/>
      <c r="BF117" s="94"/>
      <c r="BG117" s="94"/>
      <c r="BH117" s="94"/>
    </row>
    <row r="118" spans="1:60" x14ac:dyDescent="0.3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94"/>
      <c r="BA118" s="94"/>
      <c r="BB118" s="94"/>
      <c r="BC118" s="94"/>
      <c r="BD118" s="94"/>
      <c r="BE118" s="94"/>
      <c r="BF118" s="94"/>
      <c r="BG118" s="94"/>
      <c r="BH118" s="94"/>
    </row>
    <row r="119" spans="1:60" x14ac:dyDescent="0.3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4"/>
      <c r="AW119" s="94"/>
      <c r="AX119" s="94"/>
      <c r="AY119" s="94"/>
      <c r="AZ119" s="94"/>
      <c r="BA119" s="94"/>
      <c r="BB119" s="94"/>
      <c r="BC119" s="94"/>
      <c r="BD119" s="94"/>
      <c r="BE119" s="94"/>
      <c r="BF119" s="94"/>
      <c r="BG119" s="94"/>
      <c r="BH119" s="94"/>
    </row>
    <row r="120" spans="1:60" x14ac:dyDescent="0.3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/>
      <c r="AS120" s="94"/>
      <c r="AT120" s="94"/>
      <c r="AU120" s="94"/>
      <c r="AV120" s="94"/>
      <c r="AW120" s="94"/>
      <c r="AX120" s="94"/>
      <c r="AY120" s="94"/>
      <c r="AZ120" s="94"/>
      <c r="BA120" s="94"/>
      <c r="BB120" s="94"/>
      <c r="BC120" s="94"/>
      <c r="BD120" s="94"/>
      <c r="BE120" s="94"/>
      <c r="BF120" s="94"/>
      <c r="BG120" s="94"/>
      <c r="BH120" s="94"/>
    </row>
    <row r="121" spans="1:60" x14ac:dyDescent="0.3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4"/>
      <c r="AW121" s="94"/>
      <c r="AX121" s="94"/>
      <c r="AY121" s="94"/>
      <c r="AZ121" s="94"/>
      <c r="BA121" s="94"/>
      <c r="BB121" s="94"/>
      <c r="BC121" s="94"/>
      <c r="BD121" s="94"/>
      <c r="BE121" s="94"/>
      <c r="BF121" s="94"/>
      <c r="BG121" s="94"/>
      <c r="BH121" s="94"/>
    </row>
    <row r="122" spans="1:60" x14ac:dyDescent="0.3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4"/>
      <c r="AW122" s="94"/>
      <c r="AX122" s="94"/>
      <c r="AY122" s="94"/>
      <c r="AZ122" s="94"/>
      <c r="BA122" s="94"/>
      <c r="BB122" s="94"/>
      <c r="BC122" s="94"/>
      <c r="BD122" s="94"/>
      <c r="BE122" s="94"/>
      <c r="BF122" s="94"/>
      <c r="BG122" s="94"/>
      <c r="BH122" s="94"/>
    </row>
    <row r="123" spans="1:60" x14ac:dyDescent="0.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4"/>
      <c r="AW123" s="94"/>
      <c r="AX123" s="94"/>
      <c r="AY123" s="94"/>
      <c r="AZ123" s="94"/>
      <c r="BA123" s="94"/>
      <c r="BB123" s="94"/>
      <c r="BC123" s="94"/>
      <c r="BD123" s="94"/>
      <c r="BE123" s="94"/>
      <c r="BF123" s="94"/>
      <c r="BG123" s="94"/>
      <c r="BH123" s="94"/>
    </row>
    <row r="124" spans="1:60" x14ac:dyDescent="0.3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  <c r="AT124" s="94"/>
      <c r="AU124" s="94"/>
      <c r="AV124" s="94"/>
      <c r="AW124" s="94"/>
      <c r="AX124" s="94"/>
      <c r="AY124" s="94"/>
      <c r="AZ124" s="94"/>
      <c r="BA124" s="94"/>
      <c r="BB124" s="94"/>
      <c r="BC124" s="94"/>
      <c r="BD124" s="94"/>
      <c r="BE124" s="94"/>
      <c r="BF124" s="94"/>
      <c r="BG124" s="94"/>
      <c r="BH124" s="94"/>
    </row>
    <row r="125" spans="1:60" x14ac:dyDescent="0.3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</row>
    <row r="126" spans="1:60" x14ac:dyDescent="0.3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  <c r="AZ126" s="94"/>
      <c r="BA126" s="94"/>
      <c r="BB126" s="94"/>
      <c r="BC126" s="94"/>
      <c r="BD126" s="94"/>
      <c r="BE126" s="94"/>
      <c r="BF126" s="94"/>
      <c r="BG126" s="94"/>
      <c r="BH126" s="94"/>
    </row>
    <row r="127" spans="1:60" x14ac:dyDescent="0.3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4"/>
      <c r="AW127" s="94"/>
      <c r="AX127" s="94"/>
      <c r="AY127" s="94"/>
      <c r="AZ127" s="94"/>
      <c r="BA127" s="94"/>
      <c r="BB127" s="94"/>
      <c r="BC127" s="94"/>
      <c r="BD127" s="94"/>
      <c r="BE127" s="94"/>
      <c r="BF127" s="94"/>
      <c r="BG127" s="94"/>
      <c r="BH127" s="94"/>
    </row>
    <row r="128" spans="1:60" x14ac:dyDescent="0.3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  <c r="AQ128" s="94"/>
      <c r="AR128" s="94"/>
      <c r="AS128" s="94"/>
      <c r="AT128" s="94"/>
      <c r="AU128" s="94"/>
      <c r="AV128" s="94"/>
      <c r="AW128" s="94"/>
      <c r="AX128" s="94"/>
      <c r="AY128" s="94"/>
      <c r="AZ128" s="94"/>
      <c r="BA128" s="94"/>
      <c r="BB128" s="94"/>
      <c r="BC128" s="94"/>
      <c r="BD128" s="94"/>
      <c r="BE128" s="94"/>
      <c r="BF128" s="94"/>
      <c r="BG128" s="94"/>
      <c r="BH128" s="94"/>
    </row>
    <row r="129" spans="1:60" x14ac:dyDescent="0.3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S129" s="94"/>
      <c r="AT129" s="94"/>
      <c r="AU129" s="94"/>
      <c r="AV129" s="94"/>
      <c r="AW129" s="94"/>
      <c r="AX129" s="94"/>
      <c r="AY129" s="94"/>
      <c r="AZ129" s="94"/>
      <c r="BA129" s="94"/>
      <c r="BB129" s="94"/>
      <c r="BC129" s="94"/>
      <c r="BD129" s="94"/>
      <c r="BE129" s="94"/>
      <c r="BF129" s="94"/>
      <c r="BG129" s="94"/>
      <c r="BH129" s="94"/>
    </row>
    <row r="130" spans="1:60" x14ac:dyDescent="0.3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4"/>
      <c r="AM130" s="94"/>
      <c r="AN130" s="94"/>
      <c r="AO130" s="94"/>
      <c r="AP130" s="94"/>
      <c r="AQ130" s="94"/>
      <c r="AR130" s="94"/>
      <c r="AS130" s="94"/>
      <c r="AT130" s="94"/>
      <c r="AU130" s="94"/>
      <c r="AV130" s="94"/>
      <c r="AW130" s="94"/>
      <c r="AX130" s="94"/>
      <c r="AY130" s="94"/>
      <c r="AZ130" s="94"/>
      <c r="BA130" s="94"/>
      <c r="BB130" s="94"/>
      <c r="BC130" s="94"/>
      <c r="BD130" s="94"/>
      <c r="BE130" s="94"/>
      <c r="BF130" s="94"/>
      <c r="BG130" s="94"/>
      <c r="BH130" s="94"/>
    </row>
    <row r="131" spans="1:60" x14ac:dyDescent="0.3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4"/>
      <c r="AN131" s="94"/>
      <c r="AO131" s="94"/>
      <c r="AP131" s="94"/>
      <c r="AQ131" s="94"/>
      <c r="AR131" s="94"/>
      <c r="AS131" s="94"/>
      <c r="AT131" s="94"/>
      <c r="AU131" s="94"/>
      <c r="AV131" s="94"/>
      <c r="AW131" s="94"/>
      <c r="AX131" s="94"/>
      <c r="AY131" s="94"/>
      <c r="AZ131" s="94"/>
      <c r="BA131" s="94"/>
      <c r="BB131" s="94"/>
      <c r="BC131" s="94"/>
      <c r="BD131" s="94"/>
      <c r="BE131" s="94"/>
      <c r="BF131" s="94"/>
      <c r="BG131" s="94"/>
      <c r="BH131" s="94"/>
    </row>
    <row r="132" spans="1:60" x14ac:dyDescent="0.3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4"/>
      <c r="AP132" s="94"/>
      <c r="AQ132" s="94"/>
      <c r="AR132" s="94"/>
      <c r="AS132" s="94"/>
      <c r="AT132" s="94"/>
      <c r="AU132" s="94"/>
      <c r="AV132" s="94"/>
      <c r="AW132" s="94"/>
      <c r="AX132" s="94"/>
      <c r="AY132" s="94"/>
      <c r="AZ132" s="94"/>
      <c r="BA132" s="94"/>
      <c r="BB132" s="94"/>
      <c r="BC132" s="94"/>
      <c r="BD132" s="94"/>
      <c r="BE132" s="94"/>
      <c r="BF132" s="94"/>
      <c r="BG132" s="94"/>
      <c r="BH132" s="94"/>
    </row>
    <row r="133" spans="1:60" x14ac:dyDescent="0.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4"/>
      <c r="AM133" s="94"/>
      <c r="AN133" s="94"/>
      <c r="AO133" s="94"/>
      <c r="AP133" s="94"/>
      <c r="AQ133" s="94"/>
      <c r="AR133" s="94"/>
      <c r="AS133" s="94"/>
      <c r="AT133" s="94"/>
      <c r="AU133" s="94"/>
      <c r="AV133" s="94"/>
      <c r="AW133" s="94"/>
      <c r="AX133" s="94"/>
      <c r="AY133" s="94"/>
      <c r="AZ133" s="94"/>
      <c r="BA133" s="94"/>
      <c r="BB133" s="94"/>
      <c r="BC133" s="94"/>
      <c r="BD133" s="94"/>
      <c r="BE133" s="94"/>
      <c r="BF133" s="94"/>
      <c r="BG133" s="94"/>
      <c r="BH133" s="94"/>
    </row>
    <row r="134" spans="1:60" x14ac:dyDescent="0.3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4"/>
      <c r="AM134" s="94"/>
      <c r="AN134" s="94"/>
      <c r="AO134" s="94"/>
      <c r="AP134" s="94"/>
      <c r="AQ134" s="94"/>
      <c r="AR134" s="94"/>
      <c r="AS134" s="94"/>
      <c r="AT134" s="94"/>
      <c r="AU134" s="94"/>
      <c r="AV134" s="94"/>
      <c r="AW134" s="94"/>
      <c r="AX134" s="94"/>
      <c r="AY134" s="94"/>
      <c r="AZ134" s="94"/>
      <c r="BA134" s="94"/>
      <c r="BB134" s="94"/>
      <c r="BC134" s="94"/>
      <c r="BD134" s="94"/>
      <c r="BE134" s="94"/>
      <c r="BF134" s="94"/>
      <c r="BG134" s="94"/>
      <c r="BH134" s="94"/>
    </row>
    <row r="135" spans="1:60" x14ac:dyDescent="0.3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  <c r="AY135" s="94"/>
      <c r="AZ135" s="94"/>
      <c r="BA135" s="94"/>
      <c r="BB135" s="94"/>
      <c r="BC135" s="94"/>
      <c r="BD135" s="94"/>
      <c r="BE135" s="94"/>
      <c r="BF135" s="94"/>
      <c r="BG135" s="94"/>
      <c r="BH135" s="94"/>
    </row>
    <row r="136" spans="1:60" x14ac:dyDescent="0.3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94"/>
      <c r="AO136" s="94"/>
      <c r="AP136" s="94"/>
      <c r="AQ136" s="94"/>
      <c r="AR136" s="94"/>
      <c r="AS136" s="94"/>
      <c r="AT136" s="94"/>
      <c r="AU136" s="94"/>
      <c r="AV136" s="94"/>
      <c r="AW136" s="94"/>
      <c r="AX136" s="94"/>
      <c r="AY136" s="94"/>
      <c r="AZ136" s="94"/>
      <c r="BA136" s="94"/>
      <c r="BB136" s="94"/>
      <c r="BC136" s="94"/>
      <c r="BD136" s="94"/>
      <c r="BE136" s="94"/>
      <c r="BF136" s="94"/>
      <c r="BG136" s="94"/>
      <c r="BH136" s="94"/>
    </row>
    <row r="137" spans="1:60" x14ac:dyDescent="0.3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4"/>
      <c r="AW137" s="94"/>
      <c r="AX137" s="94"/>
      <c r="AY137" s="94"/>
      <c r="AZ137" s="94"/>
      <c r="BA137" s="94"/>
      <c r="BB137" s="94"/>
      <c r="BC137" s="94"/>
      <c r="BD137" s="94"/>
      <c r="BE137" s="94"/>
      <c r="BF137" s="94"/>
      <c r="BG137" s="94"/>
      <c r="BH137" s="94"/>
    </row>
    <row r="138" spans="1:60" x14ac:dyDescent="0.3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94"/>
      <c r="AO138" s="94"/>
      <c r="AP138" s="94"/>
      <c r="AQ138" s="94"/>
      <c r="AR138" s="94"/>
      <c r="AS138" s="94"/>
      <c r="AT138" s="94"/>
      <c r="AU138" s="94"/>
      <c r="AV138" s="94"/>
      <c r="AW138" s="94"/>
      <c r="AX138" s="94"/>
      <c r="AY138" s="94"/>
      <c r="AZ138" s="94"/>
      <c r="BA138" s="94"/>
      <c r="BB138" s="94"/>
      <c r="BC138" s="94"/>
      <c r="BD138" s="94"/>
      <c r="BE138" s="94"/>
      <c r="BF138" s="94"/>
      <c r="BG138" s="94"/>
      <c r="BH138" s="94"/>
    </row>
    <row r="139" spans="1:60" x14ac:dyDescent="0.3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94"/>
      <c r="AO139" s="94"/>
      <c r="AP139" s="94"/>
      <c r="AQ139" s="94"/>
      <c r="AR139" s="94"/>
      <c r="AS139" s="94"/>
      <c r="AT139" s="94"/>
      <c r="AU139" s="94"/>
      <c r="AV139" s="94"/>
      <c r="AW139" s="94"/>
      <c r="AX139" s="94"/>
      <c r="AY139" s="94"/>
      <c r="AZ139" s="94"/>
      <c r="BA139" s="94"/>
      <c r="BB139" s="94"/>
      <c r="BC139" s="94"/>
      <c r="BD139" s="94"/>
      <c r="BE139" s="94"/>
      <c r="BF139" s="94"/>
      <c r="BG139" s="94"/>
      <c r="BH139" s="94"/>
    </row>
    <row r="140" spans="1:60" x14ac:dyDescent="0.3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4"/>
      <c r="AM140" s="94"/>
      <c r="AN140" s="94"/>
      <c r="AO140" s="94"/>
      <c r="AP140" s="94"/>
      <c r="AQ140" s="94"/>
      <c r="AR140" s="94"/>
      <c r="AS140" s="94"/>
      <c r="AT140" s="94"/>
      <c r="AU140" s="94"/>
      <c r="AV140" s="94"/>
      <c r="AW140" s="94"/>
      <c r="AX140" s="94"/>
      <c r="AY140" s="94"/>
      <c r="AZ140" s="94"/>
      <c r="BA140" s="94"/>
      <c r="BB140" s="94"/>
      <c r="BC140" s="94"/>
      <c r="BD140" s="94"/>
      <c r="BE140" s="94"/>
      <c r="BF140" s="94"/>
      <c r="BG140" s="94"/>
      <c r="BH140" s="94"/>
    </row>
    <row r="141" spans="1:60" x14ac:dyDescent="0.3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  <c r="AL141" s="94"/>
      <c r="AM141" s="94"/>
      <c r="AN141" s="94"/>
      <c r="AO141" s="94"/>
      <c r="AP141" s="94"/>
      <c r="AQ141" s="94"/>
      <c r="AR141" s="94"/>
      <c r="AS141" s="94"/>
      <c r="AT141" s="94"/>
      <c r="AU141" s="94"/>
      <c r="AV141" s="94"/>
      <c r="AW141" s="94"/>
      <c r="AX141" s="94"/>
      <c r="AY141" s="94"/>
      <c r="AZ141" s="94"/>
      <c r="BA141" s="94"/>
      <c r="BB141" s="94"/>
      <c r="BC141" s="94"/>
      <c r="BD141" s="94"/>
      <c r="BE141" s="94"/>
      <c r="BF141" s="94"/>
      <c r="BG141" s="94"/>
      <c r="BH141" s="94"/>
    </row>
    <row r="142" spans="1:60" x14ac:dyDescent="0.3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4"/>
      <c r="AM142" s="94"/>
      <c r="AN142" s="94"/>
      <c r="AO142" s="94"/>
      <c r="AP142" s="94"/>
      <c r="AQ142" s="94"/>
      <c r="AR142" s="94"/>
      <c r="AS142" s="94"/>
      <c r="AT142" s="94"/>
      <c r="AU142" s="94"/>
      <c r="AV142" s="94"/>
      <c r="AW142" s="94"/>
      <c r="AX142" s="94"/>
      <c r="AY142" s="94"/>
      <c r="AZ142" s="94"/>
      <c r="BA142" s="94"/>
      <c r="BB142" s="94"/>
      <c r="BC142" s="94"/>
      <c r="BD142" s="94"/>
      <c r="BE142" s="94"/>
      <c r="BF142" s="94"/>
      <c r="BG142" s="94"/>
      <c r="BH142" s="94"/>
    </row>
    <row r="143" spans="1:60" x14ac:dyDescent="0.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94"/>
      <c r="AW143" s="94"/>
      <c r="AX143" s="94"/>
      <c r="AY143" s="94"/>
      <c r="AZ143" s="94"/>
      <c r="BA143" s="94"/>
      <c r="BB143" s="94"/>
      <c r="BC143" s="94"/>
      <c r="BD143" s="94"/>
      <c r="BE143" s="94"/>
      <c r="BF143" s="94"/>
      <c r="BG143" s="94"/>
      <c r="BH143" s="94"/>
    </row>
    <row r="144" spans="1:60" x14ac:dyDescent="0.3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4"/>
      <c r="AN144" s="94"/>
      <c r="AO144" s="94"/>
      <c r="AP144" s="94"/>
      <c r="AQ144" s="94"/>
      <c r="AR144" s="94"/>
      <c r="AS144" s="94"/>
      <c r="AT144" s="94"/>
      <c r="AU144" s="94"/>
      <c r="AV144" s="94"/>
      <c r="AW144" s="94"/>
      <c r="AX144" s="94"/>
      <c r="AY144" s="94"/>
      <c r="AZ144" s="94"/>
      <c r="BA144" s="94"/>
      <c r="BB144" s="94"/>
      <c r="BC144" s="94"/>
      <c r="BD144" s="94"/>
      <c r="BE144" s="94"/>
      <c r="BF144" s="94"/>
      <c r="BG144" s="94"/>
      <c r="BH144" s="94"/>
    </row>
    <row r="145" spans="1:60" x14ac:dyDescent="0.3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94"/>
      <c r="AO145" s="94"/>
      <c r="AP145" s="94"/>
      <c r="AQ145" s="94"/>
      <c r="AR145" s="94"/>
      <c r="AS145" s="94"/>
      <c r="AT145" s="94"/>
      <c r="AU145" s="94"/>
      <c r="AV145" s="94"/>
      <c r="AW145" s="94"/>
      <c r="AX145" s="94"/>
      <c r="AY145" s="94"/>
      <c r="AZ145" s="94"/>
      <c r="BA145" s="94"/>
      <c r="BB145" s="94"/>
      <c r="BC145" s="94"/>
      <c r="BD145" s="94"/>
      <c r="BE145" s="94"/>
      <c r="BF145" s="94"/>
      <c r="BG145" s="94"/>
      <c r="BH145" s="94"/>
    </row>
    <row r="146" spans="1:60" x14ac:dyDescent="0.3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  <c r="AJ146" s="94"/>
      <c r="AK146" s="94"/>
      <c r="AL146" s="94"/>
      <c r="AM146" s="94"/>
      <c r="AN146" s="94"/>
      <c r="AO146" s="94"/>
      <c r="AP146" s="94"/>
      <c r="AQ146" s="94"/>
      <c r="AR146" s="94"/>
      <c r="AS146" s="94"/>
      <c r="AT146" s="94"/>
      <c r="AU146" s="94"/>
      <c r="AV146" s="94"/>
      <c r="AW146" s="94"/>
      <c r="AX146" s="94"/>
      <c r="AY146" s="94"/>
      <c r="AZ146" s="94"/>
      <c r="BA146" s="94"/>
      <c r="BB146" s="94"/>
      <c r="BC146" s="94"/>
      <c r="BD146" s="94"/>
      <c r="BE146" s="94"/>
      <c r="BF146" s="94"/>
      <c r="BG146" s="94"/>
      <c r="BH146" s="94"/>
    </row>
    <row r="147" spans="1:60" x14ac:dyDescent="0.3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  <c r="AJ147" s="94"/>
      <c r="AK147" s="94"/>
      <c r="AL147" s="94"/>
      <c r="AM147" s="94"/>
      <c r="AN147" s="94"/>
      <c r="AO147" s="94"/>
      <c r="AP147" s="94"/>
      <c r="AQ147" s="94"/>
      <c r="AR147" s="94"/>
      <c r="AS147" s="94"/>
      <c r="AT147" s="94"/>
      <c r="AU147" s="94"/>
      <c r="AV147" s="94"/>
      <c r="AW147" s="94"/>
      <c r="AX147" s="94"/>
      <c r="AY147" s="94"/>
      <c r="AZ147" s="94"/>
      <c r="BA147" s="94"/>
      <c r="BB147" s="94"/>
      <c r="BC147" s="94"/>
      <c r="BD147" s="94"/>
      <c r="BE147" s="94"/>
      <c r="BF147" s="94"/>
      <c r="BG147" s="94"/>
      <c r="BH147" s="94"/>
    </row>
    <row r="148" spans="1:60" x14ac:dyDescent="0.3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94"/>
      <c r="AL148" s="94"/>
      <c r="AM148" s="94"/>
      <c r="AN148" s="94"/>
      <c r="AO148" s="94"/>
      <c r="AP148" s="94"/>
      <c r="AQ148" s="94"/>
      <c r="AR148" s="94"/>
      <c r="AS148" s="94"/>
      <c r="AT148" s="94"/>
      <c r="AU148" s="94"/>
      <c r="AV148" s="94"/>
      <c r="AW148" s="94"/>
      <c r="AX148" s="94"/>
      <c r="AY148" s="94"/>
      <c r="AZ148" s="94"/>
      <c r="BA148" s="94"/>
      <c r="BB148" s="94"/>
      <c r="BC148" s="94"/>
      <c r="BD148" s="94"/>
      <c r="BE148" s="94"/>
      <c r="BF148" s="94"/>
      <c r="BG148" s="94"/>
      <c r="BH148" s="94"/>
    </row>
    <row r="149" spans="1:60" x14ac:dyDescent="0.3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  <c r="AL149" s="94"/>
      <c r="AM149" s="94"/>
      <c r="AN149" s="94"/>
      <c r="AO149" s="94"/>
      <c r="AP149" s="94"/>
      <c r="AQ149" s="94"/>
      <c r="AR149" s="94"/>
      <c r="AS149" s="94"/>
      <c r="AT149" s="94"/>
      <c r="AU149" s="94"/>
      <c r="AV149" s="94"/>
      <c r="AW149" s="94"/>
      <c r="AX149" s="94"/>
      <c r="AY149" s="94"/>
      <c r="AZ149" s="94"/>
      <c r="BA149" s="94"/>
      <c r="BB149" s="94"/>
      <c r="BC149" s="94"/>
      <c r="BD149" s="94"/>
      <c r="BE149" s="94"/>
      <c r="BF149" s="94"/>
      <c r="BG149" s="94"/>
      <c r="BH149" s="94"/>
    </row>
    <row r="150" spans="1:60" x14ac:dyDescent="0.3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  <c r="AL150" s="94"/>
      <c r="AM150" s="94"/>
      <c r="AN150" s="94"/>
      <c r="AO150" s="94"/>
      <c r="AP150" s="94"/>
      <c r="AQ150" s="94"/>
      <c r="AR150" s="94"/>
      <c r="AS150" s="94"/>
      <c r="AT150" s="94"/>
      <c r="AU150" s="94"/>
      <c r="AV150" s="94"/>
      <c r="AW150" s="94"/>
      <c r="AX150" s="94"/>
      <c r="AY150" s="94"/>
      <c r="AZ150" s="94"/>
      <c r="BA150" s="94"/>
      <c r="BB150" s="94"/>
      <c r="BC150" s="94"/>
      <c r="BD150" s="94"/>
      <c r="BE150" s="94"/>
      <c r="BF150" s="94"/>
      <c r="BG150" s="94"/>
      <c r="BH150" s="94"/>
    </row>
    <row r="151" spans="1:60" x14ac:dyDescent="0.3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  <c r="AL151" s="94"/>
      <c r="AM151" s="94"/>
      <c r="AN151" s="94"/>
      <c r="AO151" s="94"/>
      <c r="AP151" s="94"/>
      <c r="AQ151" s="94"/>
      <c r="AR151" s="94"/>
      <c r="AS151" s="94"/>
      <c r="AT151" s="94"/>
      <c r="AU151" s="94"/>
      <c r="AV151" s="94"/>
      <c r="AW151" s="94"/>
      <c r="AX151" s="94"/>
      <c r="AY151" s="94"/>
      <c r="AZ151" s="94"/>
      <c r="BA151" s="94"/>
      <c r="BB151" s="94"/>
      <c r="BC151" s="94"/>
      <c r="BD151" s="94"/>
      <c r="BE151" s="94"/>
      <c r="BF151" s="94"/>
      <c r="BG151" s="94"/>
      <c r="BH151" s="94"/>
    </row>
    <row r="152" spans="1:60" x14ac:dyDescent="0.3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94"/>
      <c r="AM152" s="94"/>
      <c r="AN152" s="94"/>
      <c r="AO152" s="94"/>
      <c r="AP152" s="94"/>
      <c r="AQ152" s="94"/>
      <c r="AR152" s="94"/>
      <c r="AS152" s="94"/>
      <c r="AT152" s="94"/>
      <c r="AU152" s="94"/>
      <c r="AV152" s="94"/>
      <c r="AW152" s="94"/>
      <c r="AX152" s="94"/>
      <c r="AY152" s="94"/>
      <c r="AZ152" s="94"/>
      <c r="BA152" s="94"/>
      <c r="BB152" s="94"/>
      <c r="BC152" s="94"/>
      <c r="BD152" s="94"/>
      <c r="BE152" s="94"/>
      <c r="BF152" s="94"/>
      <c r="BG152" s="94"/>
      <c r="BH152" s="94"/>
    </row>
    <row r="153" spans="1:60" x14ac:dyDescent="0.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  <c r="AQ153" s="94"/>
      <c r="AR153" s="94"/>
      <c r="AS153" s="94"/>
      <c r="AT153" s="94"/>
      <c r="AU153" s="94"/>
      <c r="AV153" s="94"/>
      <c r="AW153" s="94"/>
      <c r="AX153" s="94"/>
      <c r="AY153" s="94"/>
      <c r="AZ153" s="94"/>
      <c r="BA153" s="94"/>
      <c r="BB153" s="94"/>
      <c r="BC153" s="94"/>
      <c r="BD153" s="94"/>
      <c r="BE153" s="94"/>
      <c r="BF153" s="94"/>
      <c r="BG153" s="94"/>
      <c r="BH153" s="94"/>
    </row>
    <row r="154" spans="1:60" x14ac:dyDescent="0.3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  <c r="AJ154" s="94"/>
      <c r="AK154" s="94"/>
      <c r="AL154" s="94"/>
      <c r="AM154" s="94"/>
      <c r="AN154" s="94"/>
      <c r="AO154" s="94"/>
      <c r="AP154" s="94"/>
      <c r="AQ154" s="94"/>
      <c r="AR154" s="94"/>
      <c r="AS154" s="94"/>
      <c r="AT154" s="94"/>
      <c r="AU154" s="94"/>
      <c r="AV154" s="94"/>
      <c r="AW154" s="94"/>
      <c r="AX154" s="94"/>
      <c r="AY154" s="94"/>
      <c r="AZ154" s="94"/>
      <c r="BA154" s="94"/>
      <c r="BB154" s="94"/>
      <c r="BC154" s="94"/>
      <c r="BD154" s="94"/>
      <c r="BE154" s="94"/>
      <c r="BF154" s="94"/>
      <c r="BG154" s="94"/>
      <c r="BH154" s="94"/>
    </row>
    <row r="155" spans="1:60" x14ac:dyDescent="0.3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  <c r="AJ155" s="94"/>
      <c r="AK155" s="94"/>
      <c r="AL155" s="94"/>
      <c r="AM155" s="94"/>
      <c r="AN155" s="94"/>
      <c r="AO155" s="94"/>
      <c r="AP155" s="94"/>
      <c r="AQ155" s="94"/>
      <c r="AR155" s="94"/>
      <c r="AS155" s="94"/>
      <c r="AT155" s="94"/>
      <c r="AU155" s="94"/>
      <c r="AV155" s="94"/>
      <c r="AW155" s="94"/>
      <c r="AX155" s="94"/>
      <c r="AY155" s="94"/>
      <c r="AZ155" s="94"/>
      <c r="BA155" s="94"/>
      <c r="BB155" s="94"/>
      <c r="BC155" s="94"/>
      <c r="BD155" s="94"/>
      <c r="BE155" s="94"/>
      <c r="BF155" s="94"/>
      <c r="BG155" s="94"/>
      <c r="BH155" s="94"/>
    </row>
    <row r="156" spans="1:60" x14ac:dyDescent="0.3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  <c r="AJ156" s="94"/>
      <c r="AK156" s="94"/>
      <c r="AL156" s="94"/>
      <c r="AM156" s="94"/>
      <c r="AN156" s="94"/>
      <c r="AO156" s="94"/>
      <c r="AP156" s="94"/>
      <c r="AQ156" s="94"/>
      <c r="AR156" s="94"/>
      <c r="AS156" s="94"/>
      <c r="AT156" s="94"/>
      <c r="AU156" s="94"/>
      <c r="AV156" s="94"/>
      <c r="AW156" s="94"/>
      <c r="AX156" s="94"/>
      <c r="AY156" s="94"/>
      <c r="AZ156" s="94"/>
      <c r="BA156" s="94"/>
      <c r="BB156" s="94"/>
      <c r="BC156" s="94"/>
      <c r="BD156" s="94"/>
      <c r="BE156" s="94"/>
      <c r="BF156" s="94"/>
      <c r="BG156" s="94"/>
      <c r="BH156" s="94"/>
    </row>
    <row r="157" spans="1:60" x14ac:dyDescent="0.3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  <c r="AL157" s="94"/>
      <c r="AM157" s="94"/>
      <c r="AN157" s="94"/>
      <c r="AO157" s="94"/>
      <c r="AP157" s="94"/>
      <c r="AQ157" s="94"/>
      <c r="AR157" s="94"/>
      <c r="AS157" s="94"/>
      <c r="AT157" s="94"/>
      <c r="AU157" s="94"/>
      <c r="AV157" s="94"/>
      <c r="AW157" s="94"/>
      <c r="AX157" s="94"/>
      <c r="AY157" s="94"/>
      <c r="AZ157" s="94"/>
      <c r="BA157" s="94"/>
      <c r="BB157" s="94"/>
      <c r="BC157" s="94"/>
      <c r="BD157" s="94"/>
      <c r="BE157" s="94"/>
      <c r="BF157" s="94"/>
      <c r="BG157" s="94"/>
      <c r="BH157" s="94"/>
    </row>
    <row r="158" spans="1:60" x14ac:dyDescent="0.3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  <c r="AL158" s="94"/>
      <c r="AM158" s="94"/>
      <c r="AN158" s="94"/>
      <c r="AO158" s="94"/>
      <c r="AP158" s="94"/>
      <c r="AQ158" s="94"/>
      <c r="AR158" s="94"/>
      <c r="AS158" s="94"/>
      <c r="AT158" s="94"/>
      <c r="AU158" s="94"/>
      <c r="AV158" s="94"/>
      <c r="AW158" s="94"/>
      <c r="AX158" s="94"/>
      <c r="AY158" s="94"/>
      <c r="AZ158" s="94"/>
      <c r="BA158" s="94"/>
      <c r="BB158" s="94"/>
      <c r="BC158" s="94"/>
      <c r="BD158" s="94"/>
      <c r="BE158" s="94"/>
      <c r="BF158" s="94"/>
      <c r="BG158" s="94"/>
      <c r="BH158" s="94"/>
    </row>
    <row r="159" spans="1:60" x14ac:dyDescent="0.3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94"/>
      <c r="AP159" s="94"/>
      <c r="AQ159" s="94"/>
      <c r="AR159" s="94"/>
      <c r="AS159" s="94"/>
      <c r="AT159" s="94"/>
      <c r="AU159" s="94"/>
      <c r="AV159" s="94"/>
      <c r="AW159" s="94"/>
      <c r="AX159" s="94"/>
      <c r="AY159" s="94"/>
      <c r="AZ159" s="94"/>
      <c r="BA159" s="94"/>
      <c r="BB159" s="94"/>
      <c r="BC159" s="94"/>
      <c r="BD159" s="94"/>
      <c r="BE159" s="94"/>
      <c r="BF159" s="94"/>
      <c r="BG159" s="94"/>
      <c r="BH159" s="94"/>
    </row>
    <row r="160" spans="1:60" x14ac:dyDescent="0.3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4"/>
      <c r="AN160" s="94"/>
      <c r="AO160" s="94"/>
      <c r="AP160" s="94"/>
      <c r="AQ160" s="94"/>
      <c r="AR160" s="94"/>
      <c r="AS160" s="94"/>
      <c r="AT160" s="94"/>
      <c r="AU160" s="94"/>
      <c r="AV160" s="94"/>
      <c r="AW160" s="94"/>
      <c r="AX160" s="94"/>
      <c r="AY160" s="94"/>
      <c r="AZ160" s="94"/>
      <c r="BA160" s="94"/>
      <c r="BB160" s="94"/>
      <c r="BC160" s="94"/>
      <c r="BD160" s="94"/>
      <c r="BE160" s="94"/>
      <c r="BF160" s="94"/>
      <c r="BG160" s="94"/>
      <c r="BH160" s="94"/>
    </row>
    <row r="161" spans="1:60" x14ac:dyDescent="0.3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4"/>
      <c r="AN161" s="94"/>
      <c r="AO161" s="94"/>
      <c r="AP161" s="94"/>
      <c r="AQ161" s="94"/>
      <c r="AR161" s="94"/>
      <c r="AS161" s="94"/>
      <c r="AT161" s="94"/>
      <c r="AU161" s="94"/>
      <c r="AV161" s="94"/>
      <c r="AW161" s="94"/>
      <c r="AX161" s="94"/>
      <c r="AY161" s="94"/>
      <c r="AZ161" s="94"/>
      <c r="BA161" s="94"/>
      <c r="BB161" s="94"/>
      <c r="BC161" s="94"/>
      <c r="BD161" s="94"/>
      <c r="BE161" s="94"/>
      <c r="BF161" s="94"/>
      <c r="BG161" s="94"/>
      <c r="BH161" s="94"/>
    </row>
    <row r="162" spans="1:60" x14ac:dyDescent="0.3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94"/>
      <c r="AL162" s="94"/>
      <c r="AM162" s="94"/>
      <c r="AN162" s="94"/>
      <c r="AO162" s="94"/>
      <c r="AP162" s="94"/>
      <c r="AQ162" s="94"/>
      <c r="AR162" s="94"/>
      <c r="AS162" s="94"/>
      <c r="AT162" s="94"/>
      <c r="AU162" s="94"/>
      <c r="AV162" s="94"/>
      <c r="AW162" s="94"/>
      <c r="AX162" s="94"/>
      <c r="AY162" s="94"/>
      <c r="AZ162" s="94"/>
      <c r="BA162" s="94"/>
      <c r="BB162" s="94"/>
      <c r="BC162" s="94"/>
      <c r="BD162" s="94"/>
      <c r="BE162" s="94"/>
      <c r="BF162" s="94"/>
      <c r="BG162" s="94"/>
      <c r="BH162" s="94"/>
    </row>
    <row r="163" spans="1:60" x14ac:dyDescent="0.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94"/>
      <c r="AL163" s="94"/>
      <c r="AM163" s="94"/>
      <c r="AN163" s="94"/>
      <c r="AO163" s="94"/>
      <c r="AP163" s="94"/>
      <c r="AQ163" s="94"/>
      <c r="AR163" s="94"/>
      <c r="AS163" s="94"/>
      <c r="AT163" s="94"/>
      <c r="AU163" s="94"/>
      <c r="AV163" s="94"/>
      <c r="AW163" s="94"/>
      <c r="AX163" s="94"/>
      <c r="AY163" s="94"/>
      <c r="AZ163" s="94"/>
      <c r="BA163" s="94"/>
      <c r="BB163" s="94"/>
      <c r="BC163" s="94"/>
      <c r="BD163" s="94"/>
      <c r="BE163" s="94"/>
      <c r="BF163" s="94"/>
      <c r="BG163" s="94"/>
      <c r="BH163" s="94"/>
    </row>
    <row r="164" spans="1:60" x14ac:dyDescent="0.3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  <c r="AL164" s="94"/>
      <c r="AM164" s="94"/>
      <c r="AN164" s="94"/>
      <c r="AO164" s="94"/>
      <c r="AP164" s="94"/>
      <c r="AQ164" s="94"/>
      <c r="AR164" s="94"/>
      <c r="AS164" s="94"/>
      <c r="AT164" s="94"/>
      <c r="AU164" s="94"/>
      <c r="AV164" s="94"/>
      <c r="AW164" s="94"/>
      <c r="AX164" s="94"/>
      <c r="AY164" s="94"/>
      <c r="AZ164" s="94"/>
      <c r="BA164" s="94"/>
      <c r="BB164" s="94"/>
      <c r="BC164" s="94"/>
      <c r="BD164" s="94"/>
      <c r="BE164" s="94"/>
      <c r="BF164" s="94"/>
      <c r="BG164" s="94"/>
      <c r="BH164" s="94"/>
    </row>
    <row r="165" spans="1:60" x14ac:dyDescent="0.3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4"/>
      <c r="AN165" s="94"/>
      <c r="AO165" s="94"/>
      <c r="AP165" s="94"/>
      <c r="AQ165" s="94"/>
      <c r="AR165" s="94"/>
      <c r="AS165" s="94"/>
      <c r="AT165" s="94"/>
      <c r="AU165" s="94"/>
      <c r="AV165" s="94"/>
      <c r="AW165" s="94"/>
      <c r="AX165" s="94"/>
      <c r="AY165" s="94"/>
      <c r="AZ165" s="94"/>
      <c r="BA165" s="94"/>
      <c r="BB165" s="94"/>
      <c r="BC165" s="94"/>
      <c r="BD165" s="94"/>
      <c r="BE165" s="94"/>
      <c r="BF165" s="94"/>
      <c r="BG165" s="94"/>
      <c r="BH165" s="94"/>
    </row>
    <row r="166" spans="1:60" x14ac:dyDescent="0.3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  <c r="AO166" s="94"/>
      <c r="AP166" s="94"/>
      <c r="AQ166" s="94"/>
      <c r="AR166" s="94"/>
      <c r="AS166" s="94"/>
      <c r="AT166" s="94"/>
      <c r="AU166" s="94"/>
      <c r="AV166" s="94"/>
      <c r="AW166" s="94"/>
      <c r="AX166" s="94"/>
      <c r="AY166" s="94"/>
      <c r="AZ166" s="94"/>
      <c r="BA166" s="94"/>
      <c r="BB166" s="94"/>
      <c r="BC166" s="94"/>
      <c r="BD166" s="94"/>
      <c r="BE166" s="94"/>
      <c r="BF166" s="94"/>
      <c r="BG166" s="94"/>
      <c r="BH166" s="94"/>
    </row>
    <row r="167" spans="1:60" x14ac:dyDescent="0.3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  <c r="AL167" s="94"/>
      <c r="AM167" s="94"/>
      <c r="AN167" s="94"/>
      <c r="AO167" s="94"/>
      <c r="AP167" s="94"/>
      <c r="AQ167" s="94"/>
      <c r="AR167" s="94"/>
      <c r="AS167" s="94"/>
      <c r="AT167" s="94"/>
      <c r="AU167" s="94"/>
      <c r="AV167" s="94"/>
      <c r="AW167" s="94"/>
      <c r="AX167" s="94"/>
      <c r="AY167" s="94"/>
      <c r="AZ167" s="94"/>
      <c r="BA167" s="94"/>
      <c r="BB167" s="94"/>
      <c r="BC167" s="94"/>
      <c r="BD167" s="94"/>
      <c r="BE167" s="94"/>
      <c r="BF167" s="94"/>
      <c r="BG167" s="94"/>
      <c r="BH167" s="94"/>
    </row>
    <row r="168" spans="1:60" x14ac:dyDescent="0.3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94"/>
      <c r="AL168" s="94"/>
      <c r="AM168" s="94"/>
      <c r="AN168" s="94"/>
      <c r="AO168" s="94"/>
      <c r="AP168" s="94"/>
      <c r="AQ168" s="94"/>
      <c r="AR168" s="94"/>
      <c r="AS168" s="94"/>
      <c r="AT168" s="94"/>
      <c r="AU168" s="94"/>
      <c r="AV168" s="94"/>
      <c r="AW168" s="94"/>
      <c r="AX168" s="94"/>
      <c r="AY168" s="94"/>
      <c r="AZ168" s="94"/>
      <c r="BA168" s="94"/>
      <c r="BB168" s="94"/>
      <c r="BC168" s="94"/>
      <c r="BD168" s="94"/>
      <c r="BE168" s="94"/>
      <c r="BF168" s="94"/>
      <c r="BG168" s="94"/>
      <c r="BH168" s="94"/>
    </row>
    <row r="169" spans="1:60" x14ac:dyDescent="0.3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94"/>
      <c r="AP169" s="94"/>
      <c r="AQ169" s="94"/>
      <c r="AR169" s="94"/>
      <c r="AS169" s="94"/>
      <c r="AT169" s="94"/>
      <c r="AU169" s="94"/>
      <c r="AV169" s="94"/>
      <c r="AW169" s="94"/>
      <c r="AX169" s="94"/>
      <c r="AY169" s="94"/>
      <c r="AZ169" s="94"/>
      <c r="BA169" s="94"/>
      <c r="BB169" s="94"/>
      <c r="BC169" s="94"/>
      <c r="BD169" s="94"/>
      <c r="BE169" s="94"/>
      <c r="BF169" s="94"/>
      <c r="BG169" s="94"/>
      <c r="BH169" s="94"/>
    </row>
    <row r="170" spans="1:60" x14ac:dyDescent="0.3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  <c r="AK170" s="94"/>
      <c r="AL170" s="94"/>
      <c r="AM170" s="94"/>
      <c r="AN170" s="94"/>
      <c r="AO170" s="94"/>
      <c r="AP170" s="94"/>
      <c r="AQ170" s="94"/>
      <c r="AR170" s="94"/>
      <c r="AS170" s="94"/>
      <c r="AT170" s="94"/>
      <c r="AU170" s="94"/>
      <c r="AV170" s="94"/>
      <c r="AW170" s="94"/>
      <c r="AX170" s="94"/>
      <c r="AY170" s="94"/>
      <c r="AZ170" s="94"/>
      <c r="BA170" s="94"/>
      <c r="BB170" s="94"/>
      <c r="BC170" s="94"/>
      <c r="BD170" s="94"/>
      <c r="BE170" s="94"/>
      <c r="BF170" s="94"/>
      <c r="BG170" s="94"/>
      <c r="BH170" s="94"/>
    </row>
    <row r="171" spans="1:60" x14ac:dyDescent="0.3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94"/>
      <c r="AL171" s="94"/>
      <c r="AM171" s="94"/>
      <c r="AN171" s="94"/>
      <c r="AO171" s="94"/>
      <c r="AP171" s="94"/>
      <c r="AQ171" s="94"/>
      <c r="AR171" s="94"/>
      <c r="AS171" s="94"/>
      <c r="AT171" s="94"/>
      <c r="AU171" s="94"/>
      <c r="AV171" s="94"/>
      <c r="AW171" s="94"/>
      <c r="AX171" s="94"/>
      <c r="AY171" s="94"/>
      <c r="AZ171" s="94"/>
      <c r="BA171" s="94"/>
      <c r="BB171" s="94"/>
      <c r="BC171" s="94"/>
      <c r="BD171" s="94"/>
      <c r="BE171" s="94"/>
      <c r="BF171" s="94"/>
      <c r="BG171" s="94"/>
      <c r="BH171" s="94"/>
    </row>
    <row r="172" spans="1:60" x14ac:dyDescent="0.3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4"/>
      <c r="AP172" s="94"/>
      <c r="AQ172" s="94"/>
      <c r="AR172" s="94"/>
      <c r="AS172" s="94"/>
      <c r="AT172" s="94"/>
      <c r="AU172" s="94"/>
      <c r="AV172" s="94"/>
      <c r="AW172" s="94"/>
      <c r="AX172" s="94"/>
      <c r="AY172" s="94"/>
      <c r="AZ172" s="94"/>
      <c r="BA172" s="94"/>
      <c r="BB172" s="94"/>
      <c r="BC172" s="94"/>
      <c r="BD172" s="94"/>
      <c r="BE172" s="94"/>
      <c r="BF172" s="94"/>
      <c r="BG172" s="94"/>
      <c r="BH172" s="94"/>
    </row>
    <row r="173" spans="1:60" x14ac:dyDescent="0.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  <c r="AQ173" s="94"/>
      <c r="AR173" s="94"/>
      <c r="AS173" s="94"/>
      <c r="AT173" s="94"/>
      <c r="AU173" s="94"/>
      <c r="AV173" s="94"/>
      <c r="AW173" s="94"/>
      <c r="AX173" s="94"/>
      <c r="AY173" s="94"/>
      <c r="AZ173" s="94"/>
      <c r="BA173" s="94"/>
      <c r="BB173" s="94"/>
      <c r="BC173" s="94"/>
      <c r="BD173" s="94"/>
      <c r="BE173" s="94"/>
      <c r="BF173" s="94"/>
      <c r="BG173" s="94"/>
      <c r="BH173" s="94"/>
    </row>
    <row r="174" spans="1:60" x14ac:dyDescent="0.3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94"/>
      <c r="AP174" s="94"/>
      <c r="AQ174" s="94"/>
      <c r="AR174" s="94"/>
      <c r="AS174" s="94"/>
      <c r="AT174" s="94"/>
      <c r="AU174" s="94"/>
      <c r="AV174" s="94"/>
      <c r="AW174" s="94"/>
      <c r="AX174" s="94"/>
      <c r="AY174" s="94"/>
      <c r="AZ174" s="94"/>
      <c r="BA174" s="94"/>
      <c r="BB174" s="94"/>
      <c r="BC174" s="94"/>
      <c r="BD174" s="94"/>
      <c r="BE174" s="94"/>
      <c r="BF174" s="94"/>
      <c r="BG174" s="94"/>
      <c r="BH174" s="94"/>
    </row>
    <row r="175" spans="1:60" x14ac:dyDescent="0.3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4"/>
      <c r="AP175" s="94"/>
      <c r="AQ175" s="94"/>
      <c r="AR175" s="94"/>
      <c r="AS175" s="94"/>
      <c r="AT175" s="94"/>
      <c r="AU175" s="94"/>
      <c r="AV175" s="94"/>
      <c r="AW175" s="94"/>
      <c r="AX175" s="94"/>
      <c r="AY175" s="94"/>
      <c r="AZ175" s="94"/>
      <c r="BA175" s="94"/>
      <c r="BB175" s="94"/>
      <c r="BC175" s="94"/>
      <c r="BD175" s="94"/>
      <c r="BE175" s="94"/>
      <c r="BF175" s="94"/>
      <c r="BG175" s="94"/>
      <c r="BH175" s="94"/>
    </row>
    <row r="176" spans="1:60" x14ac:dyDescent="0.3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94"/>
      <c r="AP176" s="94"/>
      <c r="AQ176" s="94"/>
      <c r="AR176" s="94"/>
      <c r="AS176" s="94"/>
      <c r="AT176" s="94"/>
      <c r="AU176" s="94"/>
      <c r="AV176" s="94"/>
      <c r="AW176" s="94"/>
      <c r="AX176" s="94"/>
      <c r="AY176" s="94"/>
      <c r="AZ176" s="94"/>
      <c r="BA176" s="94"/>
      <c r="BB176" s="94"/>
      <c r="BC176" s="94"/>
      <c r="BD176" s="94"/>
      <c r="BE176" s="94"/>
      <c r="BF176" s="94"/>
      <c r="BG176" s="94"/>
      <c r="BH176" s="94"/>
    </row>
    <row r="177" spans="1:60" x14ac:dyDescent="0.3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  <c r="AL177" s="94"/>
      <c r="AM177" s="94"/>
      <c r="AN177" s="94"/>
      <c r="AO177" s="94"/>
      <c r="AP177" s="94"/>
      <c r="AQ177" s="94"/>
      <c r="AR177" s="94"/>
      <c r="AS177" s="94"/>
      <c r="AT177" s="94"/>
      <c r="AU177" s="94"/>
      <c r="AV177" s="94"/>
      <c r="AW177" s="94"/>
      <c r="AX177" s="94"/>
      <c r="AY177" s="94"/>
      <c r="AZ177" s="94"/>
      <c r="BA177" s="94"/>
      <c r="BB177" s="94"/>
      <c r="BC177" s="94"/>
      <c r="BD177" s="94"/>
      <c r="BE177" s="94"/>
      <c r="BF177" s="94"/>
      <c r="BG177" s="94"/>
      <c r="BH177" s="94"/>
    </row>
    <row r="178" spans="1:60" x14ac:dyDescent="0.3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94"/>
      <c r="AL178" s="94"/>
      <c r="AM178" s="94"/>
      <c r="AN178" s="94"/>
      <c r="AO178" s="94"/>
      <c r="AP178" s="94"/>
      <c r="AQ178" s="94"/>
      <c r="AR178" s="94"/>
      <c r="AS178" s="94"/>
      <c r="AT178" s="94"/>
      <c r="AU178" s="94"/>
      <c r="AV178" s="94"/>
      <c r="AW178" s="94"/>
      <c r="AX178" s="94"/>
      <c r="AY178" s="94"/>
      <c r="AZ178" s="94"/>
      <c r="BA178" s="94"/>
      <c r="BB178" s="94"/>
      <c r="BC178" s="94"/>
      <c r="BD178" s="94"/>
      <c r="BE178" s="94"/>
      <c r="BF178" s="94"/>
      <c r="BG178" s="94"/>
      <c r="BH178" s="94"/>
    </row>
    <row r="179" spans="1:60" x14ac:dyDescent="0.3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94"/>
      <c r="AP179" s="94"/>
      <c r="AQ179" s="94"/>
      <c r="AR179" s="94"/>
      <c r="AS179" s="94"/>
      <c r="AT179" s="94"/>
      <c r="AU179" s="94"/>
      <c r="AV179" s="94"/>
      <c r="AW179" s="94"/>
      <c r="AX179" s="94"/>
      <c r="AY179" s="94"/>
      <c r="AZ179" s="94"/>
      <c r="BA179" s="94"/>
      <c r="BB179" s="94"/>
      <c r="BC179" s="94"/>
      <c r="BD179" s="94"/>
      <c r="BE179" s="94"/>
      <c r="BF179" s="94"/>
      <c r="BG179" s="94"/>
      <c r="BH179" s="94"/>
    </row>
    <row r="180" spans="1:60" x14ac:dyDescent="0.3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  <c r="AL180" s="94"/>
      <c r="AM180" s="94"/>
      <c r="AN180" s="94"/>
      <c r="AO180" s="94"/>
      <c r="AP180" s="94"/>
      <c r="AQ180" s="94"/>
      <c r="AR180" s="94"/>
      <c r="AS180" s="94"/>
      <c r="AT180" s="94"/>
      <c r="AU180" s="94"/>
      <c r="AV180" s="94"/>
      <c r="AW180" s="94"/>
      <c r="AX180" s="94"/>
      <c r="AY180" s="94"/>
      <c r="AZ180" s="94"/>
      <c r="BA180" s="94"/>
      <c r="BB180" s="94"/>
      <c r="BC180" s="94"/>
      <c r="BD180" s="94"/>
      <c r="BE180" s="94"/>
      <c r="BF180" s="94"/>
      <c r="BG180" s="94"/>
      <c r="BH180" s="94"/>
    </row>
    <row r="181" spans="1:60" x14ac:dyDescent="0.3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S181" s="94"/>
      <c r="AT181" s="94"/>
      <c r="AU181" s="94"/>
      <c r="AV181" s="94"/>
      <c r="AW181" s="94"/>
      <c r="AX181" s="94"/>
      <c r="AY181" s="94"/>
      <c r="AZ181" s="94"/>
      <c r="BA181" s="94"/>
      <c r="BB181" s="94"/>
      <c r="BC181" s="94"/>
      <c r="BD181" s="94"/>
      <c r="BE181" s="94"/>
      <c r="BF181" s="94"/>
      <c r="BG181" s="94"/>
      <c r="BH181" s="94"/>
    </row>
    <row r="182" spans="1:60" x14ac:dyDescent="0.3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94"/>
      <c r="AP182" s="94"/>
      <c r="AQ182" s="94"/>
      <c r="AR182" s="94"/>
      <c r="AS182" s="94"/>
      <c r="AT182" s="94"/>
      <c r="AU182" s="94"/>
      <c r="AV182" s="94"/>
      <c r="AW182" s="94"/>
      <c r="AX182" s="94"/>
      <c r="AY182" s="94"/>
      <c r="AZ182" s="94"/>
      <c r="BA182" s="94"/>
      <c r="BB182" s="94"/>
      <c r="BC182" s="94"/>
      <c r="BD182" s="94"/>
      <c r="BE182" s="94"/>
      <c r="BF182" s="94"/>
      <c r="BG182" s="94"/>
      <c r="BH182" s="94"/>
    </row>
    <row r="183" spans="1:60" x14ac:dyDescent="0.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4"/>
      <c r="AM183" s="94"/>
      <c r="AN183" s="94"/>
      <c r="AO183" s="94"/>
      <c r="AP183" s="94"/>
      <c r="AQ183" s="94"/>
      <c r="AR183" s="94"/>
      <c r="AS183" s="94"/>
      <c r="AT183" s="94"/>
      <c r="AU183" s="94"/>
      <c r="AV183" s="94"/>
      <c r="AW183" s="94"/>
      <c r="AX183" s="94"/>
      <c r="AY183" s="94"/>
      <c r="AZ183" s="94"/>
      <c r="BA183" s="94"/>
      <c r="BB183" s="94"/>
      <c r="BC183" s="94"/>
      <c r="BD183" s="94"/>
      <c r="BE183" s="94"/>
      <c r="BF183" s="94"/>
      <c r="BG183" s="94"/>
      <c r="BH183" s="94"/>
    </row>
    <row r="184" spans="1:60" x14ac:dyDescent="0.3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4"/>
      <c r="AN184" s="94"/>
      <c r="AO184" s="94"/>
      <c r="AP184" s="94"/>
      <c r="AQ184" s="94"/>
      <c r="AR184" s="94"/>
      <c r="AS184" s="94"/>
      <c r="AT184" s="94"/>
      <c r="AU184" s="94"/>
      <c r="AV184" s="94"/>
      <c r="AW184" s="94"/>
      <c r="AX184" s="94"/>
      <c r="AY184" s="94"/>
      <c r="AZ184" s="94"/>
      <c r="BA184" s="94"/>
      <c r="BB184" s="94"/>
      <c r="BC184" s="94"/>
      <c r="BD184" s="94"/>
      <c r="BE184" s="94"/>
      <c r="BF184" s="94"/>
      <c r="BG184" s="94"/>
      <c r="BH184" s="94"/>
    </row>
    <row r="185" spans="1:60" x14ac:dyDescent="0.3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  <c r="AQ185" s="94"/>
      <c r="AR185" s="94"/>
      <c r="AS185" s="94"/>
      <c r="AT185" s="94"/>
      <c r="AU185" s="94"/>
      <c r="AV185" s="94"/>
      <c r="AW185" s="94"/>
      <c r="AX185" s="94"/>
      <c r="AY185" s="94"/>
      <c r="AZ185" s="94"/>
      <c r="BA185" s="94"/>
      <c r="BB185" s="94"/>
      <c r="BC185" s="94"/>
      <c r="BD185" s="94"/>
      <c r="BE185" s="94"/>
      <c r="BF185" s="94"/>
      <c r="BG185" s="94"/>
      <c r="BH185" s="94"/>
    </row>
    <row r="186" spans="1:60" x14ac:dyDescent="0.3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  <c r="AL186" s="94"/>
      <c r="AM186" s="94"/>
      <c r="AN186" s="94"/>
      <c r="AO186" s="94"/>
      <c r="AP186" s="94"/>
      <c r="AQ186" s="94"/>
      <c r="AR186" s="94"/>
      <c r="AS186" s="94"/>
      <c r="AT186" s="94"/>
      <c r="AU186" s="94"/>
      <c r="AV186" s="94"/>
      <c r="AW186" s="94"/>
      <c r="AX186" s="94"/>
      <c r="AY186" s="94"/>
      <c r="AZ186" s="94"/>
      <c r="BA186" s="94"/>
      <c r="BB186" s="94"/>
      <c r="BC186" s="94"/>
      <c r="BD186" s="94"/>
      <c r="BE186" s="94"/>
      <c r="BF186" s="94"/>
      <c r="BG186" s="94"/>
      <c r="BH186" s="94"/>
    </row>
    <row r="187" spans="1:60" x14ac:dyDescent="0.3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  <c r="AK187" s="94"/>
      <c r="AL187" s="94"/>
      <c r="AM187" s="94"/>
      <c r="AN187" s="94"/>
      <c r="AO187" s="94"/>
      <c r="AP187" s="94"/>
      <c r="AQ187" s="94"/>
      <c r="AR187" s="94"/>
      <c r="AS187" s="94"/>
      <c r="AT187" s="94"/>
      <c r="AU187" s="94"/>
      <c r="AV187" s="94"/>
      <c r="AW187" s="94"/>
      <c r="AX187" s="94"/>
      <c r="AY187" s="94"/>
      <c r="AZ187" s="94"/>
      <c r="BA187" s="94"/>
      <c r="BB187" s="94"/>
      <c r="BC187" s="94"/>
      <c r="BD187" s="94"/>
      <c r="BE187" s="94"/>
      <c r="BF187" s="94"/>
      <c r="BG187" s="94"/>
      <c r="BH187" s="94"/>
    </row>
    <row r="188" spans="1:60" x14ac:dyDescent="0.3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  <c r="AL188" s="94"/>
      <c r="AM188" s="94"/>
      <c r="AN188" s="94"/>
      <c r="AO188" s="94"/>
      <c r="AP188" s="94"/>
      <c r="AQ188" s="94"/>
      <c r="AR188" s="94"/>
      <c r="AS188" s="94"/>
      <c r="AT188" s="94"/>
      <c r="AU188" s="94"/>
      <c r="AV188" s="94"/>
      <c r="AW188" s="94"/>
      <c r="AX188" s="94"/>
      <c r="AY188" s="94"/>
      <c r="AZ188" s="94"/>
      <c r="BA188" s="94"/>
      <c r="BB188" s="94"/>
      <c r="BC188" s="94"/>
      <c r="BD188" s="94"/>
      <c r="BE188" s="94"/>
      <c r="BF188" s="94"/>
      <c r="BG188" s="94"/>
      <c r="BH188" s="94"/>
    </row>
    <row r="189" spans="1:60" x14ac:dyDescent="0.3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94"/>
      <c r="AR189" s="94"/>
      <c r="AS189" s="94"/>
      <c r="AT189" s="94"/>
      <c r="AU189" s="94"/>
      <c r="AV189" s="94"/>
      <c r="AW189" s="94"/>
      <c r="AX189" s="94"/>
      <c r="AY189" s="94"/>
      <c r="AZ189" s="94"/>
      <c r="BA189" s="94"/>
      <c r="BB189" s="94"/>
      <c r="BC189" s="94"/>
      <c r="BD189" s="94"/>
      <c r="BE189" s="94"/>
      <c r="BF189" s="94"/>
      <c r="BG189" s="94"/>
      <c r="BH189" s="94"/>
    </row>
    <row r="190" spans="1:60" x14ac:dyDescent="0.3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  <c r="AQ190" s="94"/>
      <c r="AR190" s="94"/>
      <c r="AS190" s="94"/>
      <c r="AT190" s="94"/>
      <c r="AU190" s="94"/>
      <c r="AV190" s="94"/>
      <c r="AW190" s="94"/>
      <c r="AX190" s="94"/>
      <c r="AY190" s="94"/>
      <c r="AZ190" s="94"/>
      <c r="BA190" s="94"/>
      <c r="BB190" s="94"/>
      <c r="BC190" s="94"/>
      <c r="BD190" s="94"/>
      <c r="BE190" s="94"/>
      <c r="BF190" s="94"/>
      <c r="BG190" s="94"/>
      <c r="BH190" s="94"/>
    </row>
    <row r="191" spans="1:60" x14ac:dyDescent="0.3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  <c r="AL191" s="94"/>
      <c r="AM191" s="94"/>
      <c r="AN191" s="94"/>
      <c r="AO191" s="94"/>
      <c r="AP191" s="94"/>
      <c r="AQ191" s="94"/>
      <c r="AR191" s="94"/>
      <c r="AS191" s="94"/>
      <c r="AT191" s="94"/>
      <c r="AU191" s="94"/>
      <c r="AV191" s="94"/>
      <c r="AW191" s="94"/>
      <c r="AX191" s="94"/>
      <c r="AY191" s="94"/>
      <c r="AZ191" s="94"/>
      <c r="BA191" s="94"/>
      <c r="BB191" s="94"/>
      <c r="BC191" s="94"/>
      <c r="BD191" s="94"/>
      <c r="BE191" s="94"/>
      <c r="BF191" s="94"/>
      <c r="BG191" s="94"/>
      <c r="BH191" s="94"/>
    </row>
    <row r="192" spans="1:60" x14ac:dyDescent="0.3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4"/>
      <c r="AW192" s="94"/>
      <c r="AX192" s="94"/>
      <c r="AY192" s="94"/>
      <c r="AZ192" s="94"/>
      <c r="BA192" s="94"/>
      <c r="BB192" s="94"/>
      <c r="BC192" s="94"/>
      <c r="BD192" s="94"/>
      <c r="BE192" s="94"/>
      <c r="BF192" s="94"/>
      <c r="BG192" s="94"/>
      <c r="BH192" s="94"/>
    </row>
    <row r="193" spans="1:60" x14ac:dyDescent="0.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94"/>
      <c r="AP193" s="94"/>
      <c r="AQ193" s="94"/>
      <c r="AR193" s="94"/>
      <c r="AS193" s="94"/>
      <c r="AT193" s="94"/>
      <c r="AU193" s="94"/>
      <c r="AV193" s="94"/>
      <c r="AW193" s="94"/>
      <c r="AX193" s="94"/>
      <c r="AY193" s="94"/>
      <c r="AZ193" s="94"/>
      <c r="BA193" s="94"/>
      <c r="BB193" s="94"/>
      <c r="BC193" s="94"/>
      <c r="BD193" s="94"/>
      <c r="BE193" s="94"/>
      <c r="BF193" s="94"/>
      <c r="BG193" s="94"/>
      <c r="BH193" s="94"/>
    </row>
    <row r="194" spans="1:60" x14ac:dyDescent="0.3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4"/>
      <c r="AO194" s="94"/>
      <c r="AP194" s="94"/>
      <c r="AQ194" s="94"/>
      <c r="AR194" s="94"/>
      <c r="AS194" s="94"/>
      <c r="AT194" s="94"/>
      <c r="AU194" s="94"/>
      <c r="AV194" s="94"/>
      <c r="AW194" s="94"/>
      <c r="AX194" s="94"/>
      <c r="AY194" s="94"/>
      <c r="AZ194" s="94"/>
      <c r="BA194" s="94"/>
      <c r="BB194" s="94"/>
      <c r="BC194" s="94"/>
      <c r="BD194" s="94"/>
      <c r="BE194" s="94"/>
      <c r="BF194" s="94"/>
      <c r="BG194" s="94"/>
      <c r="BH194" s="94"/>
    </row>
    <row r="195" spans="1:60" x14ac:dyDescent="0.3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  <c r="AK195" s="94"/>
      <c r="AL195" s="94"/>
      <c r="AM195" s="94"/>
      <c r="AN195" s="94"/>
      <c r="AO195" s="94"/>
      <c r="AP195" s="94"/>
      <c r="AQ195" s="94"/>
      <c r="AR195" s="94"/>
      <c r="AS195" s="94"/>
      <c r="AT195" s="94"/>
      <c r="AU195" s="94"/>
      <c r="AV195" s="94"/>
      <c r="AW195" s="94"/>
      <c r="AX195" s="94"/>
      <c r="AY195" s="94"/>
      <c r="AZ195" s="94"/>
      <c r="BA195" s="94"/>
      <c r="BB195" s="94"/>
      <c r="BC195" s="94"/>
      <c r="BD195" s="94"/>
      <c r="BE195" s="94"/>
      <c r="BF195" s="94"/>
      <c r="BG195" s="94"/>
      <c r="BH195" s="94"/>
    </row>
    <row r="196" spans="1:60" x14ac:dyDescent="0.3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  <c r="AL196" s="94"/>
      <c r="AM196" s="94"/>
      <c r="AN196" s="94"/>
      <c r="AO196" s="94"/>
      <c r="AP196" s="94"/>
      <c r="AQ196" s="94"/>
      <c r="AR196" s="94"/>
      <c r="AS196" s="94"/>
      <c r="AT196" s="94"/>
      <c r="AU196" s="94"/>
      <c r="AV196" s="94"/>
      <c r="AW196" s="94"/>
      <c r="AX196" s="94"/>
      <c r="AY196" s="94"/>
      <c r="AZ196" s="94"/>
      <c r="BA196" s="94"/>
      <c r="BB196" s="94"/>
      <c r="BC196" s="94"/>
      <c r="BD196" s="94"/>
      <c r="BE196" s="94"/>
      <c r="BF196" s="94"/>
      <c r="BG196" s="94"/>
      <c r="BH196" s="94"/>
    </row>
    <row r="197" spans="1:60" x14ac:dyDescent="0.3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  <c r="AL197" s="94"/>
      <c r="AM197" s="94"/>
      <c r="AN197" s="94"/>
      <c r="AO197" s="94"/>
      <c r="AP197" s="94"/>
      <c r="AQ197" s="94"/>
      <c r="AR197" s="94"/>
      <c r="AS197" s="94"/>
      <c r="AT197" s="94"/>
      <c r="AU197" s="94"/>
      <c r="AV197" s="94"/>
      <c r="AW197" s="94"/>
      <c r="AX197" s="94"/>
      <c r="AY197" s="94"/>
      <c r="AZ197" s="94"/>
      <c r="BA197" s="94"/>
      <c r="BB197" s="94"/>
      <c r="BC197" s="94"/>
      <c r="BD197" s="94"/>
      <c r="BE197" s="94"/>
      <c r="BF197" s="94"/>
      <c r="BG197" s="94"/>
      <c r="BH197" s="94"/>
    </row>
    <row r="198" spans="1:60" x14ac:dyDescent="0.3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  <c r="AK198" s="94"/>
      <c r="AL198" s="94"/>
      <c r="AM198" s="94"/>
      <c r="AN198" s="94"/>
      <c r="AO198" s="94"/>
      <c r="AP198" s="94"/>
      <c r="AQ198" s="94"/>
      <c r="AR198" s="94"/>
      <c r="AS198" s="94"/>
      <c r="AT198" s="94"/>
      <c r="AU198" s="94"/>
      <c r="AV198" s="94"/>
      <c r="AW198" s="94"/>
      <c r="AX198" s="94"/>
      <c r="AY198" s="94"/>
      <c r="AZ198" s="94"/>
      <c r="BA198" s="94"/>
      <c r="BB198" s="94"/>
      <c r="BC198" s="94"/>
      <c r="BD198" s="94"/>
      <c r="BE198" s="94"/>
      <c r="BF198" s="94"/>
      <c r="BG198" s="94"/>
      <c r="BH198" s="94"/>
    </row>
    <row r="199" spans="1:60" x14ac:dyDescent="0.3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  <c r="AJ199" s="94"/>
      <c r="AK199" s="94"/>
      <c r="AL199" s="94"/>
      <c r="AM199" s="94"/>
      <c r="AN199" s="94"/>
      <c r="AO199" s="94"/>
      <c r="AP199" s="94"/>
      <c r="AQ199" s="94"/>
      <c r="AR199" s="94"/>
      <c r="AS199" s="94"/>
      <c r="AT199" s="94"/>
      <c r="AU199" s="94"/>
      <c r="AV199" s="94"/>
      <c r="AW199" s="94"/>
      <c r="AX199" s="94"/>
      <c r="AY199" s="94"/>
      <c r="AZ199" s="94"/>
      <c r="BA199" s="94"/>
      <c r="BB199" s="94"/>
      <c r="BC199" s="94"/>
      <c r="BD199" s="94"/>
      <c r="BE199" s="94"/>
      <c r="BF199" s="94"/>
      <c r="BG199" s="94"/>
      <c r="BH199" s="94"/>
    </row>
    <row r="200" spans="1:60" x14ac:dyDescent="0.3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94"/>
      <c r="AL200" s="94"/>
      <c r="AM200" s="94"/>
      <c r="AN200" s="94"/>
      <c r="AO200" s="94"/>
      <c r="AP200" s="94"/>
      <c r="AQ200" s="94"/>
      <c r="AR200" s="94"/>
      <c r="AS200" s="94"/>
      <c r="AT200" s="94"/>
      <c r="AU200" s="94"/>
      <c r="AV200" s="94"/>
      <c r="AW200" s="94"/>
      <c r="AX200" s="94"/>
      <c r="AY200" s="94"/>
      <c r="AZ200" s="94"/>
      <c r="BA200" s="94"/>
      <c r="BB200" s="94"/>
      <c r="BC200" s="94"/>
      <c r="BD200" s="94"/>
      <c r="BE200" s="94"/>
      <c r="BF200" s="94"/>
      <c r="BG200" s="94"/>
      <c r="BH200" s="94"/>
    </row>
    <row r="201" spans="1:60" x14ac:dyDescent="0.3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  <c r="AJ201" s="94"/>
      <c r="AK201" s="94"/>
      <c r="AL201" s="94"/>
      <c r="AM201" s="94"/>
      <c r="AN201" s="94"/>
      <c r="AO201" s="94"/>
      <c r="AP201" s="94"/>
      <c r="AQ201" s="94"/>
      <c r="AR201" s="94"/>
      <c r="AS201" s="94"/>
      <c r="AT201" s="94"/>
      <c r="AU201" s="94"/>
      <c r="AV201" s="94"/>
      <c r="AW201" s="94"/>
      <c r="AX201" s="94"/>
      <c r="AY201" s="94"/>
      <c r="AZ201" s="94"/>
      <c r="BA201" s="94"/>
      <c r="BB201" s="94"/>
      <c r="BC201" s="94"/>
      <c r="BD201" s="94"/>
      <c r="BE201" s="94"/>
      <c r="BF201" s="94"/>
      <c r="BG201" s="94"/>
      <c r="BH201" s="94"/>
    </row>
    <row r="202" spans="1:60" x14ac:dyDescent="0.3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  <c r="AL202" s="94"/>
      <c r="AM202" s="94"/>
      <c r="AN202" s="94"/>
      <c r="AO202" s="94"/>
      <c r="AP202" s="94"/>
      <c r="AQ202" s="94"/>
      <c r="AR202" s="94"/>
      <c r="AS202" s="94"/>
      <c r="AT202" s="94"/>
      <c r="AU202" s="94"/>
      <c r="AV202" s="94"/>
      <c r="AW202" s="94"/>
      <c r="AX202" s="94"/>
      <c r="AY202" s="94"/>
      <c r="AZ202" s="94"/>
      <c r="BA202" s="94"/>
      <c r="BB202" s="94"/>
      <c r="BC202" s="94"/>
      <c r="BD202" s="94"/>
      <c r="BE202" s="94"/>
      <c r="BF202" s="94"/>
      <c r="BG202" s="94"/>
      <c r="BH202" s="94"/>
    </row>
    <row r="203" spans="1:60" x14ac:dyDescent="0.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94"/>
      <c r="AQ203" s="94"/>
      <c r="AR203" s="94"/>
      <c r="AS203" s="94"/>
      <c r="AT203" s="94"/>
      <c r="AU203" s="94"/>
      <c r="AV203" s="94"/>
      <c r="AW203" s="94"/>
      <c r="AX203" s="94"/>
      <c r="AY203" s="94"/>
      <c r="AZ203" s="94"/>
      <c r="BA203" s="94"/>
      <c r="BB203" s="94"/>
      <c r="BC203" s="94"/>
      <c r="BD203" s="94"/>
      <c r="BE203" s="94"/>
      <c r="BF203" s="94"/>
      <c r="BG203" s="94"/>
      <c r="BH203" s="94"/>
    </row>
    <row r="204" spans="1:60" x14ac:dyDescent="0.3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  <c r="AL204" s="94"/>
      <c r="AM204" s="94"/>
      <c r="AN204" s="94"/>
      <c r="AO204" s="94"/>
      <c r="AP204" s="94"/>
      <c r="AQ204" s="94"/>
      <c r="AR204" s="94"/>
      <c r="AS204" s="94"/>
      <c r="AT204" s="94"/>
      <c r="AU204" s="94"/>
      <c r="AV204" s="94"/>
      <c r="AW204" s="94"/>
      <c r="AX204" s="94"/>
      <c r="AY204" s="94"/>
      <c r="AZ204" s="94"/>
      <c r="BA204" s="94"/>
      <c r="BB204" s="94"/>
      <c r="BC204" s="94"/>
      <c r="BD204" s="94"/>
      <c r="BE204" s="94"/>
      <c r="BF204" s="94"/>
      <c r="BG204" s="94"/>
      <c r="BH204" s="94"/>
    </row>
    <row r="205" spans="1:60" x14ac:dyDescent="0.3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  <c r="AL205" s="94"/>
      <c r="AM205" s="94"/>
      <c r="AN205" s="94"/>
      <c r="AO205" s="94"/>
      <c r="AP205" s="94"/>
      <c r="AQ205" s="94"/>
      <c r="AR205" s="94"/>
      <c r="AS205" s="94"/>
      <c r="AT205" s="94"/>
      <c r="AU205" s="94"/>
      <c r="AV205" s="94"/>
      <c r="AW205" s="94"/>
      <c r="AX205" s="94"/>
      <c r="AY205" s="94"/>
      <c r="AZ205" s="94"/>
      <c r="BA205" s="94"/>
      <c r="BB205" s="94"/>
      <c r="BC205" s="94"/>
      <c r="BD205" s="94"/>
      <c r="BE205" s="94"/>
      <c r="BF205" s="94"/>
      <c r="BG205" s="94"/>
      <c r="BH205" s="94"/>
    </row>
    <row r="206" spans="1:60" x14ac:dyDescent="0.3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  <c r="AL206" s="94"/>
      <c r="AM206" s="94"/>
      <c r="AN206" s="94"/>
      <c r="AO206" s="94"/>
      <c r="AP206" s="94"/>
      <c r="AQ206" s="94"/>
      <c r="AR206" s="94"/>
      <c r="AS206" s="94"/>
      <c r="AT206" s="94"/>
      <c r="AU206" s="94"/>
      <c r="AV206" s="94"/>
      <c r="AW206" s="94"/>
      <c r="AX206" s="94"/>
      <c r="AY206" s="94"/>
      <c r="AZ206" s="94"/>
      <c r="BA206" s="94"/>
      <c r="BB206" s="94"/>
      <c r="BC206" s="94"/>
      <c r="BD206" s="94"/>
      <c r="BE206" s="94"/>
      <c r="BF206" s="94"/>
      <c r="BG206" s="94"/>
      <c r="BH206" s="94"/>
    </row>
    <row r="207" spans="1:60" x14ac:dyDescent="0.3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94"/>
      <c r="AL207" s="94"/>
      <c r="AM207" s="94"/>
      <c r="AN207" s="94"/>
      <c r="AO207" s="94"/>
      <c r="AP207" s="94"/>
      <c r="AQ207" s="94"/>
      <c r="AR207" s="94"/>
      <c r="AS207" s="94"/>
      <c r="AT207" s="94"/>
      <c r="AU207" s="94"/>
      <c r="AV207" s="94"/>
      <c r="AW207" s="94"/>
      <c r="AX207" s="94"/>
      <c r="AY207" s="94"/>
      <c r="AZ207" s="94"/>
      <c r="BA207" s="94"/>
      <c r="BB207" s="94"/>
      <c r="BC207" s="94"/>
      <c r="BD207" s="94"/>
      <c r="BE207" s="94"/>
      <c r="BF207" s="94"/>
      <c r="BG207" s="94"/>
      <c r="BH207" s="94"/>
    </row>
    <row r="208" spans="1:60" x14ac:dyDescent="0.3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  <c r="AL208" s="94"/>
      <c r="AM208" s="94"/>
      <c r="AN208" s="94"/>
      <c r="AO208" s="94"/>
      <c r="AP208" s="94"/>
      <c r="AQ208" s="94"/>
      <c r="AR208" s="94"/>
      <c r="AS208" s="94"/>
      <c r="AT208" s="94"/>
      <c r="AU208" s="94"/>
      <c r="AV208" s="94"/>
      <c r="AW208" s="94"/>
      <c r="AX208" s="94"/>
      <c r="AY208" s="94"/>
      <c r="AZ208" s="94"/>
      <c r="BA208" s="94"/>
      <c r="BB208" s="94"/>
      <c r="BC208" s="94"/>
      <c r="BD208" s="94"/>
      <c r="BE208" s="94"/>
      <c r="BF208" s="94"/>
      <c r="BG208" s="94"/>
      <c r="BH208" s="94"/>
    </row>
    <row r="209" spans="1:60" x14ac:dyDescent="0.3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  <c r="AJ209" s="94"/>
      <c r="AK209" s="94"/>
      <c r="AL209" s="94"/>
      <c r="AM209" s="94"/>
      <c r="AN209" s="94"/>
      <c r="AO209" s="94"/>
      <c r="AP209" s="94"/>
      <c r="AQ209" s="94"/>
      <c r="AR209" s="94"/>
      <c r="AS209" s="94"/>
      <c r="AT209" s="94"/>
      <c r="AU209" s="94"/>
      <c r="AV209" s="94"/>
      <c r="AW209" s="94"/>
      <c r="AX209" s="94"/>
      <c r="AY209" s="94"/>
      <c r="AZ209" s="94"/>
      <c r="BA209" s="94"/>
      <c r="BB209" s="94"/>
      <c r="BC209" s="94"/>
      <c r="BD209" s="94"/>
      <c r="BE209" s="94"/>
      <c r="BF209" s="94"/>
      <c r="BG209" s="94"/>
      <c r="BH209" s="94"/>
    </row>
    <row r="210" spans="1:60" x14ac:dyDescent="0.3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  <c r="AJ210" s="94"/>
      <c r="AK210" s="94"/>
      <c r="AL210" s="94"/>
      <c r="AM210" s="94"/>
      <c r="AN210" s="94"/>
      <c r="AO210" s="94"/>
      <c r="AP210" s="94"/>
      <c r="AQ210" s="94"/>
      <c r="AR210" s="94"/>
      <c r="AS210" s="94"/>
      <c r="AT210" s="94"/>
      <c r="AU210" s="94"/>
      <c r="AV210" s="94"/>
      <c r="AW210" s="94"/>
      <c r="AX210" s="94"/>
      <c r="AY210" s="94"/>
      <c r="AZ210" s="94"/>
      <c r="BA210" s="94"/>
      <c r="BB210" s="94"/>
      <c r="BC210" s="94"/>
      <c r="BD210" s="94"/>
      <c r="BE210" s="94"/>
      <c r="BF210" s="94"/>
      <c r="BG210" s="94"/>
      <c r="BH210" s="94"/>
    </row>
    <row r="211" spans="1:60" x14ac:dyDescent="0.3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  <c r="AJ211" s="94"/>
      <c r="AK211" s="94"/>
      <c r="AL211" s="94"/>
      <c r="AM211" s="94"/>
      <c r="AN211" s="94"/>
      <c r="AO211" s="94"/>
      <c r="AP211" s="94"/>
      <c r="AQ211" s="94"/>
      <c r="AR211" s="94"/>
      <c r="AS211" s="94"/>
      <c r="AT211" s="94"/>
      <c r="AU211" s="94"/>
      <c r="AV211" s="94"/>
      <c r="AW211" s="94"/>
      <c r="AX211" s="94"/>
      <c r="AY211" s="94"/>
      <c r="AZ211" s="94"/>
      <c r="BA211" s="94"/>
      <c r="BB211" s="94"/>
      <c r="BC211" s="94"/>
      <c r="BD211" s="94"/>
      <c r="BE211" s="94"/>
      <c r="BF211" s="94"/>
      <c r="BG211" s="94"/>
      <c r="BH211" s="94"/>
    </row>
    <row r="212" spans="1:60" x14ac:dyDescent="0.3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/>
      <c r="AN212" s="94"/>
      <c r="AO212" s="94"/>
      <c r="AP212" s="94"/>
      <c r="AQ212" s="94"/>
      <c r="AR212" s="94"/>
      <c r="AS212" s="94"/>
      <c r="AT212" s="94"/>
      <c r="AU212" s="94"/>
      <c r="AV212" s="94"/>
      <c r="AW212" s="94"/>
      <c r="AX212" s="94"/>
      <c r="AY212" s="94"/>
      <c r="AZ212" s="94"/>
      <c r="BA212" s="94"/>
      <c r="BB212" s="94"/>
      <c r="BC212" s="94"/>
      <c r="BD212" s="94"/>
      <c r="BE212" s="94"/>
      <c r="BF212" s="94"/>
      <c r="BG212" s="94"/>
      <c r="BH212" s="94"/>
    </row>
    <row r="213" spans="1:60" x14ac:dyDescent="0.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4"/>
      <c r="AN213" s="94"/>
      <c r="AO213" s="94"/>
      <c r="AP213" s="94"/>
      <c r="AQ213" s="94"/>
      <c r="AR213" s="94"/>
      <c r="AS213" s="94"/>
      <c r="AT213" s="94"/>
      <c r="AU213" s="94"/>
      <c r="AV213" s="94"/>
      <c r="AW213" s="94"/>
      <c r="AX213" s="94"/>
      <c r="AY213" s="94"/>
      <c r="AZ213" s="94"/>
      <c r="BA213" s="94"/>
      <c r="BB213" s="94"/>
      <c r="BC213" s="94"/>
      <c r="BD213" s="94"/>
      <c r="BE213" s="94"/>
      <c r="BF213" s="94"/>
      <c r="BG213" s="94"/>
      <c r="BH213" s="94"/>
    </row>
    <row r="214" spans="1:60" x14ac:dyDescent="0.3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4"/>
      <c r="AN214" s="94"/>
      <c r="AO214" s="94"/>
      <c r="AP214" s="94"/>
      <c r="AQ214" s="94"/>
      <c r="AR214" s="94"/>
      <c r="AS214" s="94"/>
      <c r="AT214" s="94"/>
      <c r="AU214" s="94"/>
      <c r="AV214" s="94"/>
      <c r="AW214" s="94"/>
      <c r="AX214" s="94"/>
      <c r="AY214" s="94"/>
      <c r="AZ214" s="94"/>
      <c r="BA214" s="94"/>
      <c r="BB214" s="94"/>
      <c r="BC214" s="94"/>
      <c r="BD214" s="94"/>
      <c r="BE214" s="94"/>
      <c r="BF214" s="94"/>
      <c r="BG214" s="94"/>
      <c r="BH214" s="94"/>
    </row>
    <row r="215" spans="1:60" x14ac:dyDescent="0.3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  <c r="AK215" s="94"/>
      <c r="AL215" s="94"/>
      <c r="AM215" s="94"/>
      <c r="AN215" s="94"/>
      <c r="AO215" s="94"/>
      <c r="AP215" s="94"/>
      <c r="AQ215" s="94"/>
      <c r="AR215" s="94"/>
      <c r="AS215" s="94"/>
      <c r="AT215" s="94"/>
      <c r="AU215" s="94"/>
      <c r="AV215" s="94"/>
      <c r="AW215" s="94"/>
      <c r="AX215" s="94"/>
      <c r="AY215" s="94"/>
      <c r="AZ215" s="94"/>
      <c r="BA215" s="94"/>
      <c r="BB215" s="94"/>
      <c r="BC215" s="94"/>
      <c r="BD215" s="94"/>
      <c r="BE215" s="94"/>
      <c r="BF215" s="94"/>
      <c r="BG215" s="94"/>
      <c r="BH215" s="94"/>
    </row>
    <row r="216" spans="1:60" x14ac:dyDescent="0.3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  <c r="AF216" s="94"/>
      <c r="AG216" s="94"/>
      <c r="AH216" s="94"/>
      <c r="AI216" s="94"/>
      <c r="AJ216" s="94"/>
      <c r="AK216" s="94"/>
      <c r="AL216" s="94"/>
      <c r="AM216" s="94"/>
      <c r="AN216" s="94"/>
      <c r="AO216" s="94"/>
      <c r="AP216" s="94"/>
      <c r="AQ216" s="94"/>
      <c r="AR216" s="94"/>
      <c r="AS216" s="94"/>
      <c r="AT216" s="94"/>
      <c r="AU216" s="94"/>
      <c r="AV216" s="94"/>
      <c r="AW216" s="94"/>
      <c r="AX216" s="94"/>
      <c r="AY216" s="94"/>
      <c r="AZ216" s="94"/>
      <c r="BA216" s="94"/>
      <c r="BB216" s="94"/>
      <c r="BC216" s="94"/>
      <c r="BD216" s="94"/>
      <c r="BE216" s="94"/>
      <c r="BF216" s="94"/>
      <c r="BG216" s="94"/>
      <c r="BH216" s="94"/>
    </row>
    <row r="217" spans="1:60" x14ac:dyDescent="0.3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  <c r="AK217" s="94"/>
      <c r="AL217" s="94"/>
      <c r="AM217" s="94"/>
      <c r="AN217" s="94"/>
      <c r="AO217" s="94"/>
      <c r="AP217" s="94"/>
      <c r="AQ217" s="94"/>
      <c r="AR217" s="94"/>
      <c r="AS217" s="94"/>
      <c r="AT217" s="94"/>
      <c r="AU217" s="94"/>
      <c r="AV217" s="94"/>
      <c r="AW217" s="94"/>
      <c r="AX217" s="94"/>
      <c r="AY217" s="94"/>
      <c r="AZ217" s="94"/>
      <c r="BA217" s="94"/>
      <c r="BB217" s="94"/>
      <c r="BC217" s="94"/>
      <c r="BD217" s="94"/>
      <c r="BE217" s="94"/>
      <c r="BF217" s="94"/>
      <c r="BG217" s="94"/>
      <c r="BH217" s="94"/>
    </row>
    <row r="218" spans="1:60" x14ac:dyDescent="0.3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94"/>
      <c r="AL218" s="94"/>
      <c r="AM218" s="94"/>
      <c r="AN218" s="94"/>
      <c r="AO218" s="94"/>
      <c r="AP218" s="94"/>
      <c r="AQ218" s="94"/>
      <c r="AR218" s="94"/>
      <c r="AS218" s="94"/>
      <c r="AT218" s="94"/>
      <c r="AU218" s="94"/>
      <c r="AV218" s="94"/>
      <c r="AW218" s="94"/>
      <c r="AX218" s="94"/>
      <c r="AY218" s="94"/>
      <c r="AZ218" s="94"/>
      <c r="BA218" s="94"/>
      <c r="BB218" s="94"/>
      <c r="BC218" s="94"/>
      <c r="BD218" s="94"/>
      <c r="BE218" s="94"/>
      <c r="BF218" s="94"/>
      <c r="BG218" s="94"/>
      <c r="BH218" s="94"/>
    </row>
    <row r="219" spans="1:60" x14ac:dyDescent="0.3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  <c r="AF219" s="94"/>
      <c r="AG219" s="94"/>
      <c r="AH219" s="94"/>
      <c r="AI219" s="94"/>
      <c r="AJ219" s="94"/>
      <c r="AK219" s="94"/>
      <c r="AL219" s="94"/>
      <c r="AM219" s="94"/>
      <c r="AN219" s="94"/>
      <c r="AO219" s="94"/>
      <c r="AP219" s="94"/>
      <c r="AQ219" s="94"/>
      <c r="AR219" s="94"/>
      <c r="AS219" s="94"/>
      <c r="AT219" s="94"/>
      <c r="AU219" s="94"/>
      <c r="AV219" s="94"/>
      <c r="AW219" s="94"/>
      <c r="AX219" s="94"/>
      <c r="AY219" s="94"/>
      <c r="AZ219" s="94"/>
      <c r="BA219" s="94"/>
      <c r="BB219" s="94"/>
      <c r="BC219" s="94"/>
      <c r="BD219" s="94"/>
      <c r="BE219" s="94"/>
      <c r="BF219" s="94"/>
      <c r="BG219" s="94"/>
      <c r="BH219" s="94"/>
    </row>
    <row r="220" spans="1:60" x14ac:dyDescent="0.3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  <c r="AL220" s="94"/>
      <c r="AM220" s="94"/>
      <c r="AN220" s="94"/>
      <c r="AO220" s="94"/>
      <c r="AP220" s="94"/>
      <c r="AQ220" s="94"/>
      <c r="AR220" s="94"/>
      <c r="AS220" s="94"/>
      <c r="AT220" s="94"/>
      <c r="AU220" s="94"/>
      <c r="AV220" s="94"/>
      <c r="AW220" s="94"/>
      <c r="AX220" s="94"/>
      <c r="AY220" s="94"/>
      <c r="AZ220" s="94"/>
      <c r="BA220" s="94"/>
      <c r="BB220" s="94"/>
      <c r="BC220" s="94"/>
      <c r="BD220" s="94"/>
      <c r="BE220" s="94"/>
      <c r="BF220" s="94"/>
      <c r="BG220" s="94"/>
      <c r="BH220" s="94"/>
    </row>
    <row r="221" spans="1:60" x14ac:dyDescent="0.3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/>
      <c r="AJ221" s="94"/>
      <c r="AK221" s="94"/>
      <c r="AL221" s="94"/>
      <c r="AM221" s="94"/>
      <c r="AN221" s="94"/>
      <c r="AO221" s="94"/>
      <c r="AP221" s="94"/>
      <c r="AQ221" s="94"/>
      <c r="AR221" s="94"/>
      <c r="AS221" s="94"/>
      <c r="AT221" s="94"/>
      <c r="AU221" s="94"/>
      <c r="AV221" s="94"/>
      <c r="AW221" s="94"/>
      <c r="AX221" s="94"/>
      <c r="AY221" s="94"/>
      <c r="AZ221" s="94"/>
      <c r="BA221" s="94"/>
      <c r="BB221" s="94"/>
      <c r="BC221" s="94"/>
      <c r="BD221" s="94"/>
      <c r="BE221" s="94"/>
      <c r="BF221" s="94"/>
      <c r="BG221" s="94"/>
      <c r="BH221" s="94"/>
    </row>
    <row r="222" spans="1:60" x14ac:dyDescent="0.3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  <c r="AJ222" s="94"/>
      <c r="AK222" s="94"/>
      <c r="AL222" s="94"/>
      <c r="AM222" s="94"/>
      <c r="AN222" s="94"/>
      <c r="AO222" s="94"/>
      <c r="AP222" s="94"/>
      <c r="AQ222" s="94"/>
      <c r="AR222" s="94"/>
      <c r="AS222" s="94"/>
      <c r="AT222" s="94"/>
      <c r="AU222" s="94"/>
      <c r="AV222" s="94"/>
      <c r="AW222" s="94"/>
      <c r="AX222" s="94"/>
      <c r="AY222" s="94"/>
      <c r="AZ222" s="94"/>
      <c r="BA222" s="94"/>
      <c r="BB222" s="94"/>
      <c r="BC222" s="94"/>
      <c r="BD222" s="94"/>
      <c r="BE222" s="94"/>
      <c r="BF222" s="94"/>
      <c r="BG222" s="94"/>
      <c r="BH222" s="94"/>
    </row>
    <row r="223" spans="1:60" x14ac:dyDescent="0.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4"/>
      <c r="AN223" s="94"/>
      <c r="AO223" s="94"/>
      <c r="AP223" s="94"/>
      <c r="AQ223" s="94"/>
      <c r="AR223" s="94"/>
      <c r="AS223" s="94"/>
      <c r="AT223" s="94"/>
      <c r="AU223" s="94"/>
      <c r="AV223" s="94"/>
      <c r="AW223" s="94"/>
      <c r="AX223" s="94"/>
      <c r="AY223" s="94"/>
      <c r="AZ223" s="94"/>
      <c r="BA223" s="94"/>
      <c r="BB223" s="94"/>
      <c r="BC223" s="94"/>
      <c r="BD223" s="94"/>
      <c r="BE223" s="94"/>
      <c r="BF223" s="94"/>
      <c r="BG223" s="94"/>
      <c r="BH223" s="94"/>
    </row>
    <row r="224" spans="1:60" x14ac:dyDescent="0.3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94"/>
      <c r="AM224" s="94"/>
      <c r="AN224" s="94"/>
      <c r="AO224" s="94"/>
      <c r="AP224" s="94"/>
      <c r="AQ224" s="94"/>
      <c r="AR224" s="94"/>
      <c r="AS224" s="94"/>
      <c r="AT224" s="94"/>
      <c r="AU224" s="94"/>
      <c r="AV224" s="94"/>
      <c r="AW224" s="94"/>
      <c r="AX224" s="94"/>
      <c r="AY224" s="94"/>
      <c r="AZ224" s="94"/>
      <c r="BA224" s="94"/>
      <c r="BB224" s="94"/>
      <c r="BC224" s="94"/>
      <c r="BD224" s="94"/>
      <c r="BE224" s="94"/>
      <c r="BF224" s="94"/>
      <c r="BG224" s="94"/>
      <c r="BH224" s="94"/>
    </row>
    <row r="225" spans="1:60" x14ac:dyDescent="0.3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94"/>
      <c r="AL225" s="94"/>
      <c r="AM225" s="94"/>
      <c r="AN225" s="94"/>
      <c r="AO225" s="94"/>
      <c r="AP225" s="94"/>
      <c r="AQ225" s="94"/>
      <c r="AR225" s="94"/>
      <c r="AS225" s="94"/>
      <c r="AT225" s="94"/>
      <c r="AU225" s="94"/>
      <c r="AV225" s="94"/>
      <c r="AW225" s="94"/>
      <c r="AX225" s="94"/>
      <c r="AY225" s="94"/>
      <c r="AZ225" s="94"/>
      <c r="BA225" s="94"/>
      <c r="BB225" s="94"/>
      <c r="BC225" s="94"/>
      <c r="BD225" s="94"/>
      <c r="BE225" s="94"/>
      <c r="BF225" s="94"/>
      <c r="BG225" s="94"/>
      <c r="BH225" s="94"/>
    </row>
    <row r="226" spans="1:60" x14ac:dyDescent="0.3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  <c r="AK226" s="94"/>
      <c r="AL226" s="94"/>
      <c r="AM226" s="94"/>
      <c r="AN226" s="94"/>
      <c r="AO226" s="94"/>
      <c r="AP226" s="94"/>
      <c r="AQ226" s="94"/>
      <c r="AR226" s="94"/>
      <c r="AS226" s="94"/>
      <c r="AT226" s="94"/>
      <c r="AU226" s="94"/>
      <c r="AV226" s="94"/>
      <c r="AW226" s="94"/>
      <c r="AX226" s="94"/>
      <c r="AY226" s="94"/>
      <c r="AZ226" s="94"/>
      <c r="BA226" s="94"/>
      <c r="BB226" s="94"/>
      <c r="BC226" s="94"/>
      <c r="BD226" s="94"/>
      <c r="BE226" s="94"/>
      <c r="BF226" s="94"/>
      <c r="BG226" s="94"/>
      <c r="BH226" s="94"/>
    </row>
    <row r="227" spans="1:60" x14ac:dyDescent="0.3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  <c r="AL227" s="94"/>
      <c r="AM227" s="94"/>
      <c r="AN227" s="94"/>
      <c r="AO227" s="94"/>
      <c r="AP227" s="94"/>
      <c r="AQ227" s="94"/>
      <c r="AR227" s="94"/>
      <c r="AS227" s="94"/>
      <c r="AT227" s="94"/>
      <c r="AU227" s="94"/>
      <c r="AV227" s="94"/>
      <c r="AW227" s="94"/>
      <c r="AX227" s="94"/>
      <c r="AY227" s="94"/>
      <c r="AZ227" s="94"/>
      <c r="BA227" s="94"/>
      <c r="BB227" s="94"/>
      <c r="BC227" s="94"/>
      <c r="BD227" s="94"/>
      <c r="BE227" s="94"/>
      <c r="BF227" s="94"/>
      <c r="BG227" s="94"/>
      <c r="BH227" s="94"/>
    </row>
    <row r="228" spans="1:60" x14ac:dyDescent="0.3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  <c r="AF228" s="94"/>
      <c r="AG228" s="94"/>
      <c r="AH228" s="94"/>
      <c r="AI228" s="94"/>
      <c r="AJ228" s="94"/>
      <c r="AK228" s="94"/>
      <c r="AL228" s="94"/>
      <c r="AM228" s="94"/>
      <c r="AN228" s="94"/>
      <c r="AO228" s="94"/>
      <c r="AP228" s="94"/>
      <c r="AQ228" s="94"/>
      <c r="AR228" s="94"/>
      <c r="AS228" s="94"/>
      <c r="AT228" s="94"/>
      <c r="AU228" s="94"/>
      <c r="AV228" s="94"/>
      <c r="AW228" s="94"/>
      <c r="AX228" s="94"/>
      <c r="AY228" s="94"/>
      <c r="AZ228" s="94"/>
      <c r="BA228" s="94"/>
      <c r="BB228" s="94"/>
      <c r="BC228" s="94"/>
      <c r="BD228" s="94"/>
      <c r="BE228" s="94"/>
      <c r="BF228" s="94"/>
      <c r="BG228" s="94"/>
      <c r="BH228" s="94"/>
    </row>
    <row r="229" spans="1:60" x14ac:dyDescent="0.3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  <c r="AJ229" s="94"/>
      <c r="AK229" s="94"/>
      <c r="AL229" s="94"/>
      <c r="AM229" s="94"/>
      <c r="AN229" s="94"/>
      <c r="AO229" s="94"/>
      <c r="AP229" s="94"/>
      <c r="AQ229" s="94"/>
      <c r="AR229" s="94"/>
      <c r="AS229" s="94"/>
      <c r="AT229" s="94"/>
      <c r="AU229" s="94"/>
      <c r="AV229" s="94"/>
      <c r="AW229" s="94"/>
      <c r="AX229" s="94"/>
      <c r="AY229" s="94"/>
      <c r="AZ229" s="94"/>
      <c r="BA229" s="94"/>
      <c r="BB229" s="94"/>
      <c r="BC229" s="94"/>
      <c r="BD229" s="94"/>
      <c r="BE229" s="94"/>
      <c r="BF229" s="94"/>
      <c r="BG229" s="94"/>
      <c r="BH229" s="94"/>
    </row>
    <row r="230" spans="1:60" x14ac:dyDescent="0.3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94"/>
      <c r="AL230" s="94"/>
      <c r="AM230" s="94"/>
      <c r="AN230" s="94"/>
      <c r="AO230" s="94"/>
      <c r="AP230" s="94"/>
      <c r="AQ230" s="94"/>
      <c r="AR230" s="94"/>
      <c r="AS230" s="94"/>
      <c r="AT230" s="94"/>
      <c r="AU230" s="94"/>
      <c r="AV230" s="94"/>
      <c r="AW230" s="94"/>
      <c r="AX230" s="94"/>
      <c r="AY230" s="94"/>
      <c r="AZ230" s="94"/>
      <c r="BA230" s="94"/>
      <c r="BB230" s="94"/>
      <c r="BC230" s="94"/>
      <c r="BD230" s="94"/>
      <c r="BE230" s="94"/>
      <c r="BF230" s="94"/>
      <c r="BG230" s="94"/>
      <c r="BH230" s="94"/>
    </row>
    <row r="231" spans="1:60" x14ac:dyDescent="0.3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  <c r="AJ231" s="94"/>
      <c r="AK231" s="94"/>
      <c r="AL231" s="94"/>
      <c r="AM231" s="94"/>
      <c r="AN231" s="94"/>
      <c r="AO231" s="94"/>
      <c r="AP231" s="94"/>
      <c r="AQ231" s="94"/>
      <c r="AR231" s="94"/>
      <c r="AS231" s="94"/>
      <c r="AT231" s="94"/>
      <c r="AU231" s="94"/>
      <c r="AV231" s="94"/>
      <c r="AW231" s="94"/>
      <c r="AX231" s="94"/>
      <c r="AY231" s="94"/>
      <c r="AZ231" s="94"/>
      <c r="BA231" s="94"/>
      <c r="BB231" s="94"/>
      <c r="BC231" s="94"/>
      <c r="BD231" s="94"/>
      <c r="BE231" s="94"/>
      <c r="BF231" s="94"/>
      <c r="BG231" s="94"/>
      <c r="BH231" s="94"/>
    </row>
    <row r="232" spans="1:60" x14ac:dyDescent="0.3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  <c r="AG232" s="94"/>
      <c r="AH232" s="94"/>
      <c r="AI232" s="94"/>
      <c r="AJ232" s="94"/>
      <c r="AK232" s="94"/>
      <c r="AL232" s="94"/>
      <c r="AM232" s="94"/>
      <c r="AN232" s="94"/>
      <c r="AO232" s="94"/>
      <c r="AP232" s="94"/>
      <c r="AQ232" s="94"/>
      <c r="AR232" s="94"/>
      <c r="AS232" s="94"/>
      <c r="AT232" s="94"/>
      <c r="AU232" s="94"/>
      <c r="AV232" s="94"/>
      <c r="AW232" s="94"/>
      <c r="AX232" s="94"/>
      <c r="AY232" s="94"/>
      <c r="AZ232" s="94"/>
      <c r="BA232" s="94"/>
      <c r="BB232" s="94"/>
      <c r="BC232" s="94"/>
      <c r="BD232" s="94"/>
      <c r="BE232" s="94"/>
      <c r="BF232" s="94"/>
      <c r="BG232" s="94"/>
      <c r="BH232" s="94"/>
    </row>
    <row r="233" spans="1:60" x14ac:dyDescent="0.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94"/>
      <c r="AL233" s="94"/>
      <c r="AM233" s="94"/>
      <c r="AN233" s="94"/>
      <c r="AO233" s="94"/>
      <c r="AP233" s="94"/>
      <c r="AQ233" s="94"/>
      <c r="AR233" s="94"/>
      <c r="AS233" s="94"/>
      <c r="AT233" s="94"/>
      <c r="AU233" s="94"/>
      <c r="AV233" s="94"/>
      <c r="AW233" s="94"/>
      <c r="AX233" s="94"/>
      <c r="AY233" s="94"/>
      <c r="AZ233" s="94"/>
      <c r="BA233" s="94"/>
      <c r="BB233" s="94"/>
      <c r="BC233" s="94"/>
      <c r="BD233" s="94"/>
      <c r="BE233" s="94"/>
      <c r="BF233" s="94"/>
      <c r="BG233" s="94"/>
      <c r="BH233" s="94"/>
    </row>
    <row r="234" spans="1:60" x14ac:dyDescent="0.3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94"/>
      <c r="AL234" s="94"/>
      <c r="AM234" s="94"/>
      <c r="AN234" s="94"/>
      <c r="AO234" s="94"/>
      <c r="AP234" s="94"/>
      <c r="AQ234" s="94"/>
      <c r="AR234" s="94"/>
      <c r="AS234" s="94"/>
      <c r="AT234" s="94"/>
      <c r="AU234" s="94"/>
      <c r="AV234" s="94"/>
      <c r="AW234" s="94"/>
      <c r="AX234" s="94"/>
      <c r="AY234" s="94"/>
      <c r="AZ234" s="94"/>
      <c r="BA234" s="94"/>
      <c r="BB234" s="94"/>
      <c r="BC234" s="94"/>
      <c r="BD234" s="94"/>
      <c r="BE234" s="94"/>
      <c r="BF234" s="94"/>
      <c r="BG234" s="94"/>
      <c r="BH234" s="94"/>
    </row>
    <row r="235" spans="1:60" x14ac:dyDescent="0.3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94"/>
      <c r="AL235" s="94"/>
      <c r="AM235" s="94"/>
      <c r="AN235" s="94"/>
      <c r="AO235" s="94"/>
      <c r="AP235" s="94"/>
      <c r="AQ235" s="94"/>
      <c r="AR235" s="94"/>
      <c r="AS235" s="94"/>
      <c r="AT235" s="94"/>
      <c r="AU235" s="94"/>
      <c r="AV235" s="94"/>
      <c r="AW235" s="94"/>
      <c r="AX235" s="94"/>
      <c r="AY235" s="94"/>
      <c r="AZ235" s="94"/>
      <c r="BA235" s="94"/>
      <c r="BB235" s="94"/>
      <c r="BC235" s="94"/>
      <c r="BD235" s="94"/>
      <c r="BE235" s="94"/>
      <c r="BF235" s="94"/>
      <c r="BG235" s="94"/>
      <c r="BH235" s="94"/>
    </row>
    <row r="236" spans="1:60" x14ac:dyDescent="0.3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  <c r="AJ236" s="94"/>
      <c r="AK236" s="94"/>
      <c r="AL236" s="94"/>
      <c r="AM236" s="94"/>
      <c r="AN236" s="94"/>
      <c r="AO236" s="94"/>
      <c r="AP236" s="94"/>
      <c r="AQ236" s="94"/>
      <c r="AR236" s="94"/>
      <c r="AS236" s="94"/>
      <c r="AT236" s="94"/>
      <c r="AU236" s="94"/>
      <c r="AV236" s="94"/>
      <c r="AW236" s="94"/>
      <c r="AX236" s="94"/>
      <c r="AY236" s="94"/>
      <c r="AZ236" s="94"/>
      <c r="BA236" s="94"/>
      <c r="BB236" s="94"/>
      <c r="BC236" s="94"/>
      <c r="BD236" s="94"/>
      <c r="BE236" s="94"/>
      <c r="BF236" s="94"/>
      <c r="BG236" s="94"/>
      <c r="BH236" s="94"/>
    </row>
    <row r="237" spans="1:60" x14ac:dyDescent="0.3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/>
      <c r="AJ237" s="94"/>
      <c r="AK237" s="94"/>
      <c r="AL237" s="94"/>
      <c r="AM237" s="94"/>
      <c r="AN237" s="94"/>
      <c r="AO237" s="94"/>
      <c r="AP237" s="94"/>
      <c r="AQ237" s="94"/>
      <c r="AR237" s="94"/>
      <c r="AS237" s="94"/>
      <c r="AT237" s="94"/>
      <c r="AU237" s="94"/>
      <c r="AV237" s="94"/>
      <c r="AW237" s="94"/>
      <c r="AX237" s="94"/>
      <c r="AY237" s="94"/>
      <c r="AZ237" s="94"/>
      <c r="BA237" s="94"/>
      <c r="BB237" s="94"/>
      <c r="BC237" s="94"/>
      <c r="BD237" s="94"/>
      <c r="BE237" s="94"/>
      <c r="BF237" s="94"/>
      <c r="BG237" s="94"/>
      <c r="BH237" s="94"/>
    </row>
    <row r="238" spans="1:60" x14ac:dyDescent="0.3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  <c r="AJ238" s="94"/>
      <c r="AK238" s="94"/>
      <c r="AL238" s="94"/>
      <c r="AM238" s="94"/>
      <c r="AN238" s="94"/>
      <c r="AO238" s="94"/>
      <c r="AP238" s="94"/>
      <c r="AQ238" s="94"/>
      <c r="AR238" s="94"/>
      <c r="AS238" s="94"/>
      <c r="AT238" s="94"/>
      <c r="AU238" s="94"/>
      <c r="AV238" s="94"/>
      <c r="AW238" s="94"/>
      <c r="AX238" s="94"/>
      <c r="AY238" s="94"/>
      <c r="AZ238" s="94"/>
      <c r="BA238" s="94"/>
      <c r="BB238" s="94"/>
      <c r="BC238" s="94"/>
      <c r="BD238" s="94"/>
      <c r="BE238" s="94"/>
      <c r="BF238" s="94"/>
      <c r="BG238" s="94"/>
      <c r="BH238" s="94"/>
    </row>
    <row r="239" spans="1:60" x14ac:dyDescent="0.3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  <c r="AF239" s="94"/>
      <c r="AG239" s="94"/>
      <c r="AH239" s="94"/>
      <c r="AI239" s="94"/>
      <c r="AJ239" s="94"/>
      <c r="AK239" s="94"/>
      <c r="AL239" s="94"/>
      <c r="AM239" s="94"/>
      <c r="AN239" s="94"/>
      <c r="AO239" s="94"/>
      <c r="AP239" s="94"/>
      <c r="AQ239" s="94"/>
      <c r="AR239" s="94"/>
      <c r="AS239" s="94"/>
      <c r="AT239" s="94"/>
      <c r="AU239" s="94"/>
      <c r="AV239" s="94"/>
      <c r="AW239" s="94"/>
      <c r="AX239" s="94"/>
      <c r="AY239" s="94"/>
      <c r="AZ239" s="94"/>
      <c r="BA239" s="94"/>
      <c r="BB239" s="94"/>
      <c r="BC239" s="94"/>
      <c r="BD239" s="94"/>
      <c r="BE239" s="94"/>
      <c r="BF239" s="94"/>
      <c r="BG239" s="94"/>
      <c r="BH239" s="94"/>
    </row>
    <row r="240" spans="1:60" x14ac:dyDescent="0.3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  <c r="AJ240" s="94"/>
      <c r="AK240" s="94"/>
      <c r="AL240" s="94"/>
      <c r="AM240" s="94"/>
      <c r="AN240" s="94"/>
      <c r="AO240" s="94"/>
      <c r="AP240" s="94"/>
      <c r="AQ240" s="94"/>
      <c r="AR240" s="94"/>
      <c r="AS240" s="94"/>
      <c r="AT240" s="94"/>
      <c r="AU240" s="94"/>
      <c r="AV240" s="94"/>
      <c r="AW240" s="94"/>
      <c r="AX240" s="94"/>
      <c r="AY240" s="94"/>
      <c r="AZ240" s="94"/>
      <c r="BA240" s="94"/>
      <c r="BB240" s="94"/>
      <c r="BC240" s="94"/>
      <c r="BD240" s="94"/>
      <c r="BE240" s="94"/>
      <c r="BF240" s="94"/>
      <c r="BG240" s="94"/>
      <c r="BH240" s="94"/>
    </row>
    <row r="241" spans="1:60" x14ac:dyDescent="0.3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/>
      <c r="AJ241" s="94"/>
      <c r="AK241" s="94"/>
      <c r="AL241" s="94"/>
      <c r="AM241" s="94"/>
      <c r="AN241" s="94"/>
      <c r="AO241" s="94"/>
      <c r="AP241" s="94"/>
      <c r="AQ241" s="94"/>
      <c r="AR241" s="94"/>
      <c r="AS241" s="94"/>
      <c r="AT241" s="94"/>
      <c r="AU241" s="94"/>
      <c r="AV241" s="94"/>
      <c r="AW241" s="94"/>
      <c r="AX241" s="94"/>
      <c r="AY241" s="94"/>
      <c r="AZ241" s="94"/>
      <c r="BA241" s="94"/>
      <c r="BB241" s="94"/>
      <c r="BC241" s="94"/>
      <c r="BD241" s="94"/>
      <c r="BE241" s="94"/>
      <c r="BF241" s="94"/>
      <c r="BG241" s="94"/>
      <c r="BH241" s="94"/>
    </row>
    <row r="242" spans="1:60" x14ac:dyDescent="0.3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  <c r="AJ242" s="94"/>
      <c r="AK242" s="94"/>
      <c r="AL242" s="94"/>
      <c r="AM242" s="94"/>
      <c r="AN242" s="94"/>
      <c r="AO242" s="94"/>
      <c r="AP242" s="94"/>
      <c r="AQ242" s="94"/>
      <c r="AR242" s="94"/>
      <c r="AS242" s="94"/>
      <c r="AT242" s="94"/>
      <c r="AU242" s="94"/>
      <c r="AV242" s="94"/>
      <c r="AW242" s="94"/>
      <c r="AX242" s="94"/>
      <c r="AY242" s="94"/>
      <c r="AZ242" s="94"/>
      <c r="BA242" s="94"/>
      <c r="BB242" s="94"/>
      <c r="BC242" s="94"/>
      <c r="BD242" s="94"/>
      <c r="BE242" s="94"/>
      <c r="BF242" s="94"/>
      <c r="BG242" s="94"/>
      <c r="BH242" s="94"/>
    </row>
    <row r="243" spans="1:60" x14ac:dyDescent="0.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  <c r="AF243" s="94"/>
      <c r="AG243" s="94"/>
      <c r="AH243" s="94"/>
      <c r="AI243" s="94"/>
      <c r="AJ243" s="94"/>
      <c r="AK243" s="94"/>
      <c r="AL243" s="94"/>
      <c r="AM243" s="94"/>
      <c r="AN243" s="94"/>
      <c r="AO243" s="94"/>
      <c r="AP243" s="94"/>
      <c r="AQ243" s="94"/>
      <c r="AR243" s="94"/>
      <c r="AS243" s="94"/>
      <c r="AT243" s="94"/>
      <c r="AU243" s="94"/>
      <c r="AV243" s="94"/>
      <c r="AW243" s="94"/>
      <c r="AX243" s="94"/>
      <c r="AY243" s="94"/>
      <c r="AZ243" s="94"/>
      <c r="BA243" s="94"/>
      <c r="BB243" s="94"/>
      <c r="BC243" s="94"/>
      <c r="BD243" s="94"/>
      <c r="BE243" s="94"/>
      <c r="BF243" s="94"/>
      <c r="BG243" s="94"/>
      <c r="BH243" s="94"/>
    </row>
    <row r="244" spans="1:60" x14ac:dyDescent="0.3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  <c r="AJ244" s="94"/>
      <c r="AK244" s="94"/>
      <c r="AL244" s="94"/>
      <c r="AM244" s="94"/>
      <c r="AN244" s="94"/>
      <c r="AO244" s="94"/>
      <c r="AP244" s="94"/>
      <c r="AQ244" s="94"/>
      <c r="AR244" s="94"/>
      <c r="AS244" s="94"/>
      <c r="AT244" s="94"/>
      <c r="AU244" s="94"/>
      <c r="AV244" s="94"/>
      <c r="AW244" s="94"/>
      <c r="AX244" s="94"/>
      <c r="AY244" s="94"/>
      <c r="AZ244" s="94"/>
      <c r="BA244" s="94"/>
      <c r="BB244" s="94"/>
      <c r="BC244" s="94"/>
      <c r="BD244" s="94"/>
      <c r="BE244" s="94"/>
      <c r="BF244" s="94"/>
      <c r="BG244" s="94"/>
      <c r="BH244" s="94"/>
    </row>
    <row r="245" spans="1:60" x14ac:dyDescent="0.3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/>
      <c r="AJ245" s="94"/>
      <c r="AK245" s="94"/>
      <c r="AL245" s="94"/>
      <c r="AM245" s="94"/>
      <c r="AN245" s="94"/>
      <c r="AO245" s="94"/>
      <c r="AP245" s="94"/>
      <c r="AQ245" s="94"/>
      <c r="AR245" s="94"/>
      <c r="AS245" s="94"/>
      <c r="AT245" s="94"/>
      <c r="AU245" s="94"/>
      <c r="AV245" s="94"/>
      <c r="AW245" s="94"/>
      <c r="AX245" s="94"/>
      <c r="AY245" s="94"/>
      <c r="AZ245" s="94"/>
      <c r="BA245" s="94"/>
      <c r="BB245" s="94"/>
      <c r="BC245" s="94"/>
      <c r="BD245" s="94"/>
      <c r="BE245" s="94"/>
      <c r="BF245" s="94"/>
      <c r="BG245" s="94"/>
      <c r="BH245" s="94"/>
    </row>
    <row r="246" spans="1:60" x14ac:dyDescent="0.3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  <c r="AE246" s="94"/>
      <c r="AF246" s="94"/>
      <c r="AG246" s="94"/>
      <c r="AH246" s="94"/>
      <c r="AI246" s="94"/>
      <c r="AJ246" s="94"/>
      <c r="AK246" s="94"/>
      <c r="AL246" s="94"/>
      <c r="AM246" s="94"/>
      <c r="AN246" s="94"/>
      <c r="AO246" s="94"/>
      <c r="AP246" s="94"/>
      <c r="AQ246" s="94"/>
      <c r="AR246" s="94"/>
      <c r="AS246" s="94"/>
      <c r="AT246" s="94"/>
      <c r="AU246" s="94"/>
      <c r="AV246" s="94"/>
      <c r="AW246" s="94"/>
      <c r="AX246" s="94"/>
      <c r="AY246" s="94"/>
      <c r="AZ246" s="94"/>
      <c r="BA246" s="94"/>
      <c r="BB246" s="94"/>
      <c r="BC246" s="94"/>
      <c r="BD246" s="94"/>
      <c r="BE246" s="94"/>
      <c r="BF246" s="94"/>
      <c r="BG246" s="94"/>
      <c r="BH246" s="94"/>
    </row>
    <row r="247" spans="1:60" x14ac:dyDescent="0.3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  <c r="AJ247" s="94"/>
      <c r="AK247" s="94"/>
      <c r="AL247" s="94"/>
      <c r="AM247" s="94"/>
      <c r="AN247" s="94"/>
      <c r="AO247" s="94"/>
      <c r="AP247" s="94"/>
      <c r="AQ247" s="94"/>
      <c r="AR247" s="94"/>
      <c r="AS247" s="94"/>
      <c r="AT247" s="94"/>
      <c r="AU247" s="94"/>
      <c r="AV247" s="94"/>
      <c r="AW247" s="94"/>
      <c r="AX247" s="94"/>
      <c r="AY247" s="94"/>
      <c r="AZ247" s="94"/>
      <c r="BA247" s="94"/>
      <c r="BB247" s="94"/>
      <c r="BC247" s="94"/>
      <c r="BD247" s="94"/>
      <c r="BE247" s="94"/>
      <c r="BF247" s="94"/>
      <c r="BG247" s="94"/>
      <c r="BH247" s="94"/>
    </row>
    <row r="248" spans="1:60" x14ac:dyDescent="0.3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  <c r="AJ248" s="94"/>
      <c r="AK248" s="94"/>
      <c r="AL248" s="94"/>
      <c r="AM248" s="94"/>
      <c r="AN248" s="94"/>
      <c r="AO248" s="94"/>
      <c r="AP248" s="94"/>
      <c r="AQ248" s="94"/>
      <c r="AR248" s="94"/>
      <c r="AS248" s="94"/>
      <c r="AT248" s="94"/>
      <c r="AU248" s="94"/>
      <c r="AV248" s="94"/>
      <c r="AW248" s="94"/>
      <c r="AX248" s="94"/>
      <c r="AY248" s="94"/>
      <c r="AZ248" s="94"/>
      <c r="BA248" s="94"/>
      <c r="BB248" s="94"/>
      <c r="BC248" s="94"/>
      <c r="BD248" s="94"/>
      <c r="BE248" s="94"/>
      <c r="BF248" s="94"/>
      <c r="BG248" s="94"/>
      <c r="BH248" s="94"/>
    </row>
    <row r="249" spans="1:60" x14ac:dyDescent="0.3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  <c r="AJ249" s="94"/>
      <c r="AK249" s="94"/>
      <c r="AL249" s="94"/>
      <c r="AM249" s="94"/>
      <c r="AN249" s="94"/>
      <c r="AO249" s="94"/>
      <c r="AP249" s="94"/>
      <c r="AQ249" s="94"/>
      <c r="AR249" s="94"/>
      <c r="AS249" s="94"/>
      <c r="AT249" s="94"/>
      <c r="AU249" s="94"/>
      <c r="AV249" s="94"/>
      <c r="AW249" s="94"/>
      <c r="AX249" s="94"/>
      <c r="AY249" s="94"/>
      <c r="AZ249" s="94"/>
      <c r="BA249" s="94"/>
      <c r="BB249" s="94"/>
      <c r="BC249" s="94"/>
      <c r="BD249" s="94"/>
      <c r="BE249" s="94"/>
      <c r="BF249" s="94"/>
      <c r="BG249" s="94"/>
      <c r="BH249" s="94"/>
    </row>
    <row r="250" spans="1:60" x14ac:dyDescent="0.3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  <c r="AE250" s="94"/>
      <c r="AF250" s="94"/>
      <c r="AG250" s="94"/>
      <c r="AH250" s="94"/>
      <c r="AI250" s="94"/>
      <c r="AJ250" s="94"/>
      <c r="AK250" s="94"/>
      <c r="AL250" s="94"/>
      <c r="AM250" s="94"/>
      <c r="AN250" s="94"/>
      <c r="AO250" s="94"/>
      <c r="AP250" s="94"/>
      <c r="AQ250" s="94"/>
      <c r="AR250" s="94"/>
      <c r="AS250" s="94"/>
      <c r="AT250" s="94"/>
      <c r="AU250" s="94"/>
      <c r="AV250" s="94"/>
      <c r="AW250" s="94"/>
      <c r="AX250" s="94"/>
      <c r="AY250" s="94"/>
      <c r="AZ250" s="94"/>
      <c r="BA250" s="94"/>
      <c r="BB250" s="94"/>
      <c r="BC250" s="94"/>
      <c r="BD250" s="94"/>
      <c r="BE250" s="94"/>
      <c r="BF250" s="94"/>
      <c r="BG250" s="94"/>
      <c r="BH250" s="94"/>
    </row>
    <row r="251" spans="1:60" x14ac:dyDescent="0.3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  <c r="AE251" s="94"/>
      <c r="AF251" s="94"/>
      <c r="AG251" s="94"/>
      <c r="AH251" s="94"/>
      <c r="AI251" s="94"/>
      <c r="AJ251" s="94"/>
      <c r="AK251" s="94"/>
      <c r="AL251" s="94"/>
      <c r="AM251" s="94"/>
      <c r="AN251" s="94"/>
      <c r="AO251" s="94"/>
      <c r="AP251" s="94"/>
      <c r="AQ251" s="94"/>
      <c r="AR251" s="94"/>
      <c r="AS251" s="94"/>
      <c r="AT251" s="94"/>
      <c r="AU251" s="94"/>
      <c r="AV251" s="94"/>
      <c r="AW251" s="94"/>
      <c r="AX251" s="94"/>
      <c r="AY251" s="94"/>
      <c r="AZ251" s="94"/>
      <c r="BA251" s="94"/>
      <c r="BB251" s="94"/>
      <c r="BC251" s="94"/>
      <c r="BD251" s="94"/>
      <c r="BE251" s="94"/>
      <c r="BF251" s="94"/>
      <c r="BG251" s="94"/>
      <c r="BH251" s="94"/>
    </row>
    <row r="252" spans="1:60" x14ac:dyDescent="0.3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  <c r="AJ252" s="94"/>
      <c r="AK252" s="94"/>
      <c r="AL252" s="94"/>
      <c r="AM252" s="94"/>
      <c r="AN252" s="94"/>
      <c r="AO252" s="94"/>
      <c r="AP252" s="94"/>
      <c r="AQ252" s="94"/>
      <c r="AR252" s="94"/>
      <c r="AS252" s="94"/>
      <c r="AT252" s="94"/>
      <c r="AU252" s="94"/>
      <c r="AV252" s="94"/>
      <c r="AW252" s="94"/>
      <c r="AX252" s="94"/>
      <c r="AY252" s="94"/>
      <c r="AZ252" s="94"/>
      <c r="BA252" s="94"/>
      <c r="BB252" s="94"/>
      <c r="BC252" s="94"/>
      <c r="BD252" s="94"/>
      <c r="BE252" s="94"/>
      <c r="BF252" s="94"/>
      <c r="BG252" s="94"/>
      <c r="BH252" s="94"/>
    </row>
    <row r="253" spans="1:60" x14ac:dyDescent="0.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/>
      <c r="AJ253" s="94"/>
      <c r="AK253" s="94"/>
      <c r="AL253" s="94"/>
      <c r="AM253" s="94"/>
      <c r="AN253" s="94"/>
      <c r="AO253" s="94"/>
      <c r="AP253" s="94"/>
      <c r="AQ253" s="94"/>
      <c r="AR253" s="94"/>
      <c r="AS253" s="94"/>
      <c r="AT253" s="94"/>
      <c r="AU253" s="94"/>
      <c r="AV253" s="94"/>
      <c r="AW253" s="94"/>
      <c r="AX253" s="94"/>
      <c r="AY253" s="94"/>
      <c r="AZ253" s="94"/>
      <c r="BA253" s="94"/>
      <c r="BB253" s="94"/>
      <c r="BC253" s="94"/>
      <c r="BD253" s="94"/>
      <c r="BE253" s="94"/>
      <c r="BF253" s="94"/>
      <c r="BG253" s="94"/>
      <c r="BH253" s="94"/>
    </row>
    <row r="254" spans="1:60" x14ac:dyDescent="0.3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  <c r="AJ254" s="94"/>
      <c r="AK254" s="94"/>
      <c r="AL254" s="94"/>
      <c r="AM254" s="94"/>
      <c r="AN254" s="94"/>
      <c r="AO254" s="94"/>
      <c r="AP254" s="94"/>
      <c r="AQ254" s="94"/>
      <c r="AR254" s="94"/>
      <c r="AS254" s="94"/>
      <c r="AT254" s="94"/>
      <c r="AU254" s="94"/>
      <c r="AV254" s="94"/>
      <c r="AW254" s="94"/>
      <c r="AX254" s="94"/>
      <c r="AY254" s="94"/>
      <c r="AZ254" s="94"/>
      <c r="BA254" s="94"/>
      <c r="BB254" s="94"/>
      <c r="BC254" s="94"/>
      <c r="BD254" s="94"/>
      <c r="BE254" s="94"/>
      <c r="BF254" s="94"/>
      <c r="BG254" s="94"/>
      <c r="BH254" s="94"/>
    </row>
    <row r="255" spans="1:60" x14ac:dyDescent="0.3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  <c r="AE255" s="94"/>
      <c r="AF255" s="94"/>
      <c r="AG255" s="94"/>
      <c r="AH255" s="94"/>
      <c r="AI255" s="94"/>
      <c r="AJ255" s="94"/>
      <c r="AK255" s="94"/>
      <c r="AL255" s="94"/>
      <c r="AM255" s="94"/>
      <c r="AN255" s="94"/>
      <c r="AO255" s="94"/>
      <c r="AP255" s="94"/>
      <c r="AQ255" s="94"/>
      <c r="AR255" s="94"/>
      <c r="AS255" s="94"/>
      <c r="AT255" s="94"/>
      <c r="AU255" s="94"/>
      <c r="AV255" s="94"/>
      <c r="AW255" s="94"/>
      <c r="AX255" s="94"/>
      <c r="AY255" s="94"/>
      <c r="AZ255" s="94"/>
      <c r="BA255" s="94"/>
      <c r="BB255" s="94"/>
      <c r="BC255" s="94"/>
      <c r="BD255" s="94"/>
      <c r="BE255" s="94"/>
      <c r="BF255" s="94"/>
      <c r="BG255" s="94"/>
      <c r="BH255" s="94"/>
    </row>
    <row r="256" spans="1:60" x14ac:dyDescent="0.3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  <c r="AJ256" s="94"/>
      <c r="AK256" s="94"/>
      <c r="AL256" s="94"/>
      <c r="AM256" s="94"/>
      <c r="AN256" s="94"/>
      <c r="AO256" s="94"/>
      <c r="AP256" s="94"/>
      <c r="AQ256" s="94"/>
      <c r="AR256" s="94"/>
      <c r="AS256" s="94"/>
      <c r="AT256" s="94"/>
      <c r="AU256" s="94"/>
      <c r="AV256" s="94"/>
      <c r="AW256" s="94"/>
      <c r="AX256" s="94"/>
      <c r="AY256" s="94"/>
      <c r="AZ256" s="94"/>
      <c r="BA256" s="94"/>
      <c r="BB256" s="94"/>
      <c r="BC256" s="94"/>
      <c r="BD256" s="94"/>
      <c r="BE256" s="94"/>
      <c r="BF256" s="94"/>
      <c r="BG256" s="94"/>
      <c r="BH256" s="94"/>
    </row>
    <row r="257" spans="1:60" x14ac:dyDescent="0.3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/>
      <c r="AJ257" s="94"/>
      <c r="AK257" s="94"/>
      <c r="AL257" s="94"/>
      <c r="AM257" s="94"/>
      <c r="AN257" s="94"/>
      <c r="AO257" s="94"/>
      <c r="AP257" s="94"/>
      <c r="AQ257" s="94"/>
      <c r="AR257" s="94"/>
      <c r="AS257" s="94"/>
      <c r="AT257" s="94"/>
      <c r="AU257" s="94"/>
      <c r="AV257" s="94"/>
      <c r="AW257" s="94"/>
      <c r="AX257" s="94"/>
      <c r="AY257" s="94"/>
      <c r="AZ257" s="94"/>
      <c r="BA257" s="94"/>
      <c r="BB257" s="94"/>
      <c r="BC257" s="94"/>
      <c r="BD257" s="94"/>
      <c r="BE257" s="94"/>
      <c r="BF257" s="94"/>
      <c r="BG257" s="94"/>
      <c r="BH257" s="94"/>
    </row>
    <row r="258" spans="1:60" x14ac:dyDescent="0.3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  <c r="AE258" s="94"/>
      <c r="AF258" s="94"/>
      <c r="AG258" s="94"/>
      <c r="AH258" s="94"/>
      <c r="AI258" s="94"/>
      <c r="AJ258" s="94"/>
      <c r="AK258" s="94"/>
      <c r="AL258" s="94"/>
      <c r="AM258" s="94"/>
      <c r="AN258" s="94"/>
      <c r="AO258" s="94"/>
      <c r="AP258" s="94"/>
      <c r="AQ258" s="94"/>
      <c r="AR258" s="94"/>
      <c r="AS258" s="94"/>
      <c r="AT258" s="94"/>
      <c r="AU258" s="94"/>
      <c r="AV258" s="94"/>
      <c r="AW258" s="94"/>
      <c r="AX258" s="94"/>
      <c r="AY258" s="94"/>
      <c r="AZ258" s="94"/>
      <c r="BA258" s="94"/>
      <c r="BB258" s="94"/>
      <c r="BC258" s="94"/>
      <c r="BD258" s="94"/>
      <c r="BE258" s="94"/>
      <c r="BF258" s="94"/>
      <c r="BG258" s="94"/>
      <c r="BH258" s="94"/>
    </row>
    <row r="259" spans="1:60" x14ac:dyDescent="0.3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  <c r="AE259" s="94"/>
      <c r="AF259" s="94"/>
      <c r="AG259" s="94"/>
      <c r="AH259" s="94"/>
      <c r="AI259" s="94"/>
      <c r="AJ259" s="94"/>
      <c r="AK259" s="94"/>
      <c r="AL259" s="94"/>
      <c r="AM259" s="94"/>
      <c r="AN259" s="94"/>
      <c r="AO259" s="94"/>
      <c r="AP259" s="94"/>
      <c r="AQ259" s="94"/>
      <c r="AR259" s="94"/>
      <c r="AS259" s="94"/>
      <c r="AT259" s="94"/>
      <c r="AU259" s="94"/>
      <c r="AV259" s="94"/>
      <c r="AW259" s="94"/>
      <c r="AX259" s="94"/>
      <c r="AY259" s="94"/>
      <c r="AZ259" s="94"/>
      <c r="BA259" s="94"/>
      <c r="BB259" s="94"/>
      <c r="BC259" s="94"/>
      <c r="BD259" s="94"/>
      <c r="BE259" s="94"/>
      <c r="BF259" s="94"/>
      <c r="BG259" s="94"/>
      <c r="BH259" s="94"/>
    </row>
    <row r="260" spans="1:60" x14ac:dyDescent="0.3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  <c r="AI260" s="94"/>
      <c r="AJ260" s="94"/>
      <c r="AK260" s="94"/>
      <c r="AL260" s="94"/>
      <c r="AM260" s="94"/>
      <c r="AN260" s="94"/>
      <c r="AO260" s="94"/>
      <c r="AP260" s="94"/>
      <c r="AQ260" s="94"/>
      <c r="AR260" s="94"/>
      <c r="AS260" s="94"/>
      <c r="AT260" s="94"/>
      <c r="AU260" s="94"/>
      <c r="AV260" s="94"/>
      <c r="AW260" s="94"/>
      <c r="AX260" s="94"/>
      <c r="AY260" s="94"/>
      <c r="AZ260" s="94"/>
      <c r="BA260" s="94"/>
      <c r="BB260" s="94"/>
      <c r="BC260" s="94"/>
      <c r="BD260" s="94"/>
      <c r="BE260" s="94"/>
      <c r="BF260" s="94"/>
      <c r="BG260" s="94"/>
      <c r="BH260" s="94"/>
    </row>
    <row r="261" spans="1:60" x14ac:dyDescent="0.3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  <c r="AK261" s="94"/>
      <c r="AL261" s="94"/>
      <c r="AM261" s="94"/>
      <c r="AN261" s="94"/>
      <c r="AO261" s="94"/>
      <c r="AP261" s="94"/>
      <c r="AQ261" s="94"/>
      <c r="AR261" s="94"/>
      <c r="AS261" s="94"/>
      <c r="AT261" s="94"/>
      <c r="AU261" s="94"/>
      <c r="AV261" s="94"/>
      <c r="AW261" s="94"/>
      <c r="AX261" s="94"/>
      <c r="AY261" s="94"/>
      <c r="AZ261" s="94"/>
      <c r="BA261" s="94"/>
      <c r="BB261" s="94"/>
      <c r="BC261" s="94"/>
      <c r="BD261" s="94"/>
      <c r="BE261" s="94"/>
      <c r="BF261" s="94"/>
      <c r="BG261" s="94"/>
      <c r="BH261" s="94"/>
    </row>
    <row r="262" spans="1:60" x14ac:dyDescent="0.3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/>
      <c r="AJ262" s="94"/>
      <c r="AK262" s="94"/>
      <c r="AL262" s="94"/>
      <c r="AM262" s="94"/>
      <c r="AN262" s="94"/>
      <c r="AO262" s="94"/>
      <c r="AP262" s="94"/>
      <c r="AQ262" s="94"/>
      <c r="AR262" s="94"/>
      <c r="AS262" s="94"/>
      <c r="AT262" s="94"/>
      <c r="AU262" s="94"/>
      <c r="AV262" s="94"/>
      <c r="AW262" s="94"/>
      <c r="AX262" s="94"/>
      <c r="AY262" s="94"/>
      <c r="AZ262" s="94"/>
      <c r="BA262" s="94"/>
      <c r="BB262" s="94"/>
      <c r="BC262" s="94"/>
      <c r="BD262" s="94"/>
      <c r="BE262" s="94"/>
      <c r="BF262" s="94"/>
      <c r="BG262" s="94"/>
      <c r="BH262" s="94"/>
    </row>
    <row r="263" spans="1:60" x14ac:dyDescent="0.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94"/>
      <c r="AE263" s="94"/>
      <c r="AF263" s="94"/>
      <c r="AG263" s="94"/>
      <c r="AH263" s="94"/>
      <c r="AI263" s="94"/>
      <c r="AJ263" s="94"/>
      <c r="AK263" s="94"/>
      <c r="AL263" s="94"/>
      <c r="AM263" s="94"/>
      <c r="AN263" s="94"/>
      <c r="AO263" s="94"/>
      <c r="AP263" s="94"/>
      <c r="AQ263" s="94"/>
      <c r="AR263" s="94"/>
      <c r="AS263" s="94"/>
      <c r="AT263" s="94"/>
      <c r="AU263" s="94"/>
      <c r="AV263" s="94"/>
      <c r="AW263" s="94"/>
      <c r="AX263" s="94"/>
      <c r="AY263" s="94"/>
      <c r="AZ263" s="94"/>
      <c r="BA263" s="94"/>
      <c r="BB263" s="94"/>
      <c r="BC263" s="94"/>
      <c r="BD263" s="94"/>
      <c r="BE263" s="94"/>
      <c r="BF263" s="94"/>
      <c r="BG263" s="94"/>
      <c r="BH263" s="94"/>
    </row>
    <row r="264" spans="1:60" x14ac:dyDescent="0.3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94"/>
      <c r="AE264" s="94"/>
      <c r="AF264" s="94"/>
      <c r="AG264" s="94"/>
      <c r="AH264" s="94"/>
      <c r="AI264" s="94"/>
      <c r="AJ264" s="94"/>
      <c r="AK264" s="94"/>
      <c r="AL264" s="94"/>
      <c r="AM264" s="94"/>
      <c r="AN264" s="94"/>
      <c r="AO264" s="94"/>
      <c r="AP264" s="94"/>
      <c r="AQ264" s="94"/>
      <c r="AR264" s="94"/>
      <c r="AS264" s="94"/>
      <c r="AT264" s="94"/>
      <c r="AU264" s="94"/>
      <c r="AV264" s="94"/>
      <c r="AW264" s="94"/>
      <c r="AX264" s="94"/>
      <c r="AY264" s="94"/>
      <c r="AZ264" s="94"/>
      <c r="BA264" s="94"/>
      <c r="BB264" s="94"/>
      <c r="BC264" s="94"/>
      <c r="BD264" s="94"/>
      <c r="BE264" s="94"/>
      <c r="BF264" s="94"/>
      <c r="BG264" s="94"/>
      <c r="BH264" s="94"/>
    </row>
    <row r="265" spans="1:60" x14ac:dyDescent="0.3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  <c r="AJ265" s="94"/>
      <c r="AK265" s="94"/>
      <c r="AL265" s="94"/>
      <c r="AM265" s="94"/>
      <c r="AN265" s="94"/>
      <c r="AO265" s="94"/>
      <c r="AP265" s="94"/>
      <c r="AQ265" s="94"/>
      <c r="AR265" s="94"/>
      <c r="AS265" s="94"/>
      <c r="AT265" s="94"/>
      <c r="AU265" s="94"/>
      <c r="AV265" s="94"/>
      <c r="AW265" s="94"/>
      <c r="AX265" s="94"/>
      <c r="AY265" s="94"/>
      <c r="AZ265" s="94"/>
      <c r="BA265" s="94"/>
      <c r="BB265" s="94"/>
      <c r="BC265" s="94"/>
      <c r="BD265" s="94"/>
      <c r="BE265" s="94"/>
      <c r="BF265" s="94"/>
      <c r="BG265" s="94"/>
      <c r="BH265" s="94"/>
    </row>
    <row r="266" spans="1:60" x14ac:dyDescent="0.3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  <c r="AJ266" s="94"/>
      <c r="AK266" s="94"/>
      <c r="AL266" s="94"/>
      <c r="AM266" s="94"/>
      <c r="AN266" s="94"/>
      <c r="AO266" s="94"/>
      <c r="AP266" s="94"/>
      <c r="AQ266" s="94"/>
      <c r="AR266" s="94"/>
      <c r="AS266" s="94"/>
      <c r="AT266" s="94"/>
      <c r="AU266" s="94"/>
      <c r="AV266" s="94"/>
      <c r="AW266" s="94"/>
      <c r="AX266" s="94"/>
      <c r="AY266" s="94"/>
      <c r="AZ266" s="94"/>
      <c r="BA266" s="94"/>
      <c r="BB266" s="94"/>
      <c r="BC266" s="94"/>
      <c r="BD266" s="94"/>
      <c r="BE266" s="94"/>
      <c r="BF266" s="94"/>
      <c r="BG266" s="94"/>
      <c r="BH266" s="94"/>
    </row>
    <row r="267" spans="1:60" x14ac:dyDescent="0.3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/>
      <c r="AJ267" s="94"/>
      <c r="AK267" s="94"/>
      <c r="AL267" s="94"/>
      <c r="AM267" s="94"/>
      <c r="AN267" s="94"/>
      <c r="AO267" s="94"/>
      <c r="AP267" s="94"/>
      <c r="AQ267" s="94"/>
      <c r="AR267" s="94"/>
      <c r="AS267" s="94"/>
      <c r="AT267" s="94"/>
      <c r="AU267" s="94"/>
      <c r="AV267" s="94"/>
      <c r="AW267" s="94"/>
      <c r="AX267" s="94"/>
      <c r="AY267" s="94"/>
      <c r="AZ267" s="94"/>
      <c r="BA267" s="94"/>
      <c r="BB267" s="94"/>
      <c r="BC267" s="94"/>
      <c r="BD267" s="94"/>
      <c r="BE267" s="94"/>
      <c r="BF267" s="94"/>
      <c r="BG267" s="94"/>
      <c r="BH267" s="94"/>
    </row>
    <row r="268" spans="1:60" x14ac:dyDescent="0.3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  <c r="AJ268" s="94"/>
      <c r="AK268" s="94"/>
      <c r="AL268" s="94"/>
      <c r="AM268" s="94"/>
      <c r="AN268" s="94"/>
      <c r="AO268" s="94"/>
      <c r="AP268" s="94"/>
      <c r="AQ268" s="94"/>
      <c r="AR268" s="94"/>
      <c r="AS268" s="94"/>
      <c r="AT268" s="94"/>
      <c r="AU268" s="94"/>
      <c r="AV268" s="94"/>
      <c r="AW268" s="94"/>
      <c r="AX268" s="94"/>
      <c r="AY268" s="94"/>
      <c r="AZ268" s="94"/>
      <c r="BA268" s="94"/>
      <c r="BB268" s="94"/>
      <c r="BC268" s="94"/>
      <c r="BD268" s="94"/>
      <c r="BE268" s="94"/>
      <c r="BF268" s="94"/>
      <c r="BG268" s="94"/>
      <c r="BH268" s="94"/>
    </row>
    <row r="269" spans="1:60" x14ac:dyDescent="0.3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/>
      <c r="AJ269" s="94"/>
      <c r="AK269" s="94"/>
      <c r="AL269" s="94"/>
      <c r="AM269" s="94"/>
      <c r="AN269" s="94"/>
      <c r="AO269" s="94"/>
      <c r="AP269" s="94"/>
      <c r="AQ269" s="94"/>
      <c r="AR269" s="94"/>
      <c r="AS269" s="94"/>
      <c r="AT269" s="94"/>
      <c r="AU269" s="94"/>
      <c r="AV269" s="94"/>
      <c r="AW269" s="94"/>
      <c r="AX269" s="94"/>
      <c r="AY269" s="94"/>
      <c r="AZ269" s="94"/>
      <c r="BA269" s="94"/>
      <c r="BB269" s="94"/>
      <c r="BC269" s="94"/>
      <c r="BD269" s="94"/>
      <c r="BE269" s="94"/>
      <c r="BF269" s="94"/>
      <c r="BG269" s="94"/>
      <c r="BH269" s="94"/>
    </row>
    <row r="270" spans="1:60" x14ac:dyDescent="0.3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  <c r="AD270" s="94"/>
      <c r="AE270" s="94"/>
      <c r="AF270" s="94"/>
      <c r="AG270" s="94"/>
      <c r="AH270" s="94"/>
      <c r="AI270" s="94"/>
      <c r="AJ270" s="94"/>
      <c r="AK270" s="94"/>
      <c r="AL270" s="94"/>
      <c r="AM270" s="94"/>
      <c r="AN270" s="94"/>
      <c r="AO270" s="94"/>
      <c r="AP270" s="94"/>
      <c r="AQ270" s="94"/>
      <c r="AR270" s="94"/>
      <c r="AS270" s="94"/>
      <c r="AT270" s="94"/>
      <c r="AU270" s="94"/>
      <c r="AV270" s="94"/>
      <c r="AW270" s="94"/>
      <c r="AX270" s="94"/>
      <c r="AY270" s="94"/>
      <c r="AZ270" s="94"/>
      <c r="BA270" s="94"/>
      <c r="BB270" s="94"/>
      <c r="BC270" s="94"/>
      <c r="BD270" s="94"/>
      <c r="BE270" s="94"/>
      <c r="BF270" s="94"/>
      <c r="BG270" s="94"/>
      <c r="BH270" s="94"/>
    </row>
    <row r="271" spans="1:60" x14ac:dyDescent="0.3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  <c r="AJ271" s="94"/>
      <c r="AK271" s="94"/>
      <c r="AL271" s="94"/>
      <c r="AM271" s="94"/>
      <c r="AN271" s="94"/>
      <c r="AO271" s="94"/>
      <c r="AP271" s="94"/>
      <c r="AQ271" s="94"/>
      <c r="AR271" s="94"/>
      <c r="AS271" s="94"/>
      <c r="AT271" s="94"/>
      <c r="AU271" s="94"/>
      <c r="AV271" s="94"/>
      <c r="AW271" s="94"/>
      <c r="AX271" s="94"/>
      <c r="AY271" s="94"/>
      <c r="AZ271" s="94"/>
      <c r="BA271" s="94"/>
      <c r="BB271" s="94"/>
      <c r="BC271" s="94"/>
      <c r="BD271" s="94"/>
      <c r="BE271" s="94"/>
      <c r="BF271" s="94"/>
      <c r="BG271" s="94"/>
      <c r="BH271" s="94"/>
    </row>
    <row r="272" spans="1:60" x14ac:dyDescent="0.3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  <c r="AE272" s="94"/>
      <c r="AF272" s="94"/>
      <c r="AG272" s="94"/>
      <c r="AH272" s="94"/>
      <c r="AI272" s="94"/>
      <c r="AJ272" s="94"/>
      <c r="AK272" s="94"/>
      <c r="AL272" s="94"/>
      <c r="AM272" s="94"/>
      <c r="AN272" s="94"/>
      <c r="AO272" s="94"/>
      <c r="AP272" s="94"/>
      <c r="AQ272" s="94"/>
      <c r="AR272" s="94"/>
      <c r="AS272" s="94"/>
      <c r="AT272" s="94"/>
      <c r="AU272" s="94"/>
      <c r="AV272" s="94"/>
      <c r="AW272" s="94"/>
      <c r="AX272" s="94"/>
      <c r="AY272" s="94"/>
      <c r="AZ272" s="94"/>
      <c r="BA272" s="94"/>
      <c r="BB272" s="94"/>
      <c r="BC272" s="94"/>
      <c r="BD272" s="94"/>
      <c r="BE272" s="94"/>
      <c r="BF272" s="94"/>
      <c r="BG272" s="94"/>
      <c r="BH272" s="94"/>
    </row>
    <row r="273" spans="1:60" x14ac:dyDescent="0.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/>
      <c r="AJ273" s="94"/>
      <c r="AK273" s="94"/>
      <c r="AL273" s="94"/>
      <c r="AM273" s="94"/>
      <c r="AN273" s="94"/>
      <c r="AO273" s="94"/>
      <c r="AP273" s="94"/>
      <c r="AQ273" s="94"/>
      <c r="AR273" s="94"/>
      <c r="AS273" s="94"/>
      <c r="AT273" s="94"/>
      <c r="AU273" s="94"/>
      <c r="AV273" s="94"/>
      <c r="AW273" s="94"/>
      <c r="AX273" s="94"/>
      <c r="AY273" s="94"/>
      <c r="AZ273" s="94"/>
      <c r="BA273" s="94"/>
      <c r="BB273" s="94"/>
      <c r="BC273" s="94"/>
      <c r="BD273" s="94"/>
      <c r="BE273" s="94"/>
      <c r="BF273" s="94"/>
      <c r="BG273" s="94"/>
      <c r="BH273" s="94"/>
    </row>
    <row r="274" spans="1:60" x14ac:dyDescent="0.3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  <c r="AJ274" s="94"/>
      <c r="AK274" s="94"/>
      <c r="AL274" s="94"/>
      <c r="AM274" s="94"/>
      <c r="AN274" s="94"/>
      <c r="AO274" s="94"/>
      <c r="AP274" s="94"/>
      <c r="AQ274" s="94"/>
      <c r="AR274" s="94"/>
      <c r="AS274" s="94"/>
      <c r="AT274" s="94"/>
      <c r="AU274" s="94"/>
      <c r="AV274" s="94"/>
      <c r="AW274" s="94"/>
      <c r="AX274" s="94"/>
      <c r="AY274" s="94"/>
      <c r="AZ274" s="94"/>
      <c r="BA274" s="94"/>
      <c r="BB274" s="94"/>
      <c r="BC274" s="94"/>
      <c r="BD274" s="94"/>
      <c r="BE274" s="94"/>
      <c r="BF274" s="94"/>
      <c r="BG274" s="94"/>
      <c r="BH274" s="94"/>
    </row>
    <row r="275" spans="1:60" x14ac:dyDescent="0.3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  <c r="AE275" s="94"/>
      <c r="AF275" s="94"/>
      <c r="AG275" s="94"/>
      <c r="AH275" s="94"/>
      <c r="AI275" s="94"/>
      <c r="AJ275" s="94"/>
      <c r="AK275" s="94"/>
      <c r="AL275" s="94"/>
      <c r="AM275" s="94"/>
      <c r="AN275" s="94"/>
      <c r="AO275" s="94"/>
      <c r="AP275" s="94"/>
      <c r="AQ275" s="94"/>
      <c r="AR275" s="94"/>
      <c r="AS275" s="94"/>
      <c r="AT275" s="94"/>
      <c r="AU275" s="94"/>
      <c r="AV275" s="94"/>
      <c r="AW275" s="94"/>
      <c r="AX275" s="94"/>
      <c r="AY275" s="94"/>
      <c r="AZ275" s="94"/>
      <c r="BA275" s="94"/>
      <c r="BB275" s="94"/>
      <c r="BC275" s="94"/>
      <c r="BD275" s="94"/>
      <c r="BE275" s="94"/>
      <c r="BF275" s="94"/>
      <c r="BG275" s="94"/>
      <c r="BH275" s="94"/>
    </row>
    <row r="276" spans="1:60" x14ac:dyDescent="0.3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  <c r="AD276" s="94"/>
      <c r="AE276" s="94"/>
      <c r="AF276" s="94"/>
      <c r="AG276" s="94"/>
      <c r="AH276" s="94"/>
      <c r="AI276" s="94"/>
      <c r="AJ276" s="94"/>
      <c r="AK276" s="94"/>
      <c r="AL276" s="94"/>
      <c r="AM276" s="94"/>
      <c r="AN276" s="94"/>
      <c r="AO276" s="94"/>
      <c r="AP276" s="94"/>
      <c r="AQ276" s="94"/>
      <c r="AR276" s="94"/>
      <c r="AS276" s="94"/>
      <c r="AT276" s="94"/>
      <c r="AU276" s="94"/>
      <c r="AV276" s="94"/>
      <c r="AW276" s="94"/>
      <c r="AX276" s="94"/>
      <c r="AY276" s="94"/>
      <c r="AZ276" s="94"/>
      <c r="BA276" s="94"/>
      <c r="BB276" s="94"/>
      <c r="BC276" s="94"/>
      <c r="BD276" s="94"/>
      <c r="BE276" s="94"/>
      <c r="BF276" s="94"/>
      <c r="BG276" s="94"/>
      <c r="BH276" s="94"/>
    </row>
    <row r="277" spans="1:60" x14ac:dyDescent="0.3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/>
      <c r="AJ277" s="94"/>
      <c r="AK277" s="94"/>
      <c r="AL277" s="94"/>
      <c r="AM277" s="94"/>
      <c r="AN277" s="94"/>
      <c r="AO277" s="94"/>
      <c r="AP277" s="94"/>
      <c r="AQ277" s="94"/>
      <c r="AR277" s="94"/>
      <c r="AS277" s="94"/>
      <c r="AT277" s="94"/>
      <c r="AU277" s="94"/>
      <c r="AV277" s="94"/>
      <c r="AW277" s="94"/>
      <c r="AX277" s="94"/>
      <c r="AY277" s="94"/>
      <c r="AZ277" s="94"/>
      <c r="BA277" s="94"/>
      <c r="BB277" s="94"/>
      <c r="BC277" s="94"/>
      <c r="BD277" s="94"/>
      <c r="BE277" s="94"/>
      <c r="BF277" s="94"/>
      <c r="BG277" s="94"/>
      <c r="BH277" s="94"/>
    </row>
    <row r="278" spans="1:60" x14ac:dyDescent="0.3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  <c r="AD278" s="94"/>
      <c r="AE278" s="94"/>
      <c r="AF278" s="94"/>
      <c r="AG278" s="94"/>
      <c r="AH278" s="94"/>
      <c r="AI278" s="94"/>
      <c r="AJ278" s="94"/>
      <c r="AK278" s="94"/>
      <c r="AL278" s="94"/>
      <c r="AM278" s="94"/>
      <c r="AN278" s="94"/>
      <c r="AO278" s="94"/>
      <c r="AP278" s="94"/>
      <c r="AQ278" s="94"/>
      <c r="AR278" s="94"/>
      <c r="AS278" s="94"/>
      <c r="AT278" s="94"/>
      <c r="AU278" s="94"/>
      <c r="AV278" s="94"/>
      <c r="AW278" s="94"/>
      <c r="AX278" s="94"/>
      <c r="AY278" s="94"/>
      <c r="AZ278" s="94"/>
      <c r="BA278" s="94"/>
      <c r="BB278" s="94"/>
      <c r="BC278" s="94"/>
      <c r="BD278" s="94"/>
      <c r="BE278" s="94"/>
      <c r="BF278" s="94"/>
      <c r="BG278" s="94"/>
      <c r="BH278" s="94"/>
    </row>
    <row r="279" spans="1:60" x14ac:dyDescent="0.3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  <c r="AD279" s="94"/>
      <c r="AE279" s="94"/>
      <c r="AF279" s="94"/>
      <c r="AG279" s="94"/>
      <c r="AH279" s="94"/>
      <c r="AI279" s="94"/>
      <c r="AJ279" s="94"/>
      <c r="AK279" s="94"/>
      <c r="AL279" s="94"/>
      <c r="AM279" s="94"/>
      <c r="AN279" s="94"/>
      <c r="AO279" s="94"/>
      <c r="AP279" s="94"/>
      <c r="AQ279" s="94"/>
      <c r="AR279" s="94"/>
      <c r="AS279" s="94"/>
      <c r="AT279" s="94"/>
      <c r="AU279" s="94"/>
      <c r="AV279" s="94"/>
      <c r="AW279" s="94"/>
      <c r="AX279" s="94"/>
      <c r="AY279" s="94"/>
      <c r="AZ279" s="94"/>
      <c r="BA279" s="94"/>
      <c r="BB279" s="94"/>
      <c r="BC279" s="94"/>
      <c r="BD279" s="94"/>
      <c r="BE279" s="94"/>
      <c r="BF279" s="94"/>
      <c r="BG279" s="94"/>
      <c r="BH279" s="94"/>
    </row>
    <row r="280" spans="1:60" x14ac:dyDescent="0.3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  <c r="AD280" s="94"/>
      <c r="AE280" s="94"/>
      <c r="AF280" s="94"/>
      <c r="AG280" s="94"/>
      <c r="AH280" s="94"/>
      <c r="AI280" s="94"/>
      <c r="AJ280" s="94"/>
      <c r="AK280" s="94"/>
      <c r="AL280" s="94"/>
      <c r="AM280" s="94"/>
      <c r="AN280" s="94"/>
      <c r="AO280" s="94"/>
      <c r="AP280" s="94"/>
      <c r="AQ280" s="94"/>
      <c r="AR280" s="94"/>
      <c r="AS280" s="94"/>
      <c r="AT280" s="94"/>
      <c r="AU280" s="94"/>
      <c r="AV280" s="94"/>
      <c r="AW280" s="94"/>
      <c r="AX280" s="94"/>
      <c r="AY280" s="94"/>
      <c r="AZ280" s="94"/>
      <c r="BA280" s="94"/>
      <c r="BB280" s="94"/>
      <c r="BC280" s="94"/>
      <c r="BD280" s="94"/>
      <c r="BE280" s="94"/>
      <c r="BF280" s="94"/>
      <c r="BG280" s="94"/>
      <c r="BH280" s="94"/>
    </row>
    <row r="281" spans="1:60" x14ac:dyDescent="0.3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/>
      <c r="AJ281" s="94"/>
      <c r="AK281" s="94"/>
      <c r="AL281" s="94"/>
      <c r="AM281" s="94"/>
      <c r="AN281" s="94"/>
      <c r="AO281" s="94"/>
      <c r="AP281" s="94"/>
      <c r="AQ281" s="94"/>
      <c r="AR281" s="94"/>
      <c r="AS281" s="94"/>
      <c r="AT281" s="94"/>
      <c r="AU281" s="94"/>
      <c r="AV281" s="94"/>
      <c r="AW281" s="94"/>
      <c r="AX281" s="94"/>
      <c r="AY281" s="94"/>
      <c r="AZ281" s="94"/>
      <c r="BA281" s="94"/>
      <c r="BB281" s="94"/>
      <c r="BC281" s="94"/>
      <c r="BD281" s="94"/>
      <c r="BE281" s="94"/>
      <c r="BF281" s="94"/>
      <c r="BG281" s="94"/>
      <c r="BH281" s="94"/>
    </row>
    <row r="282" spans="1:60" x14ac:dyDescent="0.3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  <c r="AD282" s="94"/>
      <c r="AE282" s="94"/>
      <c r="AF282" s="94"/>
      <c r="AG282" s="94"/>
      <c r="AH282" s="94"/>
      <c r="AI282" s="94"/>
      <c r="AJ282" s="94"/>
      <c r="AK282" s="94"/>
      <c r="AL282" s="94"/>
      <c r="AM282" s="94"/>
      <c r="AN282" s="94"/>
      <c r="AO282" s="94"/>
      <c r="AP282" s="94"/>
      <c r="AQ282" s="94"/>
      <c r="AR282" s="94"/>
      <c r="AS282" s="94"/>
      <c r="AT282" s="94"/>
      <c r="AU282" s="94"/>
      <c r="AV282" s="94"/>
      <c r="AW282" s="94"/>
      <c r="AX282" s="94"/>
      <c r="AY282" s="94"/>
      <c r="AZ282" s="94"/>
      <c r="BA282" s="94"/>
      <c r="BB282" s="94"/>
      <c r="BC282" s="94"/>
      <c r="BD282" s="94"/>
      <c r="BE282" s="94"/>
      <c r="BF282" s="94"/>
      <c r="BG282" s="94"/>
      <c r="BH282" s="94"/>
    </row>
    <row r="283" spans="1:60" x14ac:dyDescent="0.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  <c r="AC283" s="94"/>
      <c r="AD283" s="94"/>
      <c r="AE283" s="94"/>
      <c r="AF283" s="94"/>
      <c r="AG283" s="94"/>
      <c r="AH283" s="94"/>
      <c r="AI283" s="94"/>
      <c r="AJ283" s="94"/>
      <c r="AK283" s="94"/>
      <c r="AL283" s="94"/>
      <c r="AM283" s="94"/>
      <c r="AN283" s="94"/>
      <c r="AO283" s="94"/>
      <c r="AP283" s="94"/>
      <c r="AQ283" s="94"/>
      <c r="AR283" s="94"/>
      <c r="AS283" s="94"/>
      <c r="AT283" s="94"/>
      <c r="AU283" s="94"/>
      <c r="AV283" s="94"/>
      <c r="AW283" s="94"/>
      <c r="AX283" s="94"/>
      <c r="AY283" s="94"/>
      <c r="AZ283" s="94"/>
      <c r="BA283" s="94"/>
      <c r="BB283" s="94"/>
      <c r="BC283" s="94"/>
      <c r="BD283" s="94"/>
      <c r="BE283" s="94"/>
      <c r="BF283" s="94"/>
      <c r="BG283" s="94"/>
      <c r="BH283" s="94"/>
    </row>
    <row r="284" spans="1:60" x14ac:dyDescent="0.3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  <c r="AC284" s="94"/>
      <c r="AD284" s="94"/>
      <c r="AE284" s="94"/>
      <c r="AF284" s="94"/>
      <c r="AG284" s="94"/>
      <c r="AH284" s="94"/>
      <c r="AI284" s="94"/>
      <c r="AJ284" s="94"/>
      <c r="AK284" s="94"/>
      <c r="AL284" s="94"/>
      <c r="AM284" s="94"/>
      <c r="AN284" s="94"/>
      <c r="AO284" s="94"/>
      <c r="AP284" s="94"/>
      <c r="AQ284" s="94"/>
      <c r="AR284" s="94"/>
      <c r="AS284" s="94"/>
      <c r="AT284" s="94"/>
      <c r="AU284" s="94"/>
      <c r="AV284" s="94"/>
      <c r="AW284" s="94"/>
      <c r="AX284" s="94"/>
      <c r="AY284" s="94"/>
      <c r="AZ284" s="94"/>
      <c r="BA284" s="94"/>
      <c r="BB284" s="94"/>
      <c r="BC284" s="94"/>
      <c r="BD284" s="94"/>
      <c r="BE284" s="94"/>
      <c r="BF284" s="94"/>
      <c r="BG284" s="94"/>
      <c r="BH284" s="94"/>
    </row>
    <row r="285" spans="1:60" x14ac:dyDescent="0.3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/>
      <c r="AJ285" s="94"/>
      <c r="AK285" s="94"/>
      <c r="AL285" s="94"/>
      <c r="AM285" s="94"/>
      <c r="AN285" s="94"/>
      <c r="AO285" s="94"/>
      <c r="AP285" s="94"/>
      <c r="AQ285" s="94"/>
      <c r="AR285" s="94"/>
      <c r="AS285" s="94"/>
      <c r="AT285" s="94"/>
      <c r="AU285" s="94"/>
      <c r="AV285" s="94"/>
      <c r="AW285" s="94"/>
      <c r="AX285" s="94"/>
      <c r="AY285" s="94"/>
      <c r="AZ285" s="94"/>
      <c r="BA285" s="94"/>
      <c r="BB285" s="94"/>
      <c r="BC285" s="94"/>
      <c r="BD285" s="94"/>
      <c r="BE285" s="94"/>
      <c r="BF285" s="94"/>
      <c r="BG285" s="94"/>
      <c r="BH285" s="94"/>
    </row>
    <row r="286" spans="1:60" x14ac:dyDescent="0.3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  <c r="AE286" s="94"/>
      <c r="AF286" s="94"/>
      <c r="AG286" s="94"/>
      <c r="AH286" s="94"/>
      <c r="AI286" s="94"/>
      <c r="AJ286" s="94"/>
      <c r="AK286" s="94"/>
      <c r="AL286" s="94"/>
      <c r="AM286" s="94"/>
      <c r="AN286" s="94"/>
      <c r="AO286" s="94"/>
      <c r="AP286" s="94"/>
      <c r="AQ286" s="94"/>
      <c r="AR286" s="94"/>
      <c r="AS286" s="94"/>
      <c r="AT286" s="94"/>
      <c r="AU286" s="94"/>
      <c r="AV286" s="94"/>
      <c r="AW286" s="94"/>
      <c r="AX286" s="94"/>
      <c r="AY286" s="94"/>
      <c r="AZ286" s="94"/>
      <c r="BA286" s="94"/>
      <c r="BB286" s="94"/>
      <c r="BC286" s="94"/>
      <c r="BD286" s="94"/>
      <c r="BE286" s="94"/>
      <c r="BF286" s="94"/>
      <c r="BG286" s="94"/>
      <c r="BH286" s="94"/>
    </row>
    <row r="287" spans="1:60" x14ac:dyDescent="0.3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  <c r="AC287" s="94"/>
      <c r="AD287" s="94"/>
      <c r="AE287" s="94"/>
      <c r="AF287" s="94"/>
      <c r="AG287" s="94"/>
      <c r="AH287" s="94"/>
      <c r="AI287" s="94"/>
      <c r="AJ287" s="94"/>
      <c r="AK287" s="94"/>
      <c r="AL287" s="94"/>
      <c r="AM287" s="94"/>
      <c r="AN287" s="94"/>
      <c r="AO287" s="94"/>
      <c r="AP287" s="94"/>
      <c r="AQ287" s="94"/>
      <c r="AR287" s="94"/>
      <c r="AS287" s="94"/>
      <c r="AT287" s="94"/>
      <c r="AU287" s="94"/>
      <c r="AV287" s="94"/>
      <c r="AW287" s="94"/>
      <c r="AX287" s="94"/>
      <c r="AY287" s="94"/>
      <c r="AZ287" s="94"/>
      <c r="BA287" s="94"/>
      <c r="BB287" s="94"/>
      <c r="BC287" s="94"/>
      <c r="BD287" s="94"/>
      <c r="BE287" s="94"/>
      <c r="BF287" s="94"/>
      <c r="BG287" s="94"/>
      <c r="BH287" s="94"/>
    </row>
    <row r="288" spans="1:60" x14ac:dyDescent="0.3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  <c r="AD288" s="94"/>
      <c r="AE288" s="94"/>
      <c r="AF288" s="94"/>
      <c r="AG288" s="94"/>
      <c r="AH288" s="94"/>
      <c r="AI288" s="94"/>
      <c r="AJ288" s="94"/>
      <c r="AK288" s="94"/>
      <c r="AL288" s="94"/>
      <c r="AM288" s="94"/>
      <c r="AN288" s="94"/>
      <c r="AO288" s="94"/>
      <c r="AP288" s="94"/>
      <c r="AQ288" s="94"/>
      <c r="AR288" s="94"/>
      <c r="AS288" s="94"/>
      <c r="AT288" s="94"/>
      <c r="AU288" s="94"/>
      <c r="AV288" s="94"/>
      <c r="AW288" s="94"/>
      <c r="AX288" s="94"/>
      <c r="AY288" s="94"/>
      <c r="AZ288" s="94"/>
      <c r="BA288" s="94"/>
      <c r="BB288" s="94"/>
      <c r="BC288" s="94"/>
      <c r="BD288" s="94"/>
      <c r="BE288" s="94"/>
      <c r="BF288" s="94"/>
      <c r="BG288" s="94"/>
      <c r="BH288" s="94"/>
    </row>
    <row r="289" spans="1:60" x14ac:dyDescent="0.3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/>
      <c r="AJ289" s="94"/>
      <c r="AK289" s="94"/>
      <c r="AL289" s="94"/>
      <c r="AM289" s="94"/>
      <c r="AN289" s="94"/>
      <c r="AO289" s="94"/>
      <c r="AP289" s="94"/>
      <c r="AQ289" s="94"/>
      <c r="AR289" s="94"/>
      <c r="AS289" s="94"/>
      <c r="AT289" s="94"/>
      <c r="AU289" s="94"/>
      <c r="AV289" s="94"/>
      <c r="AW289" s="94"/>
      <c r="AX289" s="94"/>
      <c r="AY289" s="94"/>
      <c r="AZ289" s="94"/>
      <c r="BA289" s="94"/>
      <c r="BB289" s="94"/>
      <c r="BC289" s="94"/>
      <c r="BD289" s="94"/>
      <c r="BE289" s="94"/>
      <c r="BF289" s="94"/>
      <c r="BG289" s="94"/>
      <c r="BH289" s="94"/>
    </row>
    <row r="290" spans="1:60" x14ac:dyDescent="0.3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  <c r="AE290" s="94"/>
      <c r="AF290" s="94"/>
      <c r="AG290" s="94"/>
      <c r="AH290" s="94"/>
      <c r="AI290" s="94"/>
      <c r="AJ290" s="94"/>
      <c r="AK290" s="94"/>
      <c r="AL290" s="94"/>
      <c r="AM290" s="94"/>
      <c r="AN290" s="94"/>
      <c r="AO290" s="94"/>
      <c r="AP290" s="94"/>
      <c r="AQ290" s="94"/>
      <c r="AR290" s="94"/>
      <c r="AS290" s="94"/>
      <c r="AT290" s="94"/>
      <c r="AU290" s="94"/>
      <c r="AV290" s="94"/>
      <c r="AW290" s="94"/>
      <c r="AX290" s="94"/>
      <c r="AY290" s="94"/>
      <c r="AZ290" s="94"/>
      <c r="BA290" s="94"/>
      <c r="BB290" s="94"/>
      <c r="BC290" s="94"/>
      <c r="BD290" s="94"/>
      <c r="BE290" s="94"/>
      <c r="BF290" s="94"/>
      <c r="BG290" s="94"/>
      <c r="BH290" s="94"/>
    </row>
    <row r="291" spans="1:60" x14ac:dyDescent="0.3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  <c r="AC291" s="94"/>
      <c r="AD291" s="94"/>
      <c r="AE291" s="94"/>
      <c r="AF291" s="94"/>
      <c r="AG291" s="94"/>
      <c r="AH291" s="94"/>
      <c r="AI291" s="94"/>
      <c r="AJ291" s="94"/>
      <c r="AK291" s="94"/>
      <c r="AL291" s="94"/>
      <c r="AM291" s="94"/>
      <c r="AN291" s="94"/>
      <c r="AO291" s="94"/>
      <c r="AP291" s="94"/>
      <c r="AQ291" s="94"/>
      <c r="AR291" s="94"/>
      <c r="AS291" s="94"/>
      <c r="AT291" s="94"/>
      <c r="AU291" s="94"/>
      <c r="AV291" s="94"/>
      <c r="AW291" s="94"/>
      <c r="AX291" s="94"/>
      <c r="AY291" s="94"/>
      <c r="AZ291" s="94"/>
      <c r="BA291" s="94"/>
      <c r="BB291" s="94"/>
      <c r="BC291" s="94"/>
      <c r="BD291" s="94"/>
      <c r="BE291" s="94"/>
      <c r="BF291" s="94"/>
      <c r="BG291" s="94"/>
      <c r="BH291" s="94"/>
    </row>
    <row r="292" spans="1:60" x14ac:dyDescent="0.3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  <c r="AC292" s="94"/>
      <c r="AD292" s="94"/>
      <c r="AE292" s="94"/>
      <c r="AF292" s="94"/>
      <c r="AG292" s="94"/>
      <c r="AH292" s="94"/>
      <c r="AI292" s="94"/>
      <c r="AJ292" s="94"/>
      <c r="AK292" s="94"/>
      <c r="AL292" s="94"/>
      <c r="AM292" s="94"/>
      <c r="AN292" s="94"/>
      <c r="AO292" s="94"/>
      <c r="AP292" s="94"/>
      <c r="AQ292" s="94"/>
      <c r="AR292" s="94"/>
      <c r="AS292" s="94"/>
      <c r="AT292" s="94"/>
      <c r="AU292" s="94"/>
      <c r="AV292" s="94"/>
      <c r="AW292" s="94"/>
      <c r="AX292" s="94"/>
      <c r="AY292" s="94"/>
      <c r="AZ292" s="94"/>
      <c r="BA292" s="94"/>
      <c r="BB292" s="94"/>
      <c r="BC292" s="94"/>
      <c r="BD292" s="94"/>
      <c r="BE292" s="94"/>
      <c r="BF292" s="94"/>
      <c r="BG292" s="94"/>
      <c r="BH292" s="94"/>
    </row>
    <row r="293" spans="1:60" x14ac:dyDescent="0.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/>
      <c r="AJ293" s="94"/>
      <c r="AK293" s="94"/>
      <c r="AL293" s="94"/>
      <c r="AM293" s="94"/>
      <c r="AN293" s="94"/>
      <c r="AO293" s="94"/>
      <c r="AP293" s="94"/>
      <c r="AQ293" s="94"/>
      <c r="AR293" s="94"/>
      <c r="AS293" s="94"/>
      <c r="AT293" s="94"/>
      <c r="AU293" s="94"/>
      <c r="AV293" s="94"/>
      <c r="AW293" s="94"/>
      <c r="AX293" s="94"/>
      <c r="AY293" s="94"/>
      <c r="AZ293" s="94"/>
      <c r="BA293" s="94"/>
      <c r="BB293" s="94"/>
      <c r="BC293" s="94"/>
      <c r="BD293" s="94"/>
      <c r="BE293" s="94"/>
      <c r="BF293" s="94"/>
      <c r="BG293" s="94"/>
      <c r="BH293" s="94"/>
    </row>
    <row r="294" spans="1:60" x14ac:dyDescent="0.3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  <c r="AD294" s="94"/>
      <c r="AE294" s="94"/>
      <c r="AF294" s="94"/>
      <c r="AG294" s="94"/>
      <c r="AH294" s="94"/>
      <c r="AI294" s="94"/>
      <c r="AJ294" s="94"/>
      <c r="AK294" s="94"/>
      <c r="AL294" s="94"/>
      <c r="AM294" s="94"/>
      <c r="AN294" s="94"/>
      <c r="AO294" s="94"/>
      <c r="AP294" s="94"/>
      <c r="AQ294" s="94"/>
      <c r="AR294" s="94"/>
      <c r="AS294" s="94"/>
      <c r="AT294" s="94"/>
      <c r="AU294" s="94"/>
      <c r="AV294" s="94"/>
      <c r="AW294" s="94"/>
      <c r="AX294" s="94"/>
      <c r="AY294" s="94"/>
      <c r="AZ294" s="94"/>
      <c r="BA294" s="94"/>
      <c r="BB294" s="94"/>
      <c r="BC294" s="94"/>
      <c r="BD294" s="94"/>
      <c r="BE294" s="94"/>
      <c r="BF294" s="94"/>
      <c r="BG294" s="94"/>
      <c r="BH294" s="94"/>
    </row>
    <row r="295" spans="1:60" x14ac:dyDescent="0.3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  <c r="AC295" s="94"/>
      <c r="AD295" s="94"/>
      <c r="AE295" s="94"/>
      <c r="AF295" s="94"/>
      <c r="AG295" s="94"/>
      <c r="AH295" s="94"/>
      <c r="AI295" s="94"/>
      <c r="AJ295" s="94"/>
      <c r="AK295" s="94"/>
      <c r="AL295" s="94"/>
      <c r="AM295" s="94"/>
      <c r="AN295" s="94"/>
      <c r="AO295" s="94"/>
      <c r="AP295" s="94"/>
      <c r="AQ295" s="94"/>
      <c r="AR295" s="94"/>
      <c r="AS295" s="94"/>
      <c r="AT295" s="94"/>
      <c r="AU295" s="94"/>
      <c r="AV295" s="94"/>
      <c r="AW295" s="94"/>
      <c r="AX295" s="94"/>
      <c r="AY295" s="94"/>
      <c r="AZ295" s="94"/>
      <c r="BA295" s="94"/>
      <c r="BB295" s="94"/>
      <c r="BC295" s="94"/>
      <c r="BD295" s="94"/>
      <c r="BE295" s="94"/>
      <c r="BF295" s="94"/>
      <c r="BG295" s="94"/>
      <c r="BH295" s="94"/>
    </row>
    <row r="296" spans="1:60" x14ac:dyDescent="0.3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  <c r="AC296" s="94"/>
      <c r="AD296" s="94"/>
      <c r="AE296" s="94"/>
      <c r="AF296" s="94"/>
      <c r="AG296" s="94"/>
      <c r="AH296" s="94"/>
      <c r="AI296" s="94"/>
      <c r="AJ296" s="94"/>
      <c r="AK296" s="94"/>
      <c r="AL296" s="94"/>
      <c r="AM296" s="94"/>
      <c r="AN296" s="94"/>
      <c r="AO296" s="94"/>
      <c r="AP296" s="94"/>
      <c r="AQ296" s="94"/>
      <c r="AR296" s="94"/>
      <c r="AS296" s="94"/>
      <c r="AT296" s="94"/>
      <c r="AU296" s="94"/>
      <c r="AV296" s="94"/>
      <c r="AW296" s="94"/>
      <c r="AX296" s="94"/>
      <c r="AY296" s="94"/>
      <c r="AZ296" s="94"/>
      <c r="BA296" s="94"/>
      <c r="BB296" s="94"/>
      <c r="BC296" s="94"/>
      <c r="BD296" s="94"/>
      <c r="BE296" s="94"/>
      <c r="BF296" s="94"/>
      <c r="BG296" s="94"/>
      <c r="BH296" s="94"/>
    </row>
    <row r="297" spans="1:60" x14ac:dyDescent="0.3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/>
      <c r="AJ297" s="94"/>
      <c r="AK297" s="94"/>
      <c r="AL297" s="94"/>
      <c r="AM297" s="94"/>
      <c r="AN297" s="94"/>
      <c r="AO297" s="94"/>
      <c r="AP297" s="94"/>
      <c r="AQ297" s="94"/>
      <c r="AR297" s="94"/>
      <c r="AS297" s="94"/>
      <c r="AT297" s="94"/>
      <c r="AU297" s="94"/>
      <c r="AV297" s="94"/>
      <c r="AW297" s="94"/>
      <c r="AX297" s="94"/>
      <c r="AY297" s="94"/>
      <c r="AZ297" s="94"/>
      <c r="BA297" s="94"/>
      <c r="BB297" s="94"/>
      <c r="BC297" s="94"/>
      <c r="BD297" s="94"/>
      <c r="BE297" s="94"/>
      <c r="BF297" s="94"/>
      <c r="BG297" s="94"/>
      <c r="BH297" s="94"/>
    </row>
    <row r="298" spans="1:60" x14ac:dyDescent="0.3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  <c r="AC298" s="94"/>
      <c r="AD298" s="94"/>
      <c r="AE298" s="94"/>
      <c r="AF298" s="94"/>
      <c r="AG298" s="94"/>
      <c r="AH298" s="94"/>
      <c r="AI298" s="94"/>
      <c r="AJ298" s="94"/>
      <c r="AK298" s="94"/>
      <c r="AL298" s="94"/>
      <c r="AM298" s="94"/>
      <c r="AN298" s="94"/>
      <c r="AO298" s="94"/>
      <c r="AP298" s="94"/>
      <c r="AQ298" s="94"/>
      <c r="AR298" s="94"/>
      <c r="AS298" s="94"/>
      <c r="AT298" s="94"/>
      <c r="AU298" s="94"/>
      <c r="AV298" s="94"/>
      <c r="AW298" s="94"/>
      <c r="AX298" s="94"/>
      <c r="AY298" s="94"/>
      <c r="AZ298" s="94"/>
      <c r="BA298" s="94"/>
      <c r="BB298" s="94"/>
      <c r="BC298" s="94"/>
      <c r="BD298" s="94"/>
      <c r="BE298" s="94"/>
      <c r="BF298" s="94"/>
      <c r="BG298" s="94"/>
      <c r="BH298" s="94"/>
    </row>
    <row r="299" spans="1:60" x14ac:dyDescent="0.3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  <c r="AB299" s="94"/>
      <c r="AC299" s="94"/>
      <c r="AD299" s="94"/>
      <c r="AE299" s="94"/>
      <c r="AF299" s="94"/>
      <c r="AG299" s="94"/>
      <c r="AH299" s="94"/>
      <c r="AI299" s="94"/>
      <c r="AJ299" s="94"/>
      <c r="AK299" s="94"/>
      <c r="AL299" s="94"/>
      <c r="AM299" s="94"/>
      <c r="AN299" s="94"/>
      <c r="AO299" s="94"/>
      <c r="AP299" s="94"/>
      <c r="AQ299" s="94"/>
      <c r="AR299" s="94"/>
      <c r="AS299" s="94"/>
      <c r="AT299" s="94"/>
      <c r="AU299" s="94"/>
      <c r="AV299" s="94"/>
      <c r="AW299" s="94"/>
      <c r="AX299" s="94"/>
      <c r="AY299" s="94"/>
      <c r="AZ299" s="94"/>
      <c r="BA299" s="94"/>
      <c r="BB299" s="94"/>
      <c r="BC299" s="94"/>
      <c r="BD299" s="94"/>
      <c r="BE299" s="94"/>
      <c r="BF299" s="94"/>
      <c r="BG299" s="94"/>
      <c r="BH299" s="94"/>
    </row>
    <row r="300" spans="1:60" x14ac:dyDescent="0.3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  <c r="AE300" s="94"/>
      <c r="AF300" s="94"/>
      <c r="AG300" s="94"/>
      <c r="AH300" s="94"/>
      <c r="AI300" s="94"/>
      <c r="AJ300" s="94"/>
      <c r="AK300" s="94"/>
      <c r="AL300" s="94"/>
      <c r="AM300" s="94"/>
      <c r="AN300" s="94"/>
      <c r="AO300" s="94"/>
      <c r="AP300" s="94"/>
      <c r="AQ300" s="94"/>
      <c r="AR300" s="94"/>
      <c r="AS300" s="94"/>
      <c r="AT300" s="94"/>
      <c r="AU300" s="94"/>
      <c r="AV300" s="94"/>
      <c r="AW300" s="94"/>
      <c r="AX300" s="94"/>
      <c r="AY300" s="94"/>
      <c r="AZ300" s="94"/>
      <c r="BA300" s="94"/>
      <c r="BB300" s="94"/>
      <c r="BC300" s="94"/>
      <c r="BD300" s="94"/>
      <c r="BE300" s="94"/>
      <c r="BF300" s="94"/>
      <c r="BG300" s="94"/>
      <c r="BH300" s="94"/>
    </row>
    <row r="301" spans="1:60" x14ac:dyDescent="0.3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/>
      <c r="AJ301" s="94"/>
      <c r="AK301" s="94"/>
      <c r="AL301" s="94"/>
      <c r="AM301" s="94"/>
      <c r="AN301" s="94"/>
      <c r="AO301" s="94"/>
      <c r="AP301" s="94"/>
      <c r="AQ301" s="94"/>
      <c r="AR301" s="94"/>
      <c r="AS301" s="94"/>
      <c r="AT301" s="94"/>
      <c r="AU301" s="94"/>
      <c r="AV301" s="94"/>
      <c r="AW301" s="94"/>
      <c r="AX301" s="94"/>
      <c r="AY301" s="94"/>
      <c r="AZ301" s="94"/>
      <c r="BA301" s="94"/>
      <c r="BB301" s="94"/>
      <c r="BC301" s="94"/>
      <c r="BD301" s="94"/>
      <c r="BE301" s="94"/>
      <c r="BF301" s="94"/>
      <c r="BG301" s="94"/>
      <c r="BH301" s="94"/>
    </row>
    <row r="302" spans="1:60" x14ac:dyDescent="0.3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  <c r="AD302" s="94"/>
      <c r="AE302" s="94"/>
      <c r="AF302" s="94"/>
      <c r="AG302" s="94"/>
      <c r="AH302" s="94"/>
      <c r="AI302" s="94"/>
      <c r="AJ302" s="94"/>
      <c r="AK302" s="94"/>
      <c r="AL302" s="94"/>
      <c r="AM302" s="94"/>
      <c r="AN302" s="94"/>
      <c r="AO302" s="94"/>
      <c r="AP302" s="94"/>
      <c r="AQ302" s="94"/>
      <c r="AR302" s="94"/>
      <c r="AS302" s="94"/>
      <c r="AT302" s="94"/>
      <c r="AU302" s="94"/>
      <c r="AV302" s="94"/>
      <c r="AW302" s="94"/>
      <c r="AX302" s="94"/>
      <c r="AY302" s="94"/>
      <c r="AZ302" s="94"/>
      <c r="BA302" s="94"/>
      <c r="BB302" s="94"/>
      <c r="BC302" s="94"/>
      <c r="BD302" s="94"/>
      <c r="BE302" s="94"/>
      <c r="BF302" s="94"/>
      <c r="BG302" s="94"/>
      <c r="BH302" s="94"/>
    </row>
    <row r="303" spans="1:60" x14ac:dyDescent="0.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  <c r="AE303" s="94"/>
      <c r="AF303" s="94"/>
      <c r="AG303" s="94"/>
      <c r="AH303" s="94"/>
      <c r="AI303" s="94"/>
      <c r="AJ303" s="94"/>
      <c r="AK303" s="94"/>
      <c r="AL303" s="94"/>
      <c r="AM303" s="94"/>
      <c r="AN303" s="94"/>
      <c r="AO303" s="94"/>
      <c r="AP303" s="94"/>
      <c r="AQ303" s="94"/>
      <c r="AR303" s="94"/>
      <c r="AS303" s="94"/>
      <c r="AT303" s="94"/>
      <c r="AU303" s="94"/>
      <c r="AV303" s="94"/>
      <c r="AW303" s="94"/>
      <c r="AX303" s="94"/>
      <c r="AY303" s="94"/>
      <c r="AZ303" s="94"/>
      <c r="BA303" s="94"/>
      <c r="BB303" s="94"/>
      <c r="BC303" s="94"/>
      <c r="BD303" s="94"/>
      <c r="BE303" s="94"/>
      <c r="BF303" s="94"/>
      <c r="BG303" s="94"/>
      <c r="BH303" s="94"/>
    </row>
    <row r="304" spans="1:60" x14ac:dyDescent="0.3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  <c r="AE304" s="94"/>
      <c r="AF304" s="94"/>
      <c r="AG304" s="94"/>
      <c r="AH304" s="94"/>
      <c r="AI304" s="94"/>
      <c r="AJ304" s="94"/>
      <c r="AK304" s="94"/>
      <c r="AL304" s="94"/>
      <c r="AM304" s="94"/>
      <c r="AN304" s="94"/>
      <c r="AO304" s="94"/>
      <c r="AP304" s="94"/>
      <c r="AQ304" s="94"/>
      <c r="AR304" s="94"/>
      <c r="AS304" s="94"/>
      <c r="AT304" s="94"/>
      <c r="AU304" s="94"/>
      <c r="AV304" s="94"/>
      <c r="AW304" s="94"/>
      <c r="AX304" s="94"/>
      <c r="AY304" s="94"/>
      <c r="AZ304" s="94"/>
      <c r="BA304" s="94"/>
      <c r="BB304" s="94"/>
      <c r="BC304" s="94"/>
      <c r="BD304" s="94"/>
      <c r="BE304" s="94"/>
      <c r="BF304" s="94"/>
      <c r="BG304" s="94"/>
      <c r="BH304" s="94"/>
    </row>
    <row r="305" spans="1:60" x14ac:dyDescent="0.3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  <c r="AF305" s="94"/>
      <c r="AG305" s="94"/>
      <c r="AH305" s="94"/>
      <c r="AI305" s="94"/>
      <c r="AJ305" s="94"/>
      <c r="AK305" s="94"/>
      <c r="AL305" s="94"/>
      <c r="AM305" s="94"/>
      <c r="AN305" s="94"/>
      <c r="AO305" s="94"/>
      <c r="AP305" s="94"/>
      <c r="AQ305" s="94"/>
      <c r="AR305" s="94"/>
      <c r="AS305" s="94"/>
      <c r="AT305" s="94"/>
      <c r="AU305" s="94"/>
      <c r="AV305" s="94"/>
      <c r="AW305" s="94"/>
      <c r="AX305" s="94"/>
      <c r="AY305" s="94"/>
      <c r="AZ305" s="94"/>
      <c r="BA305" s="94"/>
      <c r="BB305" s="94"/>
      <c r="BC305" s="94"/>
      <c r="BD305" s="94"/>
      <c r="BE305" s="94"/>
      <c r="BF305" s="94"/>
      <c r="BG305" s="94"/>
      <c r="BH305" s="94"/>
    </row>
    <row r="306" spans="1:60" x14ac:dyDescent="0.3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  <c r="AD306" s="94"/>
      <c r="AE306" s="94"/>
      <c r="AF306" s="94"/>
      <c r="AG306" s="94"/>
      <c r="AH306" s="94"/>
      <c r="AI306" s="94"/>
      <c r="AJ306" s="94"/>
      <c r="AK306" s="94"/>
      <c r="AL306" s="94"/>
      <c r="AM306" s="94"/>
      <c r="AN306" s="94"/>
      <c r="AO306" s="94"/>
      <c r="AP306" s="94"/>
      <c r="AQ306" s="94"/>
      <c r="AR306" s="94"/>
      <c r="AS306" s="94"/>
      <c r="AT306" s="94"/>
      <c r="AU306" s="94"/>
      <c r="AV306" s="94"/>
      <c r="AW306" s="94"/>
      <c r="AX306" s="94"/>
      <c r="AY306" s="94"/>
      <c r="AZ306" s="94"/>
      <c r="BA306" s="94"/>
      <c r="BB306" s="94"/>
      <c r="BC306" s="94"/>
      <c r="BD306" s="94"/>
      <c r="BE306" s="94"/>
      <c r="BF306" s="94"/>
      <c r="BG306" s="94"/>
      <c r="BH306" s="94"/>
    </row>
    <row r="307" spans="1:60" x14ac:dyDescent="0.3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  <c r="AD307" s="94"/>
      <c r="AE307" s="94"/>
      <c r="AF307" s="94"/>
      <c r="AG307" s="94"/>
      <c r="AH307" s="94"/>
      <c r="AI307" s="94"/>
      <c r="AJ307" s="94"/>
      <c r="AK307" s="94"/>
      <c r="AL307" s="94"/>
      <c r="AM307" s="94"/>
      <c r="AN307" s="94"/>
      <c r="AO307" s="94"/>
      <c r="AP307" s="94"/>
      <c r="AQ307" s="94"/>
      <c r="AR307" s="94"/>
      <c r="AS307" s="94"/>
      <c r="AT307" s="94"/>
      <c r="AU307" s="94"/>
      <c r="AV307" s="94"/>
      <c r="AW307" s="94"/>
      <c r="AX307" s="94"/>
      <c r="AY307" s="94"/>
      <c r="AZ307" s="94"/>
      <c r="BA307" s="94"/>
      <c r="BB307" s="94"/>
      <c r="BC307" s="94"/>
      <c r="BD307" s="94"/>
      <c r="BE307" s="94"/>
      <c r="BF307" s="94"/>
      <c r="BG307" s="94"/>
      <c r="BH307" s="94"/>
    </row>
    <row r="308" spans="1:60" x14ac:dyDescent="0.3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  <c r="AE308" s="94"/>
      <c r="AF308" s="94"/>
      <c r="AG308" s="94"/>
      <c r="AH308" s="94"/>
      <c r="AI308" s="94"/>
      <c r="AJ308" s="94"/>
      <c r="AK308" s="94"/>
      <c r="AL308" s="94"/>
      <c r="AM308" s="94"/>
      <c r="AN308" s="94"/>
      <c r="AO308" s="94"/>
      <c r="AP308" s="94"/>
      <c r="AQ308" s="94"/>
      <c r="AR308" s="94"/>
      <c r="AS308" s="94"/>
      <c r="AT308" s="94"/>
      <c r="AU308" s="94"/>
      <c r="AV308" s="94"/>
      <c r="AW308" s="94"/>
      <c r="AX308" s="94"/>
      <c r="AY308" s="94"/>
      <c r="AZ308" s="94"/>
      <c r="BA308" s="94"/>
      <c r="BB308" s="94"/>
      <c r="BC308" s="94"/>
      <c r="BD308" s="94"/>
      <c r="BE308" s="94"/>
      <c r="BF308" s="94"/>
      <c r="BG308" s="94"/>
      <c r="BH308" s="94"/>
    </row>
    <row r="309" spans="1:60" x14ac:dyDescent="0.3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/>
      <c r="AJ309" s="94"/>
      <c r="AK309" s="94"/>
      <c r="AL309" s="94"/>
      <c r="AM309" s="94"/>
      <c r="AN309" s="94"/>
      <c r="AO309" s="94"/>
      <c r="AP309" s="94"/>
      <c r="AQ309" s="94"/>
      <c r="AR309" s="94"/>
      <c r="AS309" s="94"/>
      <c r="AT309" s="94"/>
      <c r="AU309" s="94"/>
      <c r="AV309" s="94"/>
      <c r="AW309" s="94"/>
      <c r="AX309" s="94"/>
      <c r="AY309" s="94"/>
      <c r="AZ309" s="94"/>
      <c r="BA309" s="94"/>
      <c r="BB309" s="94"/>
      <c r="BC309" s="94"/>
      <c r="BD309" s="94"/>
      <c r="BE309" s="94"/>
      <c r="BF309" s="94"/>
      <c r="BG309" s="94"/>
      <c r="BH309" s="94"/>
    </row>
    <row r="310" spans="1:60" x14ac:dyDescent="0.3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  <c r="AE310" s="94"/>
      <c r="AF310" s="94"/>
      <c r="AG310" s="94"/>
      <c r="AH310" s="94"/>
      <c r="AI310" s="94"/>
      <c r="AJ310" s="94"/>
      <c r="AK310" s="94"/>
      <c r="AL310" s="94"/>
      <c r="AM310" s="94"/>
      <c r="AN310" s="94"/>
      <c r="AO310" s="94"/>
      <c r="AP310" s="94"/>
      <c r="AQ310" s="94"/>
      <c r="AR310" s="94"/>
      <c r="AS310" s="94"/>
      <c r="AT310" s="94"/>
      <c r="AU310" s="94"/>
      <c r="AV310" s="94"/>
      <c r="AW310" s="94"/>
      <c r="AX310" s="94"/>
      <c r="AY310" s="94"/>
      <c r="AZ310" s="94"/>
      <c r="BA310" s="94"/>
      <c r="BB310" s="94"/>
      <c r="BC310" s="94"/>
      <c r="BD310" s="94"/>
      <c r="BE310" s="94"/>
      <c r="BF310" s="94"/>
      <c r="BG310" s="94"/>
      <c r="BH310" s="94"/>
    </row>
    <row r="311" spans="1:60" x14ac:dyDescent="0.3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  <c r="AE311" s="94"/>
      <c r="AF311" s="94"/>
      <c r="AG311" s="94"/>
      <c r="AH311" s="94"/>
      <c r="AI311" s="94"/>
      <c r="AJ311" s="94"/>
      <c r="AK311" s="94"/>
      <c r="AL311" s="94"/>
      <c r="AM311" s="94"/>
      <c r="AN311" s="94"/>
      <c r="AO311" s="94"/>
      <c r="AP311" s="94"/>
      <c r="AQ311" s="94"/>
      <c r="AR311" s="94"/>
      <c r="AS311" s="94"/>
      <c r="AT311" s="94"/>
      <c r="AU311" s="94"/>
      <c r="AV311" s="94"/>
      <c r="AW311" s="94"/>
      <c r="AX311" s="94"/>
      <c r="AY311" s="94"/>
      <c r="AZ311" s="94"/>
      <c r="BA311" s="94"/>
      <c r="BB311" s="94"/>
      <c r="BC311" s="94"/>
      <c r="BD311" s="94"/>
      <c r="BE311" s="94"/>
      <c r="BF311" s="94"/>
      <c r="BG311" s="94"/>
      <c r="BH311" s="94"/>
    </row>
    <row r="312" spans="1:60" x14ac:dyDescent="0.3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94"/>
      <c r="AE312" s="94"/>
      <c r="AF312" s="94"/>
      <c r="AG312" s="94"/>
      <c r="AH312" s="94"/>
      <c r="AI312" s="94"/>
      <c r="AJ312" s="94"/>
      <c r="AK312" s="94"/>
      <c r="AL312" s="94"/>
      <c r="AM312" s="94"/>
      <c r="AN312" s="94"/>
      <c r="AO312" s="94"/>
      <c r="AP312" s="94"/>
      <c r="AQ312" s="94"/>
      <c r="AR312" s="94"/>
      <c r="AS312" s="94"/>
      <c r="AT312" s="94"/>
      <c r="AU312" s="94"/>
      <c r="AV312" s="94"/>
      <c r="AW312" s="94"/>
      <c r="AX312" s="94"/>
      <c r="AY312" s="94"/>
      <c r="AZ312" s="94"/>
      <c r="BA312" s="94"/>
      <c r="BB312" s="94"/>
      <c r="BC312" s="94"/>
      <c r="BD312" s="94"/>
      <c r="BE312" s="94"/>
      <c r="BF312" s="94"/>
      <c r="BG312" s="94"/>
      <c r="BH312" s="94"/>
    </row>
    <row r="313" spans="1:60" x14ac:dyDescent="0.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/>
      <c r="AJ313" s="94"/>
      <c r="AK313" s="94"/>
      <c r="AL313" s="94"/>
      <c r="AM313" s="94"/>
      <c r="AN313" s="94"/>
      <c r="AO313" s="94"/>
      <c r="AP313" s="94"/>
      <c r="AQ313" s="94"/>
      <c r="AR313" s="94"/>
      <c r="AS313" s="94"/>
      <c r="AT313" s="94"/>
      <c r="AU313" s="94"/>
      <c r="AV313" s="94"/>
      <c r="AW313" s="94"/>
      <c r="AX313" s="94"/>
      <c r="AY313" s="94"/>
      <c r="AZ313" s="94"/>
      <c r="BA313" s="94"/>
      <c r="BB313" s="94"/>
      <c r="BC313" s="94"/>
      <c r="BD313" s="94"/>
      <c r="BE313" s="94"/>
      <c r="BF313" s="94"/>
      <c r="BG313" s="94"/>
      <c r="BH313" s="94"/>
    </row>
    <row r="314" spans="1:60" x14ac:dyDescent="0.3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  <c r="AE314" s="94"/>
      <c r="AF314" s="94"/>
      <c r="AG314" s="94"/>
      <c r="AH314" s="94"/>
      <c r="AI314" s="94"/>
      <c r="AJ314" s="94"/>
      <c r="AK314" s="94"/>
      <c r="AL314" s="94"/>
      <c r="AM314" s="94"/>
      <c r="AN314" s="94"/>
      <c r="AO314" s="94"/>
      <c r="AP314" s="94"/>
      <c r="AQ314" s="94"/>
      <c r="AR314" s="94"/>
      <c r="AS314" s="94"/>
      <c r="AT314" s="94"/>
      <c r="AU314" s="94"/>
      <c r="AV314" s="94"/>
      <c r="AW314" s="94"/>
      <c r="AX314" s="94"/>
      <c r="AY314" s="94"/>
      <c r="AZ314" s="94"/>
      <c r="BA314" s="94"/>
      <c r="BB314" s="94"/>
      <c r="BC314" s="94"/>
      <c r="BD314" s="94"/>
      <c r="BE314" s="94"/>
      <c r="BF314" s="94"/>
      <c r="BG314" s="94"/>
      <c r="BH314" s="94"/>
    </row>
    <row r="315" spans="1:60" x14ac:dyDescent="0.3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  <c r="AE315" s="94"/>
      <c r="AF315" s="94"/>
      <c r="AG315" s="94"/>
      <c r="AH315" s="94"/>
      <c r="AI315" s="94"/>
      <c r="AJ315" s="94"/>
      <c r="AK315" s="94"/>
      <c r="AL315" s="94"/>
      <c r="AM315" s="94"/>
      <c r="AN315" s="94"/>
      <c r="AO315" s="94"/>
      <c r="AP315" s="94"/>
      <c r="AQ315" s="94"/>
      <c r="AR315" s="94"/>
      <c r="AS315" s="94"/>
      <c r="AT315" s="94"/>
      <c r="AU315" s="94"/>
      <c r="AV315" s="94"/>
      <c r="AW315" s="94"/>
      <c r="AX315" s="94"/>
      <c r="AY315" s="94"/>
      <c r="AZ315" s="94"/>
      <c r="BA315" s="94"/>
      <c r="BB315" s="94"/>
      <c r="BC315" s="94"/>
      <c r="BD315" s="94"/>
      <c r="BE315" s="94"/>
      <c r="BF315" s="94"/>
      <c r="BG315" s="94"/>
      <c r="BH315" s="94"/>
    </row>
    <row r="316" spans="1:60" x14ac:dyDescent="0.3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  <c r="AE316" s="94"/>
      <c r="AF316" s="94"/>
      <c r="AG316" s="94"/>
      <c r="AH316" s="94"/>
      <c r="AI316" s="94"/>
      <c r="AJ316" s="94"/>
      <c r="AK316" s="94"/>
      <c r="AL316" s="94"/>
      <c r="AM316" s="94"/>
      <c r="AN316" s="94"/>
      <c r="AO316" s="94"/>
      <c r="AP316" s="94"/>
      <c r="AQ316" s="94"/>
      <c r="AR316" s="94"/>
      <c r="AS316" s="94"/>
      <c r="AT316" s="94"/>
      <c r="AU316" s="94"/>
      <c r="AV316" s="94"/>
      <c r="AW316" s="94"/>
      <c r="AX316" s="94"/>
      <c r="AY316" s="94"/>
      <c r="AZ316" s="94"/>
      <c r="BA316" s="94"/>
      <c r="BB316" s="94"/>
      <c r="BC316" s="94"/>
      <c r="BD316" s="94"/>
      <c r="BE316" s="94"/>
      <c r="BF316" s="94"/>
      <c r="BG316" s="94"/>
      <c r="BH316" s="94"/>
    </row>
    <row r="317" spans="1:60" x14ac:dyDescent="0.3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/>
      <c r="AJ317" s="94"/>
      <c r="AK317" s="94"/>
      <c r="AL317" s="94"/>
      <c r="AM317" s="94"/>
      <c r="AN317" s="94"/>
      <c r="AO317" s="94"/>
      <c r="AP317" s="94"/>
      <c r="AQ317" s="94"/>
      <c r="AR317" s="94"/>
      <c r="AS317" s="94"/>
      <c r="AT317" s="94"/>
      <c r="AU317" s="94"/>
      <c r="AV317" s="94"/>
      <c r="AW317" s="94"/>
      <c r="AX317" s="94"/>
      <c r="AY317" s="94"/>
      <c r="AZ317" s="94"/>
      <c r="BA317" s="94"/>
      <c r="BB317" s="94"/>
      <c r="BC317" s="94"/>
      <c r="BD317" s="94"/>
      <c r="BE317" s="94"/>
      <c r="BF317" s="94"/>
      <c r="BG317" s="94"/>
      <c r="BH317" s="94"/>
    </row>
    <row r="318" spans="1:60" x14ac:dyDescent="0.3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94"/>
      <c r="AE318" s="94"/>
      <c r="AF318" s="94"/>
      <c r="AG318" s="94"/>
      <c r="AH318" s="94"/>
      <c r="AI318" s="94"/>
      <c r="AJ318" s="94"/>
      <c r="AK318" s="94"/>
      <c r="AL318" s="94"/>
      <c r="AM318" s="94"/>
      <c r="AN318" s="94"/>
      <c r="AO318" s="94"/>
      <c r="AP318" s="94"/>
      <c r="AQ318" s="94"/>
      <c r="AR318" s="94"/>
      <c r="AS318" s="94"/>
      <c r="AT318" s="94"/>
      <c r="AU318" s="94"/>
      <c r="AV318" s="94"/>
      <c r="AW318" s="94"/>
      <c r="AX318" s="94"/>
      <c r="AY318" s="94"/>
      <c r="AZ318" s="94"/>
      <c r="BA318" s="94"/>
      <c r="BB318" s="94"/>
      <c r="BC318" s="94"/>
      <c r="BD318" s="94"/>
      <c r="BE318" s="94"/>
      <c r="BF318" s="94"/>
      <c r="BG318" s="94"/>
      <c r="BH318" s="94"/>
    </row>
    <row r="319" spans="1:60" x14ac:dyDescent="0.3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  <c r="AE319" s="94"/>
      <c r="AF319" s="94"/>
      <c r="AG319" s="94"/>
      <c r="AH319" s="94"/>
      <c r="AI319" s="94"/>
      <c r="AJ319" s="94"/>
      <c r="AK319" s="94"/>
      <c r="AL319" s="94"/>
      <c r="AM319" s="94"/>
      <c r="AN319" s="94"/>
      <c r="AO319" s="94"/>
      <c r="AP319" s="94"/>
      <c r="AQ319" s="94"/>
      <c r="AR319" s="94"/>
      <c r="AS319" s="94"/>
      <c r="AT319" s="94"/>
      <c r="AU319" s="94"/>
      <c r="AV319" s="94"/>
      <c r="AW319" s="94"/>
      <c r="AX319" s="94"/>
      <c r="AY319" s="94"/>
      <c r="AZ319" s="94"/>
      <c r="BA319" s="94"/>
      <c r="BB319" s="94"/>
      <c r="BC319" s="94"/>
      <c r="BD319" s="94"/>
      <c r="BE319" s="94"/>
      <c r="BF319" s="94"/>
      <c r="BG319" s="94"/>
      <c r="BH319" s="94"/>
    </row>
    <row r="320" spans="1:60" x14ac:dyDescent="0.3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  <c r="AE320" s="94"/>
      <c r="AF320" s="94"/>
      <c r="AG320" s="94"/>
      <c r="AH320" s="94"/>
      <c r="AI320" s="94"/>
      <c r="AJ320" s="94"/>
      <c r="AK320" s="94"/>
      <c r="AL320" s="94"/>
      <c r="AM320" s="94"/>
      <c r="AN320" s="94"/>
      <c r="AO320" s="94"/>
      <c r="AP320" s="94"/>
      <c r="AQ320" s="94"/>
      <c r="AR320" s="94"/>
      <c r="AS320" s="94"/>
      <c r="AT320" s="94"/>
      <c r="AU320" s="94"/>
      <c r="AV320" s="94"/>
      <c r="AW320" s="94"/>
      <c r="AX320" s="94"/>
      <c r="AY320" s="94"/>
      <c r="AZ320" s="94"/>
      <c r="BA320" s="94"/>
      <c r="BB320" s="94"/>
      <c r="BC320" s="94"/>
      <c r="BD320" s="94"/>
      <c r="BE320" s="94"/>
      <c r="BF320" s="94"/>
      <c r="BG320" s="94"/>
      <c r="BH320" s="94"/>
    </row>
    <row r="321" spans="1:60" x14ac:dyDescent="0.3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  <c r="AF321" s="94"/>
      <c r="AG321" s="94"/>
      <c r="AH321" s="94"/>
      <c r="AI321" s="94"/>
      <c r="AJ321" s="94"/>
      <c r="AK321" s="94"/>
      <c r="AL321" s="94"/>
      <c r="AM321" s="94"/>
      <c r="AN321" s="94"/>
      <c r="AO321" s="94"/>
      <c r="AP321" s="94"/>
      <c r="AQ321" s="94"/>
      <c r="AR321" s="94"/>
      <c r="AS321" s="94"/>
      <c r="AT321" s="94"/>
      <c r="AU321" s="94"/>
      <c r="AV321" s="94"/>
      <c r="AW321" s="94"/>
      <c r="AX321" s="94"/>
      <c r="AY321" s="94"/>
      <c r="AZ321" s="94"/>
      <c r="BA321" s="94"/>
      <c r="BB321" s="94"/>
      <c r="BC321" s="94"/>
      <c r="BD321" s="94"/>
      <c r="BE321" s="94"/>
      <c r="BF321" s="94"/>
      <c r="BG321" s="94"/>
      <c r="BH321" s="94"/>
    </row>
    <row r="322" spans="1:60" x14ac:dyDescent="0.3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  <c r="AE322" s="94"/>
      <c r="AF322" s="94"/>
      <c r="AG322" s="94"/>
      <c r="AH322" s="94"/>
      <c r="AI322" s="94"/>
      <c r="AJ322" s="94"/>
      <c r="AK322" s="94"/>
      <c r="AL322" s="94"/>
      <c r="AM322" s="94"/>
      <c r="AN322" s="94"/>
      <c r="AO322" s="94"/>
      <c r="AP322" s="94"/>
      <c r="AQ322" s="94"/>
      <c r="AR322" s="94"/>
      <c r="AS322" s="94"/>
      <c r="AT322" s="94"/>
      <c r="AU322" s="94"/>
      <c r="AV322" s="94"/>
      <c r="AW322" s="94"/>
      <c r="AX322" s="94"/>
      <c r="AY322" s="94"/>
      <c r="AZ322" s="94"/>
      <c r="BA322" s="94"/>
      <c r="BB322" s="94"/>
      <c r="BC322" s="94"/>
      <c r="BD322" s="94"/>
      <c r="BE322" s="94"/>
      <c r="BF322" s="94"/>
      <c r="BG322" s="94"/>
      <c r="BH322" s="94"/>
    </row>
    <row r="323" spans="1:60" x14ac:dyDescent="0.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  <c r="AD323" s="94"/>
      <c r="AE323" s="94"/>
      <c r="AF323" s="94"/>
      <c r="AG323" s="94"/>
      <c r="AH323" s="94"/>
      <c r="AI323" s="94"/>
      <c r="AJ323" s="94"/>
      <c r="AK323" s="94"/>
      <c r="AL323" s="94"/>
      <c r="AM323" s="94"/>
      <c r="AN323" s="94"/>
      <c r="AO323" s="94"/>
      <c r="AP323" s="94"/>
      <c r="AQ323" s="94"/>
      <c r="AR323" s="94"/>
      <c r="AS323" s="94"/>
      <c r="AT323" s="94"/>
      <c r="AU323" s="94"/>
      <c r="AV323" s="94"/>
      <c r="AW323" s="94"/>
      <c r="AX323" s="94"/>
      <c r="AY323" s="94"/>
      <c r="AZ323" s="94"/>
      <c r="BA323" s="94"/>
      <c r="BB323" s="94"/>
      <c r="BC323" s="94"/>
      <c r="BD323" s="94"/>
      <c r="BE323" s="94"/>
      <c r="BF323" s="94"/>
      <c r="BG323" s="94"/>
      <c r="BH323" s="94"/>
    </row>
    <row r="324" spans="1:60" x14ac:dyDescent="0.3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  <c r="AE324" s="94"/>
      <c r="AF324" s="94"/>
      <c r="AG324" s="94"/>
      <c r="AH324" s="94"/>
      <c r="AI324" s="94"/>
      <c r="AJ324" s="94"/>
      <c r="AK324" s="94"/>
      <c r="AL324" s="94"/>
      <c r="AM324" s="94"/>
      <c r="AN324" s="94"/>
      <c r="AO324" s="94"/>
      <c r="AP324" s="94"/>
      <c r="AQ324" s="94"/>
      <c r="AR324" s="94"/>
      <c r="AS324" s="94"/>
      <c r="AT324" s="94"/>
      <c r="AU324" s="94"/>
      <c r="AV324" s="94"/>
      <c r="AW324" s="94"/>
      <c r="AX324" s="94"/>
      <c r="AY324" s="94"/>
      <c r="AZ324" s="94"/>
      <c r="BA324" s="94"/>
      <c r="BB324" s="94"/>
      <c r="BC324" s="94"/>
      <c r="BD324" s="94"/>
      <c r="BE324" s="94"/>
      <c r="BF324" s="94"/>
      <c r="BG324" s="94"/>
      <c r="BH324" s="94"/>
    </row>
    <row r="325" spans="1:60" x14ac:dyDescent="0.3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/>
      <c r="AJ325" s="94"/>
      <c r="AK325" s="94"/>
      <c r="AL325" s="94"/>
      <c r="AM325" s="94"/>
      <c r="AN325" s="94"/>
      <c r="AO325" s="94"/>
      <c r="AP325" s="94"/>
      <c r="AQ325" s="94"/>
      <c r="AR325" s="94"/>
      <c r="AS325" s="94"/>
      <c r="AT325" s="94"/>
      <c r="AU325" s="94"/>
      <c r="AV325" s="94"/>
      <c r="AW325" s="94"/>
      <c r="AX325" s="94"/>
      <c r="AY325" s="94"/>
      <c r="AZ325" s="94"/>
      <c r="BA325" s="94"/>
      <c r="BB325" s="94"/>
      <c r="BC325" s="94"/>
      <c r="BD325" s="94"/>
      <c r="BE325" s="94"/>
      <c r="BF325" s="94"/>
      <c r="BG325" s="94"/>
      <c r="BH325" s="94"/>
    </row>
    <row r="326" spans="1:60" x14ac:dyDescent="0.3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  <c r="AE326" s="94"/>
      <c r="AF326" s="94"/>
      <c r="AG326" s="94"/>
      <c r="AH326" s="94"/>
      <c r="AI326" s="94"/>
      <c r="AJ326" s="94"/>
      <c r="AK326" s="94"/>
      <c r="AL326" s="94"/>
      <c r="AM326" s="94"/>
      <c r="AN326" s="94"/>
      <c r="AO326" s="94"/>
      <c r="AP326" s="94"/>
      <c r="AQ326" s="94"/>
      <c r="AR326" s="94"/>
      <c r="AS326" s="94"/>
      <c r="AT326" s="94"/>
      <c r="AU326" s="94"/>
      <c r="AV326" s="94"/>
      <c r="AW326" s="94"/>
      <c r="AX326" s="94"/>
      <c r="AY326" s="94"/>
      <c r="AZ326" s="94"/>
      <c r="BA326" s="94"/>
      <c r="BB326" s="94"/>
      <c r="BC326" s="94"/>
      <c r="BD326" s="94"/>
      <c r="BE326" s="94"/>
      <c r="BF326" s="94"/>
      <c r="BG326" s="94"/>
      <c r="BH326" s="94"/>
    </row>
    <row r="327" spans="1:60" x14ac:dyDescent="0.3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  <c r="AD327" s="94"/>
      <c r="AE327" s="94"/>
      <c r="AF327" s="94"/>
      <c r="AG327" s="94"/>
      <c r="AH327" s="94"/>
      <c r="AI327" s="94"/>
      <c r="AJ327" s="94"/>
      <c r="AK327" s="94"/>
      <c r="AL327" s="94"/>
      <c r="AM327" s="94"/>
      <c r="AN327" s="94"/>
      <c r="AO327" s="94"/>
      <c r="AP327" s="94"/>
      <c r="AQ327" s="94"/>
      <c r="AR327" s="94"/>
      <c r="AS327" s="94"/>
      <c r="AT327" s="94"/>
      <c r="AU327" s="94"/>
      <c r="AV327" s="94"/>
      <c r="AW327" s="94"/>
      <c r="AX327" s="94"/>
      <c r="AY327" s="94"/>
      <c r="AZ327" s="94"/>
      <c r="BA327" s="94"/>
      <c r="BB327" s="94"/>
      <c r="BC327" s="94"/>
      <c r="BD327" s="94"/>
      <c r="BE327" s="94"/>
      <c r="BF327" s="94"/>
      <c r="BG327" s="94"/>
      <c r="BH327" s="94"/>
    </row>
    <row r="328" spans="1:60" x14ac:dyDescent="0.3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  <c r="AE328" s="94"/>
      <c r="AF328" s="94"/>
      <c r="AG328" s="94"/>
      <c r="AH328" s="94"/>
      <c r="AI328" s="94"/>
      <c r="AJ328" s="94"/>
      <c r="AK328" s="94"/>
      <c r="AL328" s="94"/>
      <c r="AM328" s="94"/>
      <c r="AN328" s="94"/>
      <c r="AO328" s="94"/>
      <c r="AP328" s="94"/>
      <c r="AQ328" s="94"/>
      <c r="AR328" s="94"/>
      <c r="AS328" s="94"/>
      <c r="AT328" s="94"/>
      <c r="AU328" s="94"/>
      <c r="AV328" s="94"/>
      <c r="AW328" s="94"/>
      <c r="AX328" s="94"/>
      <c r="AY328" s="94"/>
      <c r="AZ328" s="94"/>
      <c r="BA328" s="94"/>
      <c r="BB328" s="94"/>
      <c r="BC328" s="94"/>
      <c r="BD328" s="94"/>
      <c r="BE328" s="94"/>
      <c r="BF328" s="94"/>
      <c r="BG328" s="94"/>
      <c r="BH328" s="94"/>
    </row>
    <row r="329" spans="1:60" x14ac:dyDescent="0.3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  <c r="AF329" s="94"/>
      <c r="AG329" s="94"/>
      <c r="AH329" s="94"/>
      <c r="AI329" s="94"/>
      <c r="AJ329" s="94"/>
      <c r="AK329" s="94"/>
      <c r="AL329" s="94"/>
      <c r="AM329" s="94"/>
      <c r="AN329" s="94"/>
      <c r="AO329" s="94"/>
      <c r="AP329" s="94"/>
      <c r="AQ329" s="94"/>
      <c r="AR329" s="94"/>
      <c r="AS329" s="94"/>
      <c r="AT329" s="94"/>
      <c r="AU329" s="94"/>
      <c r="AV329" s="94"/>
      <c r="AW329" s="94"/>
      <c r="AX329" s="94"/>
      <c r="AY329" s="94"/>
      <c r="AZ329" s="94"/>
      <c r="BA329" s="94"/>
      <c r="BB329" s="94"/>
      <c r="BC329" s="94"/>
      <c r="BD329" s="94"/>
      <c r="BE329" s="94"/>
      <c r="BF329" s="94"/>
      <c r="BG329" s="94"/>
      <c r="BH329" s="94"/>
    </row>
    <row r="330" spans="1:60" x14ac:dyDescent="0.3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  <c r="AD330" s="94"/>
      <c r="AE330" s="94"/>
      <c r="AF330" s="94"/>
      <c r="AG330" s="94"/>
      <c r="AH330" s="94"/>
      <c r="AI330" s="94"/>
      <c r="AJ330" s="94"/>
      <c r="AK330" s="94"/>
      <c r="AL330" s="94"/>
      <c r="AM330" s="94"/>
      <c r="AN330" s="94"/>
      <c r="AO330" s="94"/>
      <c r="AP330" s="94"/>
      <c r="AQ330" s="94"/>
      <c r="AR330" s="94"/>
      <c r="AS330" s="94"/>
      <c r="AT330" s="94"/>
      <c r="AU330" s="94"/>
      <c r="AV330" s="94"/>
      <c r="AW330" s="94"/>
      <c r="AX330" s="94"/>
      <c r="AY330" s="94"/>
      <c r="AZ330" s="94"/>
      <c r="BA330" s="94"/>
      <c r="BB330" s="94"/>
      <c r="BC330" s="94"/>
      <c r="BD330" s="94"/>
      <c r="BE330" s="94"/>
      <c r="BF330" s="94"/>
      <c r="BG330" s="94"/>
      <c r="BH330" s="94"/>
    </row>
    <row r="331" spans="1:60" x14ac:dyDescent="0.3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94"/>
      <c r="AE331" s="94"/>
      <c r="AF331" s="94"/>
      <c r="AG331" s="94"/>
      <c r="AH331" s="94"/>
      <c r="AI331" s="94"/>
      <c r="AJ331" s="94"/>
      <c r="AK331" s="94"/>
      <c r="AL331" s="94"/>
      <c r="AM331" s="94"/>
      <c r="AN331" s="94"/>
      <c r="AO331" s="94"/>
      <c r="AP331" s="94"/>
      <c r="AQ331" s="94"/>
      <c r="AR331" s="94"/>
      <c r="AS331" s="94"/>
      <c r="AT331" s="94"/>
      <c r="AU331" s="94"/>
      <c r="AV331" s="94"/>
      <c r="AW331" s="94"/>
      <c r="AX331" s="94"/>
      <c r="AY331" s="94"/>
      <c r="AZ331" s="94"/>
      <c r="BA331" s="94"/>
      <c r="BB331" s="94"/>
      <c r="BC331" s="94"/>
      <c r="BD331" s="94"/>
      <c r="BE331" s="94"/>
      <c r="BF331" s="94"/>
      <c r="BG331" s="94"/>
      <c r="BH331" s="94"/>
    </row>
    <row r="332" spans="1:60" x14ac:dyDescent="0.3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  <c r="AD332" s="94"/>
      <c r="AE332" s="94"/>
      <c r="AF332" s="94"/>
      <c r="AG332" s="94"/>
      <c r="AH332" s="94"/>
      <c r="AI332" s="94"/>
      <c r="AJ332" s="94"/>
      <c r="AK332" s="94"/>
      <c r="AL332" s="94"/>
      <c r="AM332" s="94"/>
      <c r="AN332" s="94"/>
      <c r="AO332" s="94"/>
      <c r="AP332" s="94"/>
      <c r="AQ332" s="94"/>
      <c r="AR332" s="94"/>
      <c r="AS332" s="94"/>
      <c r="AT332" s="94"/>
      <c r="AU332" s="94"/>
      <c r="AV332" s="94"/>
      <c r="AW332" s="94"/>
      <c r="AX332" s="94"/>
      <c r="AY332" s="94"/>
      <c r="AZ332" s="94"/>
      <c r="BA332" s="94"/>
      <c r="BB332" s="94"/>
      <c r="BC332" s="94"/>
      <c r="BD332" s="94"/>
      <c r="BE332" s="94"/>
      <c r="BF332" s="94"/>
      <c r="BG332" s="94"/>
      <c r="BH332" s="94"/>
    </row>
    <row r="333" spans="1:60" x14ac:dyDescent="0.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/>
      <c r="AJ333" s="94"/>
      <c r="AK333" s="94"/>
      <c r="AL333" s="94"/>
      <c r="AM333" s="94"/>
      <c r="AN333" s="94"/>
      <c r="AO333" s="94"/>
      <c r="AP333" s="94"/>
      <c r="AQ333" s="94"/>
      <c r="AR333" s="94"/>
      <c r="AS333" s="94"/>
      <c r="AT333" s="94"/>
      <c r="AU333" s="94"/>
      <c r="AV333" s="94"/>
      <c r="AW333" s="94"/>
      <c r="AX333" s="94"/>
      <c r="AY333" s="94"/>
      <c r="AZ333" s="94"/>
      <c r="BA333" s="94"/>
      <c r="BB333" s="94"/>
      <c r="BC333" s="94"/>
      <c r="BD333" s="94"/>
      <c r="BE333" s="94"/>
      <c r="BF333" s="94"/>
      <c r="BG333" s="94"/>
      <c r="BH333" s="94"/>
    </row>
    <row r="334" spans="1:60" x14ac:dyDescent="0.3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  <c r="AE334" s="94"/>
      <c r="AF334" s="94"/>
      <c r="AG334" s="94"/>
      <c r="AH334" s="94"/>
      <c r="AI334" s="94"/>
      <c r="AJ334" s="94"/>
      <c r="AK334" s="94"/>
      <c r="AL334" s="94"/>
      <c r="AM334" s="94"/>
      <c r="AN334" s="94"/>
      <c r="AO334" s="94"/>
      <c r="AP334" s="94"/>
      <c r="AQ334" s="94"/>
      <c r="AR334" s="94"/>
      <c r="AS334" s="94"/>
      <c r="AT334" s="94"/>
      <c r="AU334" s="94"/>
      <c r="AV334" s="94"/>
      <c r="AW334" s="94"/>
      <c r="AX334" s="94"/>
      <c r="AY334" s="94"/>
      <c r="AZ334" s="94"/>
      <c r="BA334" s="94"/>
      <c r="BB334" s="94"/>
      <c r="BC334" s="94"/>
      <c r="BD334" s="94"/>
      <c r="BE334" s="94"/>
      <c r="BF334" s="94"/>
      <c r="BG334" s="94"/>
      <c r="BH334" s="94"/>
    </row>
    <row r="335" spans="1:60" x14ac:dyDescent="0.3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  <c r="AD335" s="94"/>
      <c r="AE335" s="94"/>
      <c r="AF335" s="94"/>
      <c r="AG335" s="94"/>
      <c r="AH335" s="94"/>
      <c r="AI335" s="94"/>
      <c r="AJ335" s="94"/>
      <c r="AK335" s="94"/>
      <c r="AL335" s="94"/>
      <c r="AM335" s="94"/>
      <c r="AN335" s="94"/>
      <c r="AO335" s="94"/>
      <c r="AP335" s="94"/>
      <c r="AQ335" s="94"/>
      <c r="AR335" s="94"/>
      <c r="AS335" s="94"/>
      <c r="AT335" s="94"/>
      <c r="AU335" s="94"/>
      <c r="AV335" s="94"/>
      <c r="AW335" s="94"/>
      <c r="AX335" s="94"/>
      <c r="AY335" s="94"/>
      <c r="AZ335" s="94"/>
      <c r="BA335" s="94"/>
      <c r="BB335" s="94"/>
      <c r="BC335" s="94"/>
      <c r="BD335" s="94"/>
      <c r="BE335" s="94"/>
      <c r="BF335" s="94"/>
      <c r="BG335" s="94"/>
      <c r="BH335" s="94"/>
    </row>
    <row r="336" spans="1:60" x14ac:dyDescent="0.3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94"/>
      <c r="AE336" s="94"/>
      <c r="AF336" s="94"/>
      <c r="AG336" s="94"/>
      <c r="AH336" s="94"/>
      <c r="AI336" s="94"/>
      <c r="AJ336" s="94"/>
      <c r="AK336" s="94"/>
      <c r="AL336" s="94"/>
      <c r="AM336" s="94"/>
      <c r="AN336" s="94"/>
      <c r="AO336" s="94"/>
      <c r="AP336" s="94"/>
      <c r="AQ336" s="94"/>
      <c r="AR336" s="94"/>
      <c r="AS336" s="94"/>
      <c r="AT336" s="94"/>
      <c r="AU336" s="94"/>
      <c r="AV336" s="94"/>
      <c r="AW336" s="94"/>
      <c r="AX336" s="94"/>
      <c r="AY336" s="94"/>
      <c r="AZ336" s="94"/>
      <c r="BA336" s="94"/>
      <c r="BB336" s="94"/>
      <c r="BC336" s="94"/>
      <c r="BD336" s="94"/>
      <c r="BE336" s="94"/>
      <c r="BF336" s="94"/>
      <c r="BG336" s="94"/>
      <c r="BH336" s="94"/>
    </row>
    <row r="337" spans="1:60" x14ac:dyDescent="0.3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  <c r="AF337" s="94"/>
      <c r="AG337" s="94"/>
      <c r="AH337" s="94"/>
      <c r="AI337" s="94"/>
      <c r="AJ337" s="94"/>
      <c r="AK337" s="94"/>
      <c r="AL337" s="94"/>
      <c r="AM337" s="94"/>
      <c r="AN337" s="94"/>
      <c r="AO337" s="94"/>
      <c r="AP337" s="94"/>
      <c r="AQ337" s="94"/>
      <c r="AR337" s="94"/>
      <c r="AS337" s="94"/>
      <c r="AT337" s="94"/>
      <c r="AU337" s="94"/>
      <c r="AV337" s="94"/>
      <c r="AW337" s="94"/>
      <c r="AX337" s="94"/>
      <c r="AY337" s="94"/>
      <c r="AZ337" s="94"/>
      <c r="BA337" s="94"/>
      <c r="BB337" s="94"/>
      <c r="BC337" s="94"/>
      <c r="BD337" s="94"/>
      <c r="BE337" s="94"/>
      <c r="BF337" s="94"/>
      <c r="BG337" s="94"/>
      <c r="BH337" s="94"/>
    </row>
    <row r="338" spans="1:60" x14ac:dyDescent="0.3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  <c r="AE338" s="94"/>
      <c r="AF338" s="94"/>
      <c r="AG338" s="94"/>
      <c r="AH338" s="94"/>
      <c r="AI338" s="94"/>
      <c r="AJ338" s="94"/>
      <c r="AK338" s="94"/>
      <c r="AL338" s="94"/>
      <c r="AM338" s="94"/>
      <c r="AN338" s="94"/>
      <c r="AO338" s="94"/>
      <c r="AP338" s="94"/>
      <c r="AQ338" s="94"/>
      <c r="AR338" s="94"/>
      <c r="AS338" s="94"/>
      <c r="AT338" s="94"/>
      <c r="AU338" s="94"/>
      <c r="AV338" s="94"/>
      <c r="AW338" s="94"/>
      <c r="AX338" s="94"/>
      <c r="AY338" s="94"/>
      <c r="AZ338" s="94"/>
      <c r="BA338" s="94"/>
      <c r="BB338" s="94"/>
      <c r="BC338" s="94"/>
      <c r="BD338" s="94"/>
      <c r="BE338" s="94"/>
      <c r="BF338" s="94"/>
      <c r="BG338" s="94"/>
      <c r="BH338" s="94"/>
    </row>
    <row r="339" spans="1:60" x14ac:dyDescent="0.3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  <c r="AD339" s="94"/>
      <c r="AE339" s="94"/>
      <c r="AF339" s="94"/>
      <c r="AG339" s="94"/>
      <c r="AH339" s="94"/>
      <c r="AI339" s="94"/>
      <c r="AJ339" s="94"/>
      <c r="AK339" s="94"/>
      <c r="AL339" s="94"/>
      <c r="AM339" s="94"/>
      <c r="AN339" s="94"/>
      <c r="AO339" s="94"/>
      <c r="AP339" s="94"/>
      <c r="AQ339" s="94"/>
      <c r="AR339" s="94"/>
      <c r="AS339" s="94"/>
      <c r="AT339" s="94"/>
      <c r="AU339" s="94"/>
      <c r="AV339" s="94"/>
      <c r="AW339" s="94"/>
      <c r="AX339" s="94"/>
      <c r="AY339" s="94"/>
      <c r="AZ339" s="94"/>
      <c r="BA339" s="94"/>
      <c r="BB339" s="94"/>
      <c r="BC339" s="94"/>
      <c r="BD339" s="94"/>
      <c r="BE339" s="94"/>
      <c r="BF339" s="94"/>
      <c r="BG339" s="94"/>
      <c r="BH339" s="94"/>
    </row>
    <row r="340" spans="1:60" x14ac:dyDescent="0.3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E340" s="94"/>
      <c r="AF340" s="94"/>
      <c r="AG340" s="94"/>
      <c r="AH340" s="94"/>
      <c r="AI340" s="94"/>
      <c r="AJ340" s="94"/>
      <c r="AK340" s="94"/>
      <c r="AL340" s="94"/>
      <c r="AM340" s="94"/>
      <c r="AN340" s="94"/>
      <c r="AO340" s="94"/>
      <c r="AP340" s="94"/>
      <c r="AQ340" s="94"/>
      <c r="AR340" s="94"/>
      <c r="AS340" s="94"/>
      <c r="AT340" s="94"/>
      <c r="AU340" s="94"/>
      <c r="AV340" s="94"/>
      <c r="AW340" s="94"/>
      <c r="AX340" s="94"/>
      <c r="AY340" s="94"/>
      <c r="AZ340" s="94"/>
      <c r="BA340" s="94"/>
      <c r="BB340" s="94"/>
      <c r="BC340" s="94"/>
      <c r="BD340" s="94"/>
      <c r="BE340" s="94"/>
      <c r="BF340" s="94"/>
      <c r="BG340" s="94"/>
      <c r="BH340" s="94"/>
    </row>
    <row r="341" spans="1:60" x14ac:dyDescent="0.3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/>
      <c r="AJ341" s="94"/>
      <c r="AK341" s="94"/>
      <c r="AL341" s="94"/>
      <c r="AM341" s="94"/>
      <c r="AN341" s="94"/>
      <c r="AO341" s="94"/>
      <c r="AP341" s="94"/>
      <c r="AQ341" s="94"/>
      <c r="AR341" s="94"/>
      <c r="AS341" s="94"/>
      <c r="AT341" s="94"/>
      <c r="AU341" s="94"/>
      <c r="AV341" s="94"/>
      <c r="AW341" s="94"/>
      <c r="AX341" s="94"/>
      <c r="AY341" s="94"/>
      <c r="AZ341" s="94"/>
      <c r="BA341" s="94"/>
      <c r="BB341" s="94"/>
      <c r="BC341" s="94"/>
      <c r="BD341" s="94"/>
      <c r="BE341" s="94"/>
      <c r="BF341" s="94"/>
      <c r="BG341" s="94"/>
      <c r="BH341" s="94"/>
    </row>
    <row r="342" spans="1:60" x14ac:dyDescent="0.3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  <c r="AD342" s="94"/>
      <c r="AE342" s="94"/>
      <c r="AF342" s="94"/>
      <c r="AG342" s="94"/>
      <c r="AH342" s="94"/>
      <c r="AI342" s="94"/>
      <c r="AJ342" s="94"/>
      <c r="AK342" s="94"/>
      <c r="AL342" s="94"/>
      <c r="AM342" s="94"/>
      <c r="AN342" s="94"/>
      <c r="AO342" s="94"/>
      <c r="AP342" s="94"/>
      <c r="AQ342" s="94"/>
      <c r="AR342" s="94"/>
      <c r="AS342" s="94"/>
      <c r="AT342" s="94"/>
      <c r="AU342" s="94"/>
      <c r="AV342" s="94"/>
      <c r="AW342" s="94"/>
      <c r="AX342" s="94"/>
      <c r="AY342" s="94"/>
      <c r="AZ342" s="94"/>
      <c r="BA342" s="94"/>
      <c r="BB342" s="94"/>
      <c r="BC342" s="94"/>
      <c r="BD342" s="94"/>
      <c r="BE342" s="94"/>
      <c r="BF342" s="94"/>
      <c r="BG342" s="94"/>
      <c r="BH342" s="94"/>
    </row>
    <row r="343" spans="1:60" x14ac:dyDescent="0.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  <c r="AE343" s="94"/>
      <c r="AF343" s="94"/>
      <c r="AG343" s="94"/>
      <c r="AH343" s="94"/>
      <c r="AI343" s="94"/>
      <c r="AJ343" s="94"/>
      <c r="AK343" s="94"/>
      <c r="AL343" s="94"/>
      <c r="AM343" s="94"/>
      <c r="AN343" s="94"/>
      <c r="AO343" s="94"/>
      <c r="AP343" s="94"/>
      <c r="AQ343" s="94"/>
      <c r="AR343" s="94"/>
      <c r="AS343" s="94"/>
      <c r="AT343" s="94"/>
      <c r="AU343" s="94"/>
      <c r="AV343" s="94"/>
      <c r="AW343" s="94"/>
      <c r="AX343" s="94"/>
      <c r="AY343" s="94"/>
      <c r="AZ343" s="94"/>
      <c r="BA343" s="94"/>
      <c r="BB343" s="94"/>
      <c r="BC343" s="94"/>
      <c r="BD343" s="94"/>
      <c r="BE343" s="94"/>
      <c r="BF343" s="94"/>
      <c r="BG343" s="94"/>
      <c r="BH343" s="94"/>
    </row>
    <row r="344" spans="1:60" x14ac:dyDescent="0.3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  <c r="AE344" s="94"/>
      <c r="AF344" s="94"/>
      <c r="AG344" s="94"/>
      <c r="AH344" s="94"/>
      <c r="AI344" s="94"/>
      <c r="AJ344" s="94"/>
      <c r="AK344" s="94"/>
      <c r="AL344" s="94"/>
      <c r="AM344" s="94"/>
      <c r="AN344" s="94"/>
      <c r="AO344" s="94"/>
      <c r="AP344" s="94"/>
      <c r="AQ344" s="94"/>
      <c r="AR344" s="94"/>
      <c r="AS344" s="94"/>
      <c r="AT344" s="94"/>
      <c r="AU344" s="94"/>
      <c r="AV344" s="94"/>
      <c r="AW344" s="94"/>
      <c r="AX344" s="94"/>
      <c r="AY344" s="94"/>
      <c r="AZ344" s="94"/>
      <c r="BA344" s="94"/>
      <c r="BB344" s="94"/>
      <c r="BC344" s="94"/>
      <c r="BD344" s="94"/>
      <c r="BE344" s="94"/>
      <c r="BF344" s="94"/>
      <c r="BG344" s="94"/>
      <c r="BH344" s="94"/>
    </row>
    <row r="345" spans="1:60" x14ac:dyDescent="0.3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  <c r="AF345" s="94"/>
      <c r="AG345" s="94"/>
      <c r="AH345" s="94"/>
      <c r="AI345" s="94"/>
      <c r="AJ345" s="94"/>
      <c r="AK345" s="94"/>
      <c r="AL345" s="94"/>
      <c r="AM345" s="94"/>
      <c r="AN345" s="94"/>
      <c r="AO345" s="94"/>
      <c r="AP345" s="94"/>
      <c r="AQ345" s="94"/>
      <c r="AR345" s="94"/>
      <c r="AS345" s="94"/>
      <c r="AT345" s="94"/>
      <c r="AU345" s="94"/>
      <c r="AV345" s="94"/>
      <c r="AW345" s="94"/>
      <c r="AX345" s="94"/>
      <c r="AY345" s="94"/>
      <c r="AZ345" s="94"/>
      <c r="BA345" s="94"/>
      <c r="BB345" s="94"/>
      <c r="BC345" s="94"/>
      <c r="BD345" s="94"/>
      <c r="BE345" s="94"/>
      <c r="BF345" s="94"/>
      <c r="BG345" s="94"/>
      <c r="BH345" s="94"/>
    </row>
    <row r="346" spans="1:60" x14ac:dyDescent="0.3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  <c r="AE346" s="94"/>
      <c r="AF346" s="94"/>
      <c r="AG346" s="94"/>
      <c r="AH346" s="94"/>
      <c r="AI346" s="94"/>
      <c r="AJ346" s="94"/>
      <c r="AK346" s="94"/>
      <c r="AL346" s="94"/>
      <c r="AM346" s="94"/>
      <c r="AN346" s="94"/>
      <c r="AO346" s="94"/>
      <c r="AP346" s="94"/>
      <c r="AQ346" s="94"/>
      <c r="AR346" s="94"/>
      <c r="AS346" s="94"/>
      <c r="AT346" s="94"/>
      <c r="AU346" s="94"/>
      <c r="AV346" s="94"/>
      <c r="AW346" s="94"/>
      <c r="AX346" s="94"/>
      <c r="AY346" s="94"/>
      <c r="AZ346" s="94"/>
      <c r="BA346" s="94"/>
      <c r="BB346" s="94"/>
      <c r="BC346" s="94"/>
      <c r="BD346" s="94"/>
      <c r="BE346" s="94"/>
      <c r="BF346" s="94"/>
      <c r="BG346" s="94"/>
      <c r="BH346" s="94"/>
    </row>
    <row r="347" spans="1:60" x14ac:dyDescent="0.3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  <c r="AD347" s="94"/>
      <c r="AE347" s="94"/>
      <c r="AF347" s="94"/>
      <c r="AG347" s="94"/>
      <c r="AH347" s="94"/>
      <c r="AI347" s="94"/>
      <c r="AJ347" s="94"/>
      <c r="AK347" s="94"/>
      <c r="AL347" s="94"/>
      <c r="AM347" s="94"/>
      <c r="AN347" s="94"/>
      <c r="AO347" s="94"/>
      <c r="AP347" s="94"/>
      <c r="AQ347" s="94"/>
      <c r="AR347" s="94"/>
      <c r="AS347" s="94"/>
      <c r="AT347" s="94"/>
      <c r="AU347" s="94"/>
      <c r="AV347" s="94"/>
      <c r="AW347" s="94"/>
      <c r="AX347" s="94"/>
      <c r="AY347" s="94"/>
      <c r="AZ347" s="94"/>
      <c r="BA347" s="94"/>
      <c r="BB347" s="94"/>
      <c r="BC347" s="94"/>
      <c r="BD347" s="94"/>
      <c r="BE347" s="94"/>
      <c r="BF347" s="94"/>
      <c r="BG347" s="94"/>
      <c r="BH347" s="94"/>
    </row>
    <row r="348" spans="1:60" x14ac:dyDescent="0.3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  <c r="AF348" s="94"/>
      <c r="AG348" s="94"/>
      <c r="AH348" s="94"/>
      <c r="AI348" s="94"/>
      <c r="AJ348" s="94"/>
      <c r="AK348" s="94"/>
      <c r="AL348" s="94"/>
      <c r="AM348" s="94"/>
      <c r="AN348" s="94"/>
      <c r="AO348" s="94"/>
      <c r="AP348" s="94"/>
      <c r="AQ348" s="94"/>
      <c r="AR348" s="94"/>
      <c r="AS348" s="94"/>
      <c r="AT348" s="94"/>
      <c r="AU348" s="94"/>
      <c r="AV348" s="94"/>
      <c r="AW348" s="94"/>
      <c r="AX348" s="94"/>
      <c r="AY348" s="94"/>
      <c r="AZ348" s="94"/>
      <c r="BA348" s="94"/>
      <c r="BB348" s="94"/>
      <c r="BC348" s="94"/>
      <c r="BD348" s="94"/>
      <c r="BE348" s="94"/>
      <c r="BF348" s="94"/>
      <c r="BG348" s="94"/>
      <c r="BH348" s="94"/>
    </row>
    <row r="349" spans="1:60" x14ac:dyDescent="0.3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  <c r="AF349" s="94"/>
      <c r="AG349" s="94"/>
      <c r="AH349" s="94"/>
      <c r="AI349" s="94"/>
      <c r="AJ349" s="94"/>
      <c r="AK349" s="94"/>
      <c r="AL349" s="94"/>
      <c r="AM349" s="94"/>
      <c r="AN349" s="94"/>
      <c r="AO349" s="94"/>
      <c r="AP349" s="94"/>
      <c r="AQ349" s="94"/>
      <c r="AR349" s="94"/>
      <c r="AS349" s="94"/>
      <c r="AT349" s="94"/>
      <c r="AU349" s="94"/>
      <c r="AV349" s="94"/>
      <c r="AW349" s="94"/>
      <c r="AX349" s="94"/>
      <c r="AY349" s="94"/>
      <c r="AZ349" s="94"/>
      <c r="BA349" s="94"/>
      <c r="BB349" s="94"/>
      <c r="BC349" s="94"/>
      <c r="BD349" s="94"/>
      <c r="BE349" s="94"/>
      <c r="BF349" s="94"/>
      <c r="BG349" s="94"/>
      <c r="BH349" s="94"/>
    </row>
    <row r="350" spans="1:60" x14ac:dyDescent="0.3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  <c r="AD350" s="94"/>
      <c r="AE350" s="94"/>
      <c r="AF350" s="94"/>
      <c r="AG350" s="94"/>
      <c r="AH350" s="94"/>
      <c r="AI350" s="94"/>
      <c r="AJ350" s="94"/>
      <c r="AK350" s="94"/>
      <c r="AL350" s="94"/>
      <c r="AM350" s="94"/>
      <c r="AN350" s="94"/>
      <c r="AO350" s="94"/>
      <c r="AP350" s="94"/>
      <c r="AQ350" s="94"/>
      <c r="AR350" s="94"/>
      <c r="AS350" s="94"/>
      <c r="AT350" s="94"/>
      <c r="AU350" s="94"/>
      <c r="AV350" s="94"/>
      <c r="AW350" s="94"/>
      <c r="AX350" s="94"/>
      <c r="AY350" s="94"/>
      <c r="AZ350" s="94"/>
      <c r="BA350" s="94"/>
      <c r="BB350" s="94"/>
      <c r="BC350" s="94"/>
      <c r="BD350" s="94"/>
      <c r="BE350" s="94"/>
      <c r="BF350" s="94"/>
      <c r="BG350" s="94"/>
      <c r="BH350" s="94"/>
    </row>
    <row r="351" spans="1:60" x14ac:dyDescent="0.3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  <c r="AD351" s="94"/>
      <c r="AE351" s="94"/>
      <c r="AF351" s="94"/>
      <c r="AG351" s="94"/>
      <c r="AH351" s="94"/>
      <c r="AI351" s="94"/>
      <c r="AJ351" s="94"/>
      <c r="AK351" s="94"/>
      <c r="AL351" s="94"/>
      <c r="AM351" s="94"/>
      <c r="AN351" s="94"/>
      <c r="AO351" s="94"/>
      <c r="AP351" s="94"/>
      <c r="AQ351" s="94"/>
      <c r="AR351" s="94"/>
      <c r="AS351" s="94"/>
      <c r="AT351" s="94"/>
      <c r="AU351" s="94"/>
      <c r="AV351" s="94"/>
      <c r="AW351" s="94"/>
      <c r="AX351" s="94"/>
      <c r="AY351" s="94"/>
      <c r="AZ351" s="94"/>
      <c r="BA351" s="94"/>
      <c r="BB351" s="94"/>
      <c r="BC351" s="94"/>
      <c r="BD351" s="94"/>
      <c r="BE351" s="94"/>
      <c r="BF351" s="94"/>
      <c r="BG351" s="94"/>
      <c r="BH351" s="94"/>
    </row>
    <row r="352" spans="1:60" x14ac:dyDescent="0.3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  <c r="AE352" s="94"/>
      <c r="AF352" s="94"/>
      <c r="AG352" s="94"/>
      <c r="AH352" s="94"/>
      <c r="AI352" s="94"/>
      <c r="AJ352" s="94"/>
      <c r="AK352" s="94"/>
      <c r="AL352" s="94"/>
      <c r="AM352" s="94"/>
      <c r="AN352" s="94"/>
      <c r="AO352" s="94"/>
      <c r="AP352" s="94"/>
      <c r="AQ352" s="94"/>
      <c r="AR352" s="94"/>
      <c r="AS352" s="94"/>
      <c r="AT352" s="94"/>
      <c r="AU352" s="94"/>
      <c r="AV352" s="94"/>
      <c r="AW352" s="94"/>
      <c r="AX352" s="94"/>
      <c r="AY352" s="94"/>
      <c r="AZ352" s="94"/>
      <c r="BA352" s="94"/>
      <c r="BB352" s="94"/>
      <c r="BC352" s="94"/>
      <c r="BD352" s="94"/>
      <c r="BE352" s="94"/>
      <c r="BF352" s="94"/>
      <c r="BG352" s="94"/>
      <c r="BH352" s="94"/>
    </row>
    <row r="353" spans="1:60" x14ac:dyDescent="0.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  <c r="AG353" s="94"/>
      <c r="AH353" s="94"/>
      <c r="AI353" s="94"/>
      <c r="AJ353" s="94"/>
      <c r="AK353" s="94"/>
      <c r="AL353" s="94"/>
      <c r="AM353" s="94"/>
      <c r="AN353" s="94"/>
      <c r="AO353" s="94"/>
      <c r="AP353" s="94"/>
      <c r="AQ353" s="94"/>
      <c r="AR353" s="94"/>
      <c r="AS353" s="94"/>
      <c r="AT353" s="94"/>
      <c r="AU353" s="94"/>
      <c r="AV353" s="94"/>
      <c r="AW353" s="94"/>
      <c r="AX353" s="94"/>
      <c r="AY353" s="94"/>
      <c r="AZ353" s="94"/>
      <c r="BA353" s="94"/>
      <c r="BB353" s="94"/>
      <c r="BC353" s="94"/>
      <c r="BD353" s="94"/>
      <c r="BE353" s="94"/>
      <c r="BF353" s="94"/>
      <c r="BG353" s="94"/>
      <c r="BH353" s="94"/>
    </row>
    <row r="354" spans="1:60" x14ac:dyDescent="0.3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  <c r="AE354" s="94"/>
      <c r="AF354" s="94"/>
      <c r="AG354" s="94"/>
      <c r="AH354" s="94"/>
      <c r="AI354" s="94"/>
      <c r="AJ354" s="94"/>
      <c r="AK354" s="94"/>
      <c r="AL354" s="94"/>
      <c r="AM354" s="94"/>
      <c r="AN354" s="94"/>
      <c r="AO354" s="94"/>
      <c r="AP354" s="94"/>
      <c r="AQ354" s="94"/>
      <c r="AR354" s="94"/>
      <c r="AS354" s="94"/>
      <c r="AT354" s="94"/>
      <c r="AU354" s="94"/>
      <c r="AV354" s="94"/>
      <c r="AW354" s="94"/>
      <c r="AX354" s="94"/>
      <c r="AY354" s="94"/>
      <c r="AZ354" s="94"/>
      <c r="BA354" s="94"/>
      <c r="BB354" s="94"/>
      <c r="BC354" s="94"/>
      <c r="BD354" s="94"/>
      <c r="BE354" s="94"/>
      <c r="BF354" s="94"/>
      <c r="BG354" s="94"/>
      <c r="BH354" s="94"/>
    </row>
    <row r="355" spans="1:60" x14ac:dyDescent="0.3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94"/>
      <c r="AE355" s="94"/>
      <c r="AF355" s="94"/>
      <c r="AG355" s="94"/>
      <c r="AH355" s="94"/>
      <c r="AI355" s="94"/>
      <c r="AJ355" s="94"/>
      <c r="AK355" s="94"/>
      <c r="AL355" s="94"/>
      <c r="AM355" s="94"/>
      <c r="AN355" s="94"/>
      <c r="AO355" s="94"/>
      <c r="AP355" s="94"/>
      <c r="AQ355" s="94"/>
      <c r="AR355" s="94"/>
      <c r="AS355" s="94"/>
      <c r="AT355" s="94"/>
      <c r="AU355" s="94"/>
      <c r="AV355" s="94"/>
      <c r="AW355" s="94"/>
      <c r="AX355" s="94"/>
      <c r="AY355" s="94"/>
      <c r="AZ355" s="94"/>
      <c r="BA355" s="94"/>
      <c r="BB355" s="94"/>
      <c r="BC355" s="94"/>
      <c r="BD355" s="94"/>
      <c r="BE355" s="94"/>
      <c r="BF355" s="94"/>
      <c r="BG355" s="94"/>
      <c r="BH355" s="94"/>
    </row>
    <row r="356" spans="1:60" x14ac:dyDescent="0.3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  <c r="AD356" s="94"/>
      <c r="AE356" s="94"/>
      <c r="AF356" s="94"/>
      <c r="AG356" s="94"/>
      <c r="AH356" s="94"/>
      <c r="AI356" s="94"/>
      <c r="AJ356" s="94"/>
      <c r="AK356" s="94"/>
      <c r="AL356" s="94"/>
      <c r="AM356" s="94"/>
      <c r="AN356" s="94"/>
      <c r="AO356" s="94"/>
      <c r="AP356" s="94"/>
      <c r="AQ356" s="94"/>
      <c r="AR356" s="94"/>
      <c r="AS356" s="94"/>
      <c r="AT356" s="94"/>
      <c r="AU356" s="94"/>
      <c r="AV356" s="94"/>
      <c r="AW356" s="94"/>
      <c r="AX356" s="94"/>
      <c r="AY356" s="94"/>
      <c r="AZ356" s="94"/>
      <c r="BA356" s="94"/>
      <c r="BB356" s="94"/>
      <c r="BC356" s="94"/>
      <c r="BD356" s="94"/>
      <c r="BE356" s="94"/>
      <c r="BF356" s="94"/>
      <c r="BG356" s="94"/>
      <c r="BH356" s="94"/>
    </row>
    <row r="357" spans="1:60" x14ac:dyDescent="0.3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/>
      <c r="AJ357" s="94"/>
      <c r="AK357" s="94"/>
      <c r="AL357" s="94"/>
      <c r="AM357" s="94"/>
      <c r="AN357" s="94"/>
      <c r="AO357" s="94"/>
      <c r="AP357" s="94"/>
      <c r="AQ357" s="94"/>
      <c r="AR357" s="94"/>
      <c r="AS357" s="94"/>
      <c r="AT357" s="94"/>
      <c r="AU357" s="94"/>
      <c r="AV357" s="94"/>
      <c r="AW357" s="94"/>
      <c r="AX357" s="94"/>
      <c r="AY357" s="94"/>
      <c r="AZ357" s="94"/>
      <c r="BA357" s="94"/>
      <c r="BB357" s="94"/>
      <c r="BC357" s="94"/>
      <c r="BD357" s="94"/>
      <c r="BE357" s="94"/>
      <c r="BF357" s="94"/>
      <c r="BG357" s="94"/>
      <c r="BH357" s="94"/>
    </row>
    <row r="358" spans="1:60" x14ac:dyDescent="0.3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  <c r="AE358" s="94"/>
      <c r="AF358" s="94"/>
      <c r="AG358" s="94"/>
      <c r="AH358" s="94"/>
      <c r="AI358" s="94"/>
      <c r="AJ358" s="94"/>
      <c r="AK358" s="94"/>
      <c r="AL358" s="94"/>
      <c r="AM358" s="94"/>
      <c r="AN358" s="94"/>
      <c r="AO358" s="94"/>
      <c r="AP358" s="94"/>
      <c r="AQ358" s="94"/>
      <c r="AR358" s="94"/>
      <c r="AS358" s="94"/>
      <c r="AT358" s="94"/>
      <c r="AU358" s="94"/>
      <c r="AV358" s="94"/>
      <c r="AW358" s="94"/>
      <c r="AX358" s="94"/>
      <c r="AY358" s="94"/>
      <c r="AZ358" s="94"/>
      <c r="BA358" s="94"/>
      <c r="BB358" s="94"/>
      <c r="BC358" s="94"/>
      <c r="BD358" s="94"/>
      <c r="BE358" s="94"/>
      <c r="BF358" s="94"/>
      <c r="BG358" s="94"/>
      <c r="BH358" s="94"/>
    </row>
    <row r="359" spans="1:60" x14ac:dyDescent="0.3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  <c r="AD359" s="94"/>
      <c r="AE359" s="94"/>
      <c r="AF359" s="94"/>
      <c r="AG359" s="94"/>
      <c r="AH359" s="94"/>
      <c r="AI359" s="94"/>
      <c r="AJ359" s="94"/>
      <c r="AK359" s="94"/>
      <c r="AL359" s="94"/>
      <c r="AM359" s="94"/>
      <c r="AN359" s="94"/>
      <c r="AO359" s="94"/>
      <c r="AP359" s="94"/>
      <c r="AQ359" s="94"/>
      <c r="AR359" s="94"/>
      <c r="AS359" s="94"/>
      <c r="AT359" s="94"/>
      <c r="AU359" s="94"/>
      <c r="AV359" s="94"/>
      <c r="AW359" s="94"/>
      <c r="AX359" s="94"/>
      <c r="AY359" s="94"/>
      <c r="AZ359" s="94"/>
      <c r="BA359" s="94"/>
      <c r="BB359" s="94"/>
      <c r="BC359" s="94"/>
      <c r="BD359" s="94"/>
      <c r="BE359" s="94"/>
      <c r="BF359" s="94"/>
      <c r="BG359" s="94"/>
      <c r="BH359" s="94"/>
    </row>
    <row r="360" spans="1:60" x14ac:dyDescent="0.3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  <c r="AE360" s="94"/>
      <c r="AF360" s="94"/>
      <c r="AG360" s="94"/>
      <c r="AH360" s="94"/>
      <c r="AI360" s="94"/>
      <c r="AJ360" s="94"/>
      <c r="AK360" s="94"/>
      <c r="AL360" s="94"/>
      <c r="AM360" s="94"/>
      <c r="AN360" s="94"/>
      <c r="AO360" s="94"/>
      <c r="AP360" s="94"/>
      <c r="AQ360" s="94"/>
      <c r="AR360" s="94"/>
      <c r="AS360" s="94"/>
      <c r="AT360" s="94"/>
      <c r="AU360" s="94"/>
      <c r="AV360" s="94"/>
      <c r="AW360" s="94"/>
      <c r="AX360" s="94"/>
      <c r="AY360" s="94"/>
      <c r="AZ360" s="94"/>
      <c r="BA360" s="94"/>
      <c r="BB360" s="94"/>
      <c r="BC360" s="94"/>
      <c r="BD360" s="94"/>
      <c r="BE360" s="94"/>
      <c r="BF360" s="94"/>
      <c r="BG360" s="94"/>
      <c r="BH360" s="94"/>
    </row>
    <row r="361" spans="1:60" x14ac:dyDescent="0.3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/>
      <c r="AJ361" s="94"/>
      <c r="AK361" s="94"/>
      <c r="AL361" s="94"/>
      <c r="AM361" s="94"/>
      <c r="AN361" s="94"/>
      <c r="AO361" s="94"/>
      <c r="AP361" s="94"/>
      <c r="AQ361" s="94"/>
      <c r="AR361" s="94"/>
      <c r="AS361" s="94"/>
      <c r="AT361" s="94"/>
      <c r="AU361" s="94"/>
      <c r="AV361" s="94"/>
      <c r="AW361" s="94"/>
      <c r="AX361" s="94"/>
      <c r="AY361" s="94"/>
      <c r="AZ361" s="94"/>
      <c r="BA361" s="94"/>
      <c r="BB361" s="94"/>
      <c r="BC361" s="94"/>
      <c r="BD361" s="94"/>
      <c r="BE361" s="94"/>
      <c r="BF361" s="94"/>
      <c r="BG361" s="94"/>
      <c r="BH361" s="94"/>
    </row>
    <row r="362" spans="1:60" x14ac:dyDescent="0.3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  <c r="AD362" s="94"/>
      <c r="AE362" s="94"/>
      <c r="AF362" s="94"/>
      <c r="AG362" s="94"/>
      <c r="AH362" s="94"/>
      <c r="AI362" s="94"/>
      <c r="AJ362" s="94"/>
      <c r="AK362" s="94"/>
      <c r="AL362" s="94"/>
      <c r="AM362" s="94"/>
      <c r="AN362" s="94"/>
      <c r="AO362" s="94"/>
      <c r="AP362" s="94"/>
      <c r="AQ362" s="94"/>
      <c r="AR362" s="94"/>
      <c r="AS362" s="94"/>
      <c r="AT362" s="94"/>
      <c r="AU362" s="94"/>
      <c r="AV362" s="94"/>
      <c r="AW362" s="94"/>
      <c r="AX362" s="94"/>
      <c r="AY362" s="94"/>
      <c r="AZ362" s="94"/>
      <c r="BA362" s="94"/>
      <c r="BB362" s="94"/>
      <c r="BC362" s="94"/>
      <c r="BD362" s="94"/>
      <c r="BE362" s="94"/>
      <c r="BF362" s="94"/>
      <c r="BG362" s="94"/>
      <c r="BH362" s="94"/>
    </row>
    <row r="363" spans="1:60" x14ac:dyDescent="0.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  <c r="AE363" s="94"/>
      <c r="AF363" s="94"/>
      <c r="AG363" s="94"/>
      <c r="AH363" s="94"/>
      <c r="AI363" s="94"/>
      <c r="AJ363" s="94"/>
      <c r="AK363" s="94"/>
      <c r="AL363" s="94"/>
      <c r="AM363" s="94"/>
      <c r="AN363" s="94"/>
      <c r="AO363" s="94"/>
      <c r="AP363" s="94"/>
      <c r="AQ363" s="94"/>
      <c r="AR363" s="94"/>
      <c r="AS363" s="94"/>
      <c r="AT363" s="94"/>
      <c r="AU363" s="94"/>
      <c r="AV363" s="94"/>
      <c r="AW363" s="94"/>
      <c r="AX363" s="94"/>
      <c r="AY363" s="94"/>
      <c r="AZ363" s="94"/>
      <c r="BA363" s="94"/>
      <c r="BB363" s="94"/>
      <c r="BC363" s="94"/>
      <c r="BD363" s="94"/>
      <c r="BE363" s="94"/>
      <c r="BF363" s="94"/>
      <c r="BG363" s="94"/>
      <c r="BH363" s="94"/>
    </row>
    <row r="364" spans="1:60" x14ac:dyDescent="0.3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  <c r="AD364" s="94"/>
      <c r="AE364" s="94"/>
      <c r="AF364" s="94"/>
      <c r="AG364" s="94"/>
      <c r="AH364" s="94"/>
      <c r="AI364" s="94"/>
      <c r="AJ364" s="94"/>
      <c r="AK364" s="94"/>
      <c r="AL364" s="94"/>
      <c r="AM364" s="94"/>
      <c r="AN364" s="94"/>
      <c r="AO364" s="94"/>
      <c r="AP364" s="94"/>
      <c r="AQ364" s="94"/>
      <c r="AR364" s="94"/>
      <c r="AS364" s="94"/>
      <c r="AT364" s="94"/>
      <c r="AU364" s="94"/>
      <c r="AV364" s="94"/>
      <c r="AW364" s="94"/>
      <c r="AX364" s="94"/>
      <c r="AY364" s="94"/>
      <c r="AZ364" s="94"/>
      <c r="BA364" s="94"/>
      <c r="BB364" s="94"/>
      <c r="BC364" s="94"/>
      <c r="BD364" s="94"/>
      <c r="BE364" s="94"/>
      <c r="BF364" s="94"/>
      <c r="BG364" s="94"/>
      <c r="BH364" s="94"/>
    </row>
    <row r="365" spans="1:60" x14ac:dyDescent="0.3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  <c r="AG365" s="94"/>
      <c r="AH365" s="94"/>
      <c r="AI365" s="94"/>
      <c r="AJ365" s="94"/>
      <c r="AK365" s="94"/>
      <c r="AL365" s="94"/>
      <c r="AM365" s="94"/>
      <c r="AN365" s="94"/>
      <c r="AO365" s="94"/>
      <c r="AP365" s="94"/>
      <c r="AQ365" s="94"/>
      <c r="AR365" s="94"/>
      <c r="AS365" s="94"/>
      <c r="AT365" s="94"/>
      <c r="AU365" s="94"/>
      <c r="AV365" s="94"/>
      <c r="AW365" s="94"/>
      <c r="AX365" s="94"/>
      <c r="AY365" s="94"/>
      <c r="AZ365" s="94"/>
      <c r="BA365" s="94"/>
      <c r="BB365" s="94"/>
      <c r="BC365" s="94"/>
      <c r="BD365" s="94"/>
      <c r="BE365" s="94"/>
      <c r="BF365" s="94"/>
      <c r="BG365" s="94"/>
      <c r="BH365" s="94"/>
    </row>
    <row r="366" spans="1:60" x14ac:dyDescent="0.3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  <c r="AD366" s="94"/>
      <c r="AE366" s="94"/>
      <c r="AF366" s="94"/>
      <c r="AG366" s="94"/>
      <c r="AH366" s="94"/>
      <c r="AI366" s="94"/>
      <c r="AJ366" s="94"/>
      <c r="AK366" s="94"/>
      <c r="AL366" s="94"/>
      <c r="AM366" s="94"/>
      <c r="AN366" s="94"/>
      <c r="AO366" s="94"/>
      <c r="AP366" s="94"/>
      <c r="AQ366" s="94"/>
      <c r="AR366" s="94"/>
      <c r="AS366" s="94"/>
      <c r="AT366" s="94"/>
      <c r="AU366" s="94"/>
      <c r="AV366" s="94"/>
      <c r="AW366" s="94"/>
      <c r="AX366" s="94"/>
      <c r="AY366" s="94"/>
      <c r="AZ366" s="94"/>
      <c r="BA366" s="94"/>
      <c r="BB366" s="94"/>
      <c r="BC366" s="94"/>
      <c r="BD366" s="94"/>
      <c r="BE366" s="94"/>
      <c r="BF366" s="94"/>
      <c r="BG366" s="94"/>
      <c r="BH366" s="94"/>
    </row>
    <row r="367" spans="1:60" x14ac:dyDescent="0.3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  <c r="AD367" s="94"/>
      <c r="AE367" s="94"/>
      <c r="AF367" s="94"/>
      <c r="AG367" s="94"/>
      <c r="AH367" s="94"/>
      <c r="AI367" s="94"/>
      <c r="AJ367" s="94"/>
      <c r="AK367" s="94"/>
      <c r="AL367" s="94"/>
      <c r="AM367" s="94"/>
      <c r="AN367" s="94"/>
      <c r="AO367" s="94"/>
      <c r="AP367" s="94"/>
      <c r="AQ367" s="94"/>
      <c r="AR367" s="94"/>
      <c r="AS367" s="94"/>
      <c r="AT367" s="94"/>
      <c r="AU367" s="94"/>
      <c r="AV367" s="94"/>
      <c r="AW367" s="94"/>
      <c r="AX367" s="94"/>
      <c r="AY367" s="94"/>
      <c r="AZ367" s="94"/>
      <c r="BA367" s="94"/>
      <c r="BB367" s="94"/>
      <c r="BC367" s="94"/>
      <c r="BD367" s="94"/>
      <c r="BE367" s="94"/>
      <c r="BF367" s="94"/>
      <c r="BG367" s="94"/>
      <c r="BH367" s="94"/>
    </row>
    <row r="368" spans="1:60" x14ac:dyDescent="0.3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  <c r="AE368" s="94"/>
      <c r="AF368" s="94"/>
      <c r="AG368" s="94"/>
      <c r="AH368" s="94"/>
      <c r="AI368" s="94"/>
      <c r="AJ368" s="94"/>
      <c r="AK368" s="94"/>
      <c r="AL368" s="94"/>
      <c r="AM368" s="94"/>
      <c r="AN368" s="94"/>
      <c r="AO368" s="94"/>
      <c r="AP368" s="94"/>
      <c r="AQ368" s="94"/>
      <c r="AR368" s="94"/>
      <c r="AS368" s="94"/>
      <c r="AT368" s="94"/>
      <c r="AU368" s="94"/>
      <c r="AV368" s="94"/>
      <c r="AW368" s="94"/>
      <c r="AX368" s="94"/>
      <c r="AY368" s="94"/>
      <c r="AZ368" s="94"/>
      <c r="BA368" s="94"/>
      <c r="BB368" s="94"/>
      <c r="BC368" s="94"/>
      <c r="BD368" s="94"/>
      <c r="BE368" s="94"/>
      <c r="BF368" s="94"/>
      <c r="BG368" s="94"/>
      <c r="BH368" s="94"/>
    </row>
    <row r="369" spans="1:60" x14ac:dyDescent="0.3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/>
      <c r="AJ369" s="94"/>
      <c r="AK369" s="94"/>
      <c r="AL369" s="94"/>
      <c r="AM369" s="94"/>
      <c r="AN369" s="94"/>
      <c r="AO369" s="94"/>
      <c r="AP369" s="94"/>
      <c r="AQ369" s="94"/>
      <c r="AR369" s="94"/>
      <c r="AS369" s="94"/>
      <c r="AT369" s="94"/>
      <c r="AU369" s="94"/>
      <c r="AV369" s="94"/>
      <c r="AW369" s="94"/>
      <c r="AX369" s="94"/>
      <c r="AY369" s="94"/>
      <c r="AZ369" s="94"/>
      <c r="BA369" s="94"/>
      <c r="BB369" s="94"/>
      <c r="BC369" s="94"/>
      <c r="BD369" s="94"/>
      <c r="BE369" s="94"/>
      <c r="BF369" s="94"/>
      <c r="BG369" s="94"/>
      <c r="BH369" s="94"/>
    </row>
    <row r="370" spans="1:60" x14ac:dyDescent="0.3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  <c r="AE370" s="94"/>
      <c r="AF370" s="94"/>
      <c r="AG370" s="94"/>
      <c r="AH370" s="94"/>
      <c r="AI370" s="94"/>
      <c r="AJ370" s="94"/>
      <c r="AK370" s="94"/>
      <c r="AL370" s="94"/>
      <c r="AM370" s="94"/>
      <c r="AN370" s="94"/>
      <c r="AO370" s="94"/>
      <c r="AP370" s="94"/>
      <c r="AQ370" s="94"/>
      <c r="AR370" s="94"/>
      <c r="AS370" s="94"/>
      <c r="AT370" s="94"/>
      <c r="AU370" s="94"/>
      <c r="AV370" s="94"/>
      <c r="AW370" s="94"/>
      <c r="AX370" s="94"/>
      <c r="AY370" s="94"/>
      <c r="AZ370" s="94"/>
      <c r="BA370" s="94"/>
      <c r="BB370" s="94"/>
      <c r="BC370" s="94"/>
      <c r="BD370" s="94"/>
      <c r="BE370" s="94"/>
      <c r="BF370" s="94"/>
      <c r="BG370" s="94"/>
      <c r="BH370" s="94"/>
    </row>
    <row r="371" spans="1:60" x14ac:dyDescent="0.3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  <c r="AD371" s="94"/>
      <c r="AE371" s="94"/>
      <c r="AF371" s="94"/>
      <c r="AG371" s="94"/>
      <c r="AH371" s="94"/>
      <c r="AI371" s="94"/>
      <c r="AJ371" s="94"/>
      <c r="AK371" s="94"/>
      <c r="AL371" s="94"/>
      <c r="AM371" s="94"/>
      <c r="AN371" s="94"/>
      <c r="AO371" s="94"/>
      <c r="AP371" s="94"/>
      <c r="AQ371" s="94"/>
      <c r="AR371" s="94"/>
      <c r="AS371" s="94"/>
      <c r="AT371" s="94"/>
      <c r="AU371" s="94"/>
      <c r="AV371" s="94"/>
      <c r="AW371" s="94"/>
      <c r="AX371" s="94"/>
      <c r="AY371" s="94"/>
      <c r="AZ371" s="94"/>
      <c r="BA371" s="94"/>
      <c r="BB371" s="94"/>
      <c r="BC371" s="94"/>
      <c r="BD371" s="94"/>
      <c r="BE371" s="94"/>
      <c r="BF371" s="94"/>
      <c r="BG371" s="94"/>
      <c r="BH371" s="94"/>
    </row>
    <row r="372" spans="1:60" x14ac:dyDescent="0.3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94"/>
      <c r="AE372" s="94"/>
      <c r="AF372" s="94"/>
      <c r="AG372" s="94"/>
      <c r="AH372" s="94"/>
      <c r="AI372" s="94"/>
      <c r="AJ372" s="94"/>
      <c r="AK372" s="94"/>
      <c r="AL372" s="94"/>
      <c r="AM372" s="94"/>
      <c r="AN372" s="94"/>
      <c r="AO372" s="94"/>
      <c r="AP372" s="94"/>
      <c r="AQ372" s="94"/>
      <c r="AR372" s="94"/>
      <c r="AS372" s="94"/>
      <c r="AT372" s="94"/>
      <c r="AU372" s="94"/>
      <c r="AV372" s="94"/>
      <c r="AW372" s="94"/>
      <c r="AX372" s="94"/>
      <c r="AY372" s="94"/>
      <c r="AZ372" s="94"/>
      <c r="BA372" s="94"/>
      <c r="BB372" s="94"/>
      <c r="BC372" s="94"/>
      <c r="BD372" s="94"/>
      <c r="BE372" s="94"/>
      <c r="BF372" s="94"/>
      <c r="BG372" s="94"/>
      <c r="BH372" s="94"/>
    </row>
    <row r="373" spans="1:60" x14ac:dyDescent="0.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/>
      <c r="AJ373" s="94"/>
      <c r="AK373" s="94"/>
      <c r="AL373" s="94"/>
      <c r="AM373" s="94"/>
      <c r="AN373" s="94"/>
      <c r="AO373" s="94"/>
      <c r="AP373" s="94"/>
      <c r="AQ373" s="94"/>
      <c r="AR373" s="94"/>
      <c r="AS373" s="94"/>
      <c r="AT373" s="94"/>
      <c r="AU373" s="94"/>
      <c r="AV373" s="94"/>
      <c r="AW373" s="94"/>
      <c r="AX373" s="94"/>
      <c r="AY373" s="94"/>
      <c r="AZ373" s="94"/>
      <c r="BA373" s="94"/>
      <c r="BB373" s="94"/>
      <c r="BC373" s="94"/>
      <c r="BD373" s="94"/>
      <c r="BE373" s="94"/>
      <c r="BF373" s="94"/>
      <c r="BG373" s="94"/>
      <c r="BH373" s="94"/>
    </row>
    <row r="374" spans="1:60" x14ac:dyDescent="0.3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94"/>
      <c r="AE374" s="94"/>
      <c r="AF374" s="94"/>
      <c r="AG374" s="94"/>
      <c r="AH374" s="94"/>
      <c r="AI374" s="94"/>
      <c r="AJ374" s="94"/>
      <c r="AK374" s="94"/>
      <c r="AL374" s="94"/>
      <c r="AM374" s="94"/>
      <c r="AN374" s="94"/>
      <c r="AO374" s="94"/>
      <c r="AP374" s="94"/>
      <c r="AQ374" s="94"/>
      <c r="AR374" s="94"/>
      <c r="AS374" s="94"/>
      <c r="AT374" s="94"/>
      <c r="AU374" s="94"/>
      <c r="AV374" s="94"/>
      <c r="AW374" s="94"/>
      <c r="AX374" s="94"/>
      <c r="AY374" s="94"/>
      <c r="AZ374" s="94"/>
      <c r="BA374" s="94"/>
      <c r="BB374" s="94"/>
      <c r="BC374" s="94"/>
      <c r="BD374" s="94"/>
      <c r="BE374" s="94"/>
      <c r="BF374" s="94"/>
      <c r="BG374" s="94"/>
      <c r="BH374" s="94"/>
    </row>
    <row r="375" spans="1:60" x14ac:dyDescent="0.3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  <c r="AD375" s="94"/>
      <c r="AE375" s="94"/>
      <c r="AF375" s="94"/>
      <c r="AG375" s="94"/>
      <c r="AH375" s="94"/>
      <c r="AI375" s="94"/>
      <c r="AJ375" s="94"/>
      <c r="AK375" s="94"/>
      <c r="AL375" s="94"/>
      <c r="AM375" s="94"/>
      <c r="AN375" s="94"/>
      <c r="AO375" s="94"/>
      <c r="AP375" s="94"/>
      <c r="AQ375" s="94"/>
      <c r="AR375" s="94"/>
      <c r="AS375" s="94"/>
      <c r="AT375" s="94"/>
      <c r="AU375" s="94"/>
      <c r="AV375" s="94"/>
      <c r="AW375" s="94"/>
      <c r="AX375" s="94"/>
      <c r="AY375" s="94"/>
      <c r="AZ375" s="94"/>
      <c r="BA375" s="94"/>
      <c r="BB375" s="94"/>
      <c r="BC375" s="94"/>
      <c r="BD375" s="94"/>
      <c r="BE375" s="94"/>
      <c r="BF375" s="94"/>
      <c r="BG375" s="94"/>
      <c r="BH375" s="94"/>
    </row>
    <row r="376" spans="1:60" x14ac:dyDescent="0.3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  <c r="AE376" s="94"/>
      <c r="AF376" s="94"/>
      <c r="AG376" s="94"/>
      <c r="AH376" s="94"/>
      <c r="AI376" s="94"/>
      <c r="AJ376" s="94"/>
      <c r="AK376" s="94"/>
      <c r="AL376" s="94"/>
      <c r="AM376" s="94"/>
      <c r="AN376" s="94"/>
      <c r="AO376" s="94"/>
      <c r="AP376" s="94"/>
      <c r="AQ376" s="94"/>
      <c r="AR376" s="94"/>
      <c r="AS376" s="94"/>
      <c r="AT376" s="94"/>
      <c r="AU376" s="94"/>
      <c r="AV376" s="94"/>
      <c r="AW376" s="94"/>
      <c r="AX376" s="94"/>
      <c r="AY376" s="94"/>
      <c r="AZ376" s="94"/>
      <c r="BA376" s="94"/>
      <c r="BB376" s="94"/>
      <c r="BC376" s="94"/>
      <c r="BD376" s="94"/>
      <c r="BE376" s="94"/>
      <c r="BF376" s="94"/>
      <c r="BG376" s="94"/>
      <c r="BH376" s="94"/>
    </row>
    <row r="377" spans="1:60" x14ac:dyDescent="0.3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/>
      <c r="AJ377" s="94"/>
      <c r="AK377" s="94"/>
      <c r="AL377" s="94"/>
      <c r="AM377" s="94"/>
      <c r="AN377" s="94"/>
      <c r="AO377" s="94"/>
      <c r="AP377" s="94"/>
      <c r="AQ377" s="94"/>
      <c r="AR377" s="94"/>
      <c r="AS377" s="94"/>
      <c r="AT377" s="94"/>
      <c r="AU377" s="94"/>
      <c r="AV377" s="94"/>
      <c r="AW377" s="94"/>
      <c r="AX377" s="94"/>
      <c r="AY377" s="94"/>
      <c r="AZ377" s="94"/>
      <c r="BA377" s="94"/>
      <c r="BB377" s="94"/>
      <c r="BC377" s="94"/>
      <c r="BD377" s="94"/>
      <c r="BE377" s="94"/>
      <c r="BF377" s="94"/>
      <c r="BG377" s="94"/>
      <c r="BH377" s="94"/>
    </row>
    <row r="378" spans="1:60" x14ac:dyDescent="0.3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  <c r="AD378" s="94"/>
      <c r="AE378" s="94"/>
      <c r="AF378" s="94"/>
      <c r="AG378" s="94"/>
      <c r="AH378" s="94"/>
      <c r="AI378" s="94"/>
      <c r="AJ378" s="94"/>
      <c r="AK378" s="94"/>
      <c r="AL378" s="94"/>
      <c r="AM378" s="94"/>
      <c r="AN378" s="94"/>
      <c r="AO378" s="94"/>
      <c r="AP378" s="94"/>
      <c r="AQ378" s="94"/>
      <c r="AR378" s="94"/>
      <c r="AS378" s="94"/>
      <c r="AT378" s="94"/>
      <c r="AU378" s="94"/>
      <c r="AV378" s="94"/>
      <c r="AW378" s="94"/>
      <c r="AX378" s="94"/>
      <c r="AY378" s="94"/>
      <c r="AZ378" s="94"/>
      <c r="BA378" s="94"/>
      <c r="BB378" s="94"/>
      <c r="BC378" s="94"/>
      <c r="BD378" s="94"/>
      <c r="BE378" s="94"/>
      <c r="BF378" s="94"/>
      <c r="BG378" s="94"/>
      <c r="BH378" s="94"/>
    </row>
    <row r="379" spans="1:60" x14ac:dyDescent="0.3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94"/>
      <c r="AE379" s="94"/>
      <c r="AF379" s="94"/>
      <c r="AG379" s="94"/>
      <c r="AH379" s="94"/>
      <c r="AI379" s="94"/>
      <c r="AJ379" s="94"/>
      <c r="AK379" s="94"/>
      <c r="AL379" s="94"/>
      <c r="AM379" s="94"/>
      <c r="AN379" s="94"/>
      <c r="AO379" s="94"/>
      <c r="AP379" s="94"/>
      <c r="AQ379" s="94"/>
      <c r="AR379" s="94"/>
      <c r="AS379" s="94"/>
      <c r="AT379" s="94"/>
      <c r="AU379" s="94"/>
      <c r="AV379" s="94"/>
      <c r="AW379" s="94"/>
      <c r="AX379" s="94"/>
      <c r="AY379" s="94"/>
      <c r="AZ379" s="94"/>
      <c r="BA379" s="94"/>
      <c r="BB379" s="94"/>
      <c r="BC379" s="94"/>
      <c r="BD379" s="94"/>
      <c r="BE379" s="94"/>
      <c r="BF379" s="94"/>
      <c r="BG379" s="94"/>
      <c r="BH379" s="94"/>
    </row>
    <row r="380" spans="1:60" x14ac:dyDescent="0.3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  <c r="AD380" s="94"/>
      <c r="AE380" s="94"/>
      <c r="AF380" s="94"/>
      <c r="AG380" s="94"/>
      <c r="AH380" s="94"/>
      <c r="AI380" s="94"/>
      <c r="AJ380" s="94"/>
      <c r="AK380" s="94"/>
      <c r="AL380" s="94"/>
      <c r="AM380" s="94"/>
      <c r="AN380" s="94"/>
      <c r="AO380" s="94"/>
      <c r="AP380" s="94"/>
      <c r="AQ380" s="94"/>
      <c r="AR380" s="94"/>
      <c r="AS380" s="94"/>
      <c r="AT380" s="94"/>
      <c r="AU380" s="94"/>
      <c r="AV380" s="94"/>
      <c r="AW380" s="94"/>
      <c r="AX380" s="94"/>
      <c r="AY380" s="94"/>
      <c r="AZ380" s="94"/>
      <c r="BA380" s="94"/>
      <c r="BB380" s="94"/>
      <c r="BC380" s="94"/>
      <c r="BD380" s="94"/>
      <c r="BE380" s="94"/>
      <c r="BF380" s="94"/>
      <c r="BG380" s="94"/>
      <c r="BH380" s="94"/>
    </row>
    <row r="381" spans="1:60" x14ac:dyDescent="0.3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  <c r="AF381" s="94"/>
      <c r="AG381" s="94"/>
      <c r="AH381" s="94"/>
      <c r="AI381" s="94"/>
      <c r="AJ381" s="94"/>
      <c r="AK381" s="94"/>
      <c r="AL381" s="94"/>
      <c r="AM381" s="94"/>
      <c r="AN381" s="94"/>
      <c r="AO381" s="94"/>
      <c r="AP381" s="94"/>
      <c r="AQ381" s="94"/>
      <c r="AR381" s="94"/>
      <c r="AS381" s="94"/>
      <c r="AT381" s="94"/>
      <c r="AU381" s="94"/>
      <c r="AV381" s="94"/>
      <c r="AW381" s="94"/>
      <c r="AX381" s="94"/>
      <c r="AY381" s="94"/>
      <c r="AZ381" s="94"/>
      <c r="BA381" s="94"/>
      <c r="BB381" s="94"/>
      <c r="BC381" s="94"/>
      <c r="BD381" s="94"/>
      <c r="BE381" s="94"/>
      <c r="BF381" s="94"/>
      <c r="BG381" s="94"/>
      <c r="BH381" s="94"/>
    </row>
    <row r="382" spans="1:60" x14ac:dyDescent="0.3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94"/>
      <c r="AE382" s="94"/>
      <c r="AF382" s="94"/>
      <c r="AG382" s="94"/>
      <c r="AH382" s="94"/>
      <c r="AI382" s="94"/>
      <c r="AJ382" s="94"/>
      <c r="AK382" s="94"/>
      <c r="AL382" s="94"/>
      <c r="AM382" s="94"/>
      <c r="AN382" s="94"/>
      <c r="AO382" s="94"/>
      <c r="AP382" s="94"/>
      <c r="AQ382" s="94"/>
      <c r="AR382" s="94"/>
      <c r="AS382" s="94"/>
      <c r="AT382" s="94"/>
      <c r="AU382" s="94"/>
      <c r="AV382" s="94"/>
      <c r="AW382" s="94"/>
      <c r="AX382" s="94"/>
      <c r="AY382" s="94"/>
      <c r="AZ382" s="94"/>
      <c r="BA382" s="94"/>
      <c r="BB382" s="94"/>
      <c r="BC382" s="94"/>
      <c r="BD382" s="94"/>
      <c r="BE382" s="94"/>
      <c r="BF382" s="94"/>
      <c r="BG382" s="94"/>
      <c r="BH382" s="94"/>
    </row>
    <row r="383" spans="1:60" x14ac:dyDescent="0.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  <c r="AD383" s="94"/>
      <c r="AE383" s="94"/>
      <c r="AF383" s="94"/>
      <c r="AG383" s="94"/>
      <c r="AH383" s="94"/>
      <c r="AI383" s="94"/>
      <c r="AJ383" s="94"/>
      <c r="AK383" s="94"/>
      <c r="AL383" s="94"/>
      <c r="AM383" s="94"/>
      <c r="AN383" s="94"/>
      <c r="AO383" s="94"/>
      <c r="AP383" s="94"/>
      <c r="AQ383" s="94"/>
      <c r="AR383" s="94"/>
      <c r="AS383" s="94"/>
      <c r="AT383" s="94"/>
      <c r="AU383" s="94"/>
      <c r="AV383" s="94"/>
      <c r="AW383" s="94"/>
      <c r="AX383" s="94"/>
      <c r="AY383" s="94"/>
      <c r="AZ383" s="94"/>
      <c r="BA383" s="94"/>
      <c r="BB383" s="94"/>
      <c r="BC383" s="94"/>
      <c r="BD383" s="94"/>
      <c r="BE383" s="94"/>
      <c r="BF383" s="94"/>
      <c r="BG383" s="94"/>
      <c r="BH383" s="94"/>
    </row>
    <row r="384" spans="1:60" x14ac:dyDescent="0.3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  <c r="AD384" s="94"/>
      <c r="AE384" s="94"/>
      <c r="AF384" s="94"/>
      <c r="AG384" s="94"/>
      <c r="AH384" s="94"/>
      <c r="AI384" s="94"/>
      <c r="AJ384" s="94"/>
      <c r="AK384" s="94"/>
      <c r="AL384" s="94"/>
      <c r="AM384" s="94"/>
      <c r="AN384" s="94"/>
      <c r="AO384" s="94"/>
      <c r="AP384" s="94"/>
      <c r="AQ384" s="94"/>
      <c r="AR384" s="94"/>
      <c r="AS384" s="94"/>
      <c r="AT384" s="94"/>
      <c r="AU384" s="94"/>
      <c r="AV384" s="94"/>
      <c r="AW384" s="94"/>
      <c r="AX384" s="94"/>
      <c r="AY384" s="94"/>
      <c r="AZ384" s="94"/>
      <c r="BA384" s="94"/>
      <c r="BB384" s="94"/>
      <c r="BC384" s="94"/>
      <c r="BD384" s="94"/>
      <c r="BE384" s="94"/>
      <c r="BF384" s="94"/>
      <c r="BG384" s="94"/>
      <c r="BH384" s="94"/>
    </row>
    <row r="385" spans="1:60" x14ac:dyDescent="0.3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/>
      <c r="AJ385" s="94"/>
      <c r="AK385" s="94"/>
      <c r="AL385" s="94"/>
      <c r="AM385" s="94"/>
      <c r="AN385" s="94"/>
      <c r="AO385" s="94"/>
      <c r="AP385" s="94"/>
      <c r="AQ385" s="94"/>
      <c r="AR385" s="94"/>
      <c r="AS385" s="94"/>
      <c r="AT385" s="94"/>
      <c r="AU385" s="94"/>
      <c r="AV385" s="94"/>
      <c r="AW385" s="94"/>
      <c r="AX385" s="94"/>
      <c r="AY385" s="94"/>
      <c r="AZ385" s="94"/>
      <c r="BA385" s="94"/>
      <c r="BB385" s="94"/>
      <c r="BC385" s="94"/>
      <c r="BD385" s="94"/>
      <c r="BE385" s="94"/>
      <c r="BF385" s="94"/>
      <c r="BG385" s="94"/>
      <c r="BH385" s="94"/>
    </row>
    <row r="386" spans="1:60" x14ac:dyDescent="0.3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  <c r="AD386" s="94"/>
      <c r="AE386" s="94"/>
      <c r="AF386" s="94"/>
      <c r="AG386" s="94"/>
      <c r="AH386" s="94"/>
      <c r="AI386" s="94"/>
      <c r="AJ386" s="94"/>
      <c r="AK386" s="94"/>
      <c r="AL386" s="94"/>
      <c r="AM386" s="94"/>
      <c r="AN386" s="94"/>
      <c r="AO386" s="94"/>
      <c r="AP386" s="94"/>
      <c r="AQ386" s="94"/>
      <c r="AR386" s="94"/>
      <c r="AS386" s="94"/>
      <c r="AT386" s="94"/>
      <c r="AU386" s="94"/>
      <c r="AV386" s="94"/>
      <c r="AW386" s="94"/>
      <c r="AX386" s="94"/>
      <c r="AY386" s="94"/>
      <c r="AZ386" s="94"/>
      <c r="BA386" s="94"/>
      <c r="BB386" s="94"/>
      <c r="BC386" s="94"/>
      <c r="BD386" s="94"/>
      <c r="BE386" s="94"/>
      <c r="BF386" s="94"/>
      <c r="BG386" s="94"/>
      <c r="BH386" s="94"/>
    </row>
    <row r="387" spans="1:60" x14ac:dyDescent="0.3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94"/>
      <c r="AE387" s="94"/>
      <c r="AF387" s="94"/>
      <c r="AG387" s="94"/>
      <c r="AH387" s="94"/>
      <c r="AI387" s="94"/>
      <c r="AJ387" s="94"/>
      <c r="AK387" s="94"/>
      <c r="AL387" s="94"/>
      <c r="AM387" s="94"/>
      <c r="AN387" s="94"/>
      <c r="AO387" s="94"/>
      <c r="AP387" s="94"/>
      <c r="AQ387" s="94"/>
      <c r="AR387" s="94"/>
      <c r="AS387" s="94"/>
      <c r="AT387" s="94"/>
      <c r="AU387" s="94"/>
      <c r="AV387" s="94"/>
      <c r="AW387" s="94"/>
      <c r="AX387" s="94"/>
      <c r="AY387" s="94"/>
      <c r="AZ387" s="94"/>
      <c r="BA387" s="94"/>
      <c r="BB387" s="94"/>
      <c r="BC387" s="94"/>
      <c r="BD387" s="94"/>
      <c r="BE387" s="94"/>
      <c r="BF387" s="94"/>
      <c r="BG387" s="94"/>
      <c r="BH387" s="94"/>
    </row>
    <row r="388" spans="1:60" x14ac:dyDescent="0.3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  <c r="AD388" s="94"/>
      <c r="AE388" s="94"/>
      <c r="AF388" s="94"/>
      <c r="AG388" s="94"/>
      <c r="AH388" s="94"/>
      <c r="AI388" s="94"/>
      <c r="AJ388" s="94"/>
      <c r="AK388" s="94"/>
      <c r="AL388" s="94"/>
      <c r="AM388" s="94"/>
      <c r="AN388" s="94"/>
      <c r="AO388" s="94"/>
      <c r="AP388" s="94"/>
      <c r="AQ388" s="94"/>
      <c r="AR388" s="94"/>
      <c r="AS388" s="94"/>
      <c r="AT388" s="94"/>
      <c r="AU388" s="94"/>
      <c r="AV388" s="94"/>
      <c r="AW388" s="94"/>
      <c r="AX388" s="94"/>
      <c r="AY388" s="94"/>
      <c r="AZ388" s="94"/>
      <c r="BA388" s="94"/>
      <c r="BB388" s="94"/>
      <c r="BC388" s="94"/>
      <c r="BD388" s="94"/>
      <c r="BE388" s="94"/>
      <c r="BF388" s="94"/>
      <c r="BG388" s="94"/>
      <c r="BH388" s="94"/>
    </row>
    <row r="389" spans="1:60" x14ac:dyDescent="0.3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/>
      <c r="AJ389" s="94"/>
      <c r="AK389" s="94"/>
      <c r="AL389" s="94"/>
      <c r="AM389" s="94"/>
      <c r="AN389" s="94"/>
      <c r="AO389" s="94"/>
      <c r="AP389" s="94"/>
      <c r="AQ389" s="94"/>
      <c r="AR389" s="94"/>
      <c r="AS389" s="94"/>
      <c r="AT389" s="94"/>
      <c r="AU389" s="94"/>
      <c r="AV389" s="94"/>
      <c r="AW389" s="94"/>
      <c r="AX389" s="94"/>
      <c r="AY389" s="94"/>
      <c r="AZ389" s="94"/>
      <c r="BA389" s="94"/>
      <c r="BB389" s="94"/>
      <c r="BC389" s="94"/>
      <c r="BD389" s="94"/>
      <c r="BE389" s="94"/>
      <c r="BF389" s="94"/>
      <c r="BG389" s="94"/>
      <c r="BH389" s="94"/>
    </row>
    <row r="390" spans="1:60" x14ac:dyDescent="0.3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  <c r="AD390" s="94"/>
      <c r="AE390" s="94"/>
      <c r="AF390" s="94"/>
      <c r="AG390" s="94"/>
      <c r="AH390" s="94"/>
      <c r="AI390" s="94"/>
      <c r="AJ390" s="94"/>
      <c r="AK390" s="94"/>
      <c r="AL390" s="94"/>
      <c r="AM390" s="94"/>
      <c r="AN390" s="94"/>
      <c r="AO390" s="94"/>
      <c r="AP390" s="94"/>
      <c r="AQ390" s="94"/>
      <c r="AR390" s="94"/>
      <c r="AS390" s="94"/>
      <c r="AT390" s="94"/>
      <c r="AU390" s="94"/>
      <c r="AV390" s="94"/>
      <c r="AW390" s="94"/>
      <c r="AX390" s="94"/>
      <c r="AY390" s="94"/>
      <c r="AZ390" s="94"/>
      <c r="BA390" s="94"/>
      <c r="BB390" s="94"/>
      <c r="BC390" s="94"/>
      <c r="BD390" s="94"/>
      <c r="BE390" s="94"/>
      <c r="BF390" s="94"/>
      <c r="BG390" s="94"/>
      <c r="BH390" s="94"/>
    </row>
    <row r="391" spans="1:60" x14ac:dyDescent="0.3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  <c r="AD391" s="94"/>
      <c r="AE391" s="94"/>
      <c r="AF391" s="94"/>
      <c r="AG391" s="94"/>
      <c r="AH391" s="94"/>
      <c r="AI391" s="94"/>
      <c r="AJ391" s="94"/>
      <c r="AK391" s="94"/>
      <c r="AL391" s="94"/>
      <c r="AM391" s="94"/>
      <c r="AN391" s="94"/>
      <c r="AO391" s="94"/>
      <c r="AP391" s="94"/>
      <c r="AQ391" s="94"/>
      <c r="AR391" s="94"/>
      <c r="AS391" s="94"/>
      <c r="AT391" s="94"/>
      <c r="AU391" s="94"/>
      <c r="AV391" s="94"/>
      <c r="AW391" s="94"/>
      <c r="AX391" s="94"/>
      <c r="AY391" s="94"/>
      <c r="AZ391" s="94"/>
      <c r="BA391" s="94"/>
      <c r="BB391" s="94"/>
      <c r="BC391" s="94"/>
      <c r="BD391" s="94"/>
      <c r="BE391" s="94"/>
      <c r="BF391" s="94"/>
      <c r="BG391" s="94"/>
      <c r="BH391" s="94"/>
    </row>
    <row r="392" spans="1:60" x14ac:dyDescent="0.3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  <c r="AB392" s="94"/>
      <c r="AC392" s="94"/>
      <c r="AD392" s="94"/>
      <c r="AE392" s="94"/>
      <c r="AF392" s="94"/>
      <c r="AG392" s="94"/>
      <c r="AH392" s="94"/>
      <c r="AI392" s="94"/>
      <c r="AJ392" s="94"/>
      <c r="AK392" s="94"/>
      <c r="AL392" s="94"/>
      <c r="AM392" s="94"/>
      <c r="AN392" s="94"/>
      <c r="AO392" s="94"/>
      <c r="AP392" s="94"/>
      <c r="AQ392" s="94"/>
      <c r="AR392" s="94"/>
      <c r="AS392" s="94"/>
      <c r="AT392" s="94"/>
      <c r="AU392" s="94"/>
      <c r="AV392" s="94"/>
      <c r="AW392" s="94"/>
      <c r="AX392" s="94"/>
      <c r="AY392" s="94"/>
      <c r="AZ392" s="94"/>
      <c r="BA392" s="94"/>
      <c r="BB392" s="94"/>
      <c r="BC392" s="94"/>
      <c r="BD392" s="94"/>
      <c r="BE392" s="94"/>
      <c r="BF392" s="94"/>
      <c r="BG392" s="94"/>
      <c r="BH392" s="94"/>
    </row>
    <row r="393" spans="1:60" x14ac:dyDescent="0.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  <c r="AF393" s="94"/>
      <c r="AG393" s="94"/>
      <c r="AH393" s="94"/>
      <c r="AI393" s="94"/>
      <c r="AJ393" s="94"/>
      <c r="AK393" s="94"/>
      <c r="AL393" s="94"/>
      <c r="AM393" s="94"/>
      <c r="AN393" s="94"/>
      <c r="AO393" s="94"/>
      <c r="AP393" s="94"/>
      <c r="AQ393" s="94"/>
      <c r="AR393" s="94"/>
      <c r="AS393" s="94"/>
      <c r="AT393" s="94"/>
      <c r="AU393" s="94"/>
      <c r="AV393" s="94"/>
      <c r="AW393" s="94"/>
      <c r="AX393" s="94"/>
      <c r="AY393" s="94"/>
      <c r="AZ393" s="94"/>
      <c r="BA393" s="94"/>
      <c r="BB393" s="94"/>
      <c r="BC393" s="94"/>
      <c r="BD393" s="94"/>
      <c r="BE393" s="94"/>
      <c r="BF393" s="94"/>
      <c r="BG393" s="94"/>
      <c r="BH393" s="94"/>
    </row>
    <row r="394" spans="1:60" x14ac:dyDescent="0.3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  <c r="AE394" s="94"/>
      <c r="AF394" s="94"/>
      <c r="AG394" s="94"/>
      <c r="AH394" s="94"/>
      <c r="AI394" s="94"/>
      <c r="AJ394" s="94"/>
      <c r="AK394" s="94"/>
      <c r="AL394" s="94"/>
      <c r="AM394" s="94"/>
      <c r="AN394" s="94"/>
      <c r="AO394" s="94"/>
      <c r="AP394" s="94"/>
      <c r="AQ394" s="94"/>
      <c r="AR394" s="94"/>
      <c r="AS394" s="94"/>
      <c r="AT394" s="94"/>
      <c r="AU394" s="94"/>
      <c r="AV394" s="94"/>
      <c r="AW394" s="94"/>
      <c r="AX394" s="94"/>
      <c r="AY394" s="94"/>
      <c r="AZ394" s="94"/>
      <c r="BA394" s="94"/>
      <c r="BB394" s="94"/>
      <c r="BC394" s="94"/>
      <c r="BD394" s="94"/>
      <c r="BE394" s="94"/>
      <c r="BF394" s="94"/>
      <c r="BG394" s="94"/>
      <c r="BH394" s="94"/>
    </row>
    <row r="395" spans="1:60" x14ac:dyDescent="0.3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  <c r="AB395" s="94"/>
      <c r="AC395" s="94"/>
      <c r="AD395" s="94"/>
      <c r="AE395" s="94"/>
      <c r="AF395" s="94"/>
      <c r="AG395" s="94"/>
      <c r="AH395" s="94"/>
      <c r="AI395" s="94"/>
      <c r="AJ395" s="94"/>
      <c r="AK395" s="94"/>
      <c r="AL395" s="94"/>
      <c r="AM395" s="94"/>
      <c r="AN395" s="94"/>
      <c r="AO395" s="94"/>
      <c r="AP395" s="94"/>
      <c r="AQ395" s="94"/>
      <c r="AR395" s="94"/>
      <c r="AS395" s="94"/>
      <c r="AT395" s="94"/>
      <c r="AU395" s="94"/>
      <c r="AV395" s="94"/>
      <c r="AW395" s="94"/>
      <c r="AX395" s="94"/>
      <c r="AY395" s="94"/>
      <c r="AZ395" s="94"/>
      <c r="BA395" s="94"/>
      <c r="BB395" s="94"/>
      <c r="BC395" s="94"/>
      <c r="BD395" s="94"/>
      <c r="BE395" s="94"/>
      <c r="BF395" s="94"/>
      <c r="BG395" s="94"/>
      <c r="BH395" s="94"/>
    </row>
    <row r="396" spans="1:60" x14ac:dyDescent="0.3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  <c r="AD396" s="94"/>
      <c r="AE396" s="94"/>
      <c r="AF396" s="94"/>
      <c r="AG396" s="94"/>
      <c r="AH396" s="94"/>
      <c r="AI396" s="94"/>
      <c r="AJ396" s="94"/>
      <c r="AK396" s="94"/>
      <c r="AL396" s="94"/>
      <c r="AM396" s="94"/>
      <c r="AN396" s="94"/>
      <c r="AO396" s="94"/>
      <c r="AP396" s="94"/>
      <c r="AQ396" s="94"/>
      <c r="AR396" s="94"/>
      <c r="AS396" s="94"/>
      <c r="AT396" s="94"/>
      <c r="AU396" s="94"/>
      <c r="AV396" s="94"/>
      <c r="AW396" s="94"/>
      <c r="AX396" s="94"/>
      <c r="AY396" s="94"/>
      <c r="AZ396" s="94"/>
      <c r="BA396" s="94"/>
      <c r="BB396" s="94"/>
      <c r="BC396" s="94"/>
      <c r="BD396" s="94"/>
      <c r="BE396" s="94"/>
      <c r="BF396" s="94"/>
      <c r="BG396" s="94"/>
      <c r="BH396" s="94"/>
    </row>
    <row r="397" spans="1:60" x14ac:dyDescent="0.3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E397" s="94"/>
      <c r="AF397" s="94"/>
      <c r="AG397" s="94"/>
      <c r="AH397" s="94"/>
      <c r="AI397" s="94"/>
      <c r="AJ397" s="94"/>
      <c r="AK397" s="94"/>
      <c r="AL397" s="94"/>
      <c r="AM397" s="94"/>
      <c r="AN397" s="94"/>
      <c r="AO397" s="94"/>
      <c r="AP397" s="94"/>
      <c r="AQ397" s="94"/>
      <c r="AR397" s="94"/>
      <c r="AS397" s="94"/>
      <c r="AT397" s="94"/>
      <c r="AU397" s="94"/>
      <c r="AV397" s="94"/>
      <c r="AW397" s="94"/>
      <c r="AX397" s="94"/>
      <c r="AY397" s="94"/>
      <c r="AZ397" s="94"/>
      <c r="BA397" s="94"/>
      <c r="BB397" s="94"/>
      <c r="BC397" s="94"/>
      <c r="BD397" s="94"/>
      <c r="BE397" s="94"/>
      <c r="BF397" s="94"/>
      <c r="BG397" s="94"/>
      <c r="BH397" s="94"/>
    </row>
    <row r="398" spans="1:60" x14ac:dyDescent="0.3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94"/>
      <c r="AE398" s="94"/>
      <c r="AF398" s="94"/>
      <c r="AG398" s="94"/>
      <c r="AH398" s="94"/>
      <c r="AI398" s="94"/>
      <c r="AJ398" s="94"/>
      <c r="AK398" s="94"/>
      <c r="AL398" s="94"/>
      <c r="AM398" s="94"/>
      <c r="AN398" s="94"/>
      <c r="AO398" s="94"/>
      <c r="AP398" s="94"/>
      <c r="AQ398" s="94"/>
      <c r="AR398" s="94"/>
      <c r="AS398" s="94"/>
      <c r="AT398" s="94"/>
      <c r="AU398" s="94"/>
      <c r="AV398" s="94"/>
      <c r="AW398" s="94"/>
      <c r="AX398" s="94"/>
      <c r="AY398" s="94"/>
      <c r="AZ398" s="94"/>
      <c r="BA398" s="94"/>
      <c r="BB398" s="94"/>
      <c r="BC398" s="94"/>
      <c r="BD398" s="94"/>
      <c r="BE398" s="94"/>
      <c r="BF398" s="94"/>
      <c r="BG398" s="94"/>
      <c r="BH398" s="94"/>
    </row>
    <row r="399" spans="1:60" x14ac:dyDescent="0.3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  <c r="AB399" s="94"/>
      <c r="AC399" s="94"/>
      <c r="AD399" s="94"/>
      <c r="AE399" s="94"/>
      <c r="AF399" s="94"/>
      <c r="AG399" s="94"/>
      <c r="AH399" s="94"/>
      <c r="AI399" s="94"/>
      <c r="AJ399" s="94"/>
      <c r="AK399" s="94"/>
      <c r="AL399" s="94"/>
      <c r="AM399" s="94"/>
      <c r="AN399" s="94"/>
      <c r="AO399" s="94"/>
      <c r="AP399" s="94"/>
      <c r="AQ399" s="94"/>
      <c r="AR399" s="94"/>
      <c r="AS399" s="94"/>
      <c r="AT399" s="94"/>
      <c r="AU399" s="94"/>
      <c r="AV399" s="94"/>
      <c r="AW399" s="94"/>
      <c r="AX399" s="94"/>
      <c r="AY399" s="94"/>
      <c r="AZ399" s="94"/>
      <c r="BA399" s="94"/>
      <c r="BB399" s="94"/>
      <c r="BC399" s="94"/>
      <c r="BD399" s="94"/>
      <c r="BE399" s="94"/>
      <c r="BF399" s="94"/>
      <c r="BG399" s="94"/>
      <c r="BH399" s="94"/>
    </row>
    <row r="400" spans="1:60" x14ac:dyDescent="0.3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  <c r="AB400" s="94"/>
      <c r="AC400" s="94"/>
      <c r="AD400" s="94"/>
      <c r="AE400" s="94"/>
      <c r="AF400" s="94"/>
      <c r="AG400" s="94"/>
      <c r="AH400" s="94"/>
      <c r="AI400" s="94"/>
      <c r="AJ400" s="94"/>
      <c r="AK400" s="94"/>
      <c r="AL400" s="94"/>
      <c r="AM400" s="94"/>
      <c r="AN400" s="94"/>
      <c r="AO400" s="94"/>
      <c r="AP400" s="94"/>
      <c r="AQ400" s="94"/>
      <c r="AR400" s="94"/>
      <c r="AS400" s="94"/>
      <c r="AT400" s="94"/>
      <c r="AU400" s="94"/>
      <c r="AV400" s="94"/>
      <c r="AW400" s="94"/>
      <c r="AX400" s="94"/>
      <c r="AY400" s="94"/>
      <c r="AZ400" s="94"/>
      <c r="BA400" s="94"/>
      <c r="BB400" s="94"/>
      <c r="BC400" s="94"/>
      <c r="BD400" s="94"/>
      <c r="BE400" s="94"/>
      <c r="BF400" s="94"/>
      <c r="BG400" s="94"/>
      <c r="BH400" s="94"/>
    </row>
    <row r="401" spans="1:60" x14ac:dyDescent="0.3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E401" s="94"/>
      <c r="AF401" s="94"/>
      <c r="AG401" s="94"/>
      <c r="AH401" s="94"/>
      <c r="AI401" s="94"/>
      <c r="AJ401" s="94"/>
      <c r="AK401" s="94"/>
      <c r="AL401" s="94"/>
      <c r="AM401" s="94"/>
      <c r="AN401" s="94"/>
      <c r="AO401" s="94"/>
      <c r="AP401" s="94"/>
      <c r="AQ401" s="94"/>
      <c r="AR401" s="94"/>
      <c r="AS401" s="94"/>
      <c r="AT401" s="94"/>
      <c r="AU401" s="94"/>
      <c r="AV401" s="94"/>
      <c r="AW401" s="94"/>
      <c r="AX401" s="94"/>
      <c r="AY401" s="94"/>
      <c r="AZ401" s="94"/>
      <c r="BA401" s="94"/>
      <c r="BB401" s="94"/>
      <c r="BC401" s="94"/>
      <c r="BD401" s="94"/>
      <c r="BE401" s="94"/>
      <c r="BF401" s="94"/>
      <c r="BG401" s="94"/>
      <c r="BH401" s="94"/>
    </row>
    <row r="402" spans="1:60" x14ac:dyDescent="0.3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  <c r="AE402" s="94"/>
      <c r="AF402" s="94"/>
      <c r="AG402" s="94"/>
      <c r="AH402" s="94"/>
      <c r="AI402" s="94"/>
      <c r="AJ402" s="94"/>
      <c r="AK402" s="94"/>
      <c r="AL402" s="94"/>
      <c r="AM402" s="94"/>
      <c r="AN402" s="94"/>
      <c r="AO402" s="94"/>
      <c r="AP402" s="94"/>
      <c r="AQ402" s="94"/>
      <c r="AR402" s="94"/>
      <c r="AS402" s="94"/>
      <c r="AT402" s="94"/>
      <c r="AU402" s="94"/>
      <c r="AV402" s="94"/>
      <c r="AW402" s="94"/>
      <c r="AX402" s="94"/>
      <c r="AY402" s="94"/>
      <c r="AZ402" s="94"/>
      <c r="BA402" s="94"/>
      <c r="BB402" s="94"/>
      <c r="BC402" s="94"/>
      <c r="BD402" s="94"/>
      <c r="BE402" s="94"/>
      <c r="BF402" s="94"/>
      <c r="BG402" s="94"/>
      <c r="BH402" s="94"/>
    </row>
    <row r="403" spans="1:60" x14ac:dyDescent="0.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  <c r="AB403" s="94"/>
      <c r="AC403" s="94"/>
      <c r="AD403" s="94"/>
      <c r="AE403" s="94"/>
      <c r="AF403" s="94"/>
      <c r="AG403" s="94"/>
      <c r="AH403" s="94"/>
      <c r="AI403" s="94"/>
      <c r="AJ403" s="94"/>
      <c r="AK403" s="94"/>
      <c r="AL403" s="94"/>
      <c r="AM403" s="94"/>
      <c r="AN403" s="94"/>
      <c r="AO403" s="94"/>
      <c r="AP403" s="94"/>
      <c r="AQ403" s="94"/>
      <c r="AR403" s="94"/>
      <c r="AS403" s="94"/>
      <c r="AT403" s="94"/>
      <c r="AU403" s="94"/>
      <c r="AV403" s="94"/>
      <c r="AW403" s="94"/>
      <c r="AX403" s="94"/>
      <c r="AY403" s="94"/>
      <c r="AZ403" s="94"/>
      <c r="BA403" s="94"/>
      <c r="BB403" s="94"/>
      <c r="BC403" s="94"/>
      <c r="BD403" s="94"/>
      <c r="BE403" s="94"/>
      <c r="BF403" s="94"/>
      <c r="BG403" s="94"/>
      <c r="BH403" s="94"/>
    </row>
    <row r="404" spans="1:60" x14ac:dyDescent="0.3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  <c r="AB404" s="94"/>
      <c r="AC404" s="94"/>
      <c r="AD404" s="94"/>
      <c r="AE404" s="94"/>
      <c r="AF404" s="94"/>
      <c r="AG404" s="94"/>
      <c r="AH404" s="94"/>
      <c r="AI404" s="94"/>
      <c r="AJ404" s="94"/>
      <c r="AK404" s="94"/>
      <c r="AL404" s="94"/>
      <c r="AM404" s="94"/>
      <c r="AN404" s="94"/>
      <c r="AO404" s="94"/>
      <c r="AP404" s="94"/>
      <c r="AQ404" s="94"/>
      <c r="AR404" s="94"/>
      <c r="AS404" s="94"/>
      <c r="AT404" s="94"/>
      <c r="AU404" s="94"/>
      <c r="AV404" s="94"/>
      <c r="AW404" s="94"/>
      <c r="AX404" s="94"/>
      <c r="AY404" s="94"/>
      <c r="AZ404" s="94"/>
      <c r="BA404" s="94"/>
      <c r="BB404" s="94"/>
      <c r="BC404" s="94"/>
      <c r="BD404" s="94"/>
      <c r="BE404" s="94"/>
      <c r="BF404" s="94"/>
      <c r="BG404" s="94"/>
      <c r="BH404" s="94"/>
    </row>
    <row r="405" spans="1:60" x14ac:dyDescent="0.3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E405" s="94"/>
      <c r="AF405" s="94"/>
      <c r="AG405" s="94"/>
      <c r="AH405" s="94"/>
      <c r="AI405" s="94"/>
      <c r="AJ405" s="94"/>
      <c r="AK405" s="94"/>
      <c r="AL405" s="94"/>
      <c r="AM405" s="94"/>
      <c r="AN405" s="94"/>
      <c r="AO405" s="94"/>
      <c r="AP405" s="94"/>
      <c r="AQ405" s="94"/>
      <c r="AR405" s="94"/>
      <c r="AS405" s="94"/>
      <c r="AT405" s="94"/>
      <c r="AU405" s="94"/>
      <c r="AV405" s="94"/>
      <c r="AW405" s="94"/>
      <c r="AX405" s="94"/>
      <c r="AY405" s="94"/>
      <c r="AZ405" s="94"/>
      <c r="BA405" s="94"/>
      <c r="BB405" s="94"/>
      <c r="BC405" s="94"/>
      <c r="BD405" s="94"/>
      <c r="BE405" s="94"/>
      <c r="BF405" s="94"/>
      <c r="BG405" s="94"/>
      <c r="BH405" s="94"/>
    </row>
    <row r="406" spans="1:60" x14ac:dyDescent="0.3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  <c r="AB406" s="94"/>
      <c r="AC406" s="94"/>
      <c r="AD406" s="94"/>
      <c r="AE406" s="94"/>
      <c r="AF406" s="94"/>
      <c r="AG406" s="94"/>
      <c r="AH406" s="94"/>
      <c r="AI406" s="94"/>
      <c r="AJ406" s="94"/>
      <c r="AK406" s="94"/>
      <c r="AL406" s="94"/>
      <c r="AM406" s="94"/>
      <c r="AN406" s="94"/>
      <c r="AO406" s="94"/>
      <c r="AP406" s="94"/>
      <c r="AQ406" s="94"/>
      <c r="AR406" s="94"/>
      <c r="AS406" s="94"/>
      <c r="AT406" s="94"/>
      <c r="AU406" s="94"/>
      <c r="AV406" s="94"/>
      <c r="AW406" s="94"/>
      <c r="AX406" s="94"/>
      <c r="AY406" s="94"/>
      <c r="AZ406" s="94"/>
      <c r="BA406" s="94"/>
      <c r="BB406" s="94"/>
      <c r="BC406" s="94"/>
      <c r="BD406" s="94"/>
      <c r="BE406" s="94"/>
      <c r="BF406" s="94"/>
      <c r="BG406" s="94"/>
      <c r="BH406" s="94"/>
    </row>
    <row r="407" spans="1:60" x14ac:dyDescent="0.3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  <c r="AB407" s="94"/>
      <c r="AC407" s="94"/>
      <c r="AD407" s="94"/>
      <c r="AE407" s="94"/>
      <c r="AF407" s="94"/>
      <c r="AG407" s="94"/>
      <c r="AH407" s="94"/>
      <c r="AI407" s="94"/>
      <c r="AJ407" s="94"/>
      <c r="AK407" s="94"/>
      <c r="AL407" s="94"/>
      <c r="AM407" s="94"/>
      <c r="AN407" s="94"/>
      <c r="AO407" s="94"/>
      <c r="AP407" s="94"/>
      <c r="AQ407" s="94"/>
      <c r="AR407" s="94"/>
      <c r="AS407" s="94"/>
      <c r="AT407" s="94"/>
      <c r="AU407" s="94"/>
      <c r="AV407" s="94"/>
      <c r="AW407" s="94"/>
      <c r="AX407" s="94"/>
      <c r="AY407" s="94"/>
      <c r="AZ407" s="94"/>
      <c r="BA407" s="94"/>
      <c r="BB407" s="94"/>
      <c r="BC407" s="94"/>
      <c r="BD407" s="94"/>
      <c r="BE407" s="94"/>
      <c r="BF407" s="94"/>
      <c r="BG407" s="94"/>
      <c r="BH407" s="94"/>
    </row>
    <row r="408" spans="1:60" x14ac:dyDescent="0.3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  <c r="AB408" s="94"/>
      <c r="AC408" s="94"/>
      <c r="AD408" s="94"/>
      <c r="AE408" s="94"/>
      <c r="AF408" s="94"/>
      <c r="AG408" s="94"/>
      <c r="AH408" s="94"/>
      <c r="AI408" s="94"/>
      <c r="AJ408" s="94"/>
      <c r="AK408" s="94"/>
      <c r="AL408" s="94"/>
      <c r="AM408" s="94"/>
      <c r="AN408" s="94"/>
      <c r="AO408" s="94"/>
      <c r="AP408" s="94"/>
      <c r="AQ408" s="94"/>
      <c r="AR408" s="94"/>
      <c r="AS408" s="94"/>
      <c r="AT408" s="94"/>
      <c r="AU408" s="94"/>
      <c r="AV408" s="94"/>
      <c r="AW408" s="94"/>
      <c r="AX408" s="94"/>
      <c r="AY408" s="94"/>
      <c r="AZ408" s="94"/>
      <c r="BA408" s="94"/>
      <c r="BB408" s="94"/>
      <c r="BC408" s="94"/>
      <c r="BD408" s="94"/>
      <c r="BE408" s="94"/>
      <c r="BF408" s="94"/>
      <c r="BG408" s="94"/>
      <c r="BH408" s="94"/>
    </row>
    <row r="409" spans="1:60" x14ac:dyDescent="0.3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  <c r="AF409" s="94"/>
      <c r="AG409" s="94"/>
      <c r="AH409" s="94"/>
      <c r="AI409" s="94"/>
      <c r="AJ409" s="94"/>
      <c r="AK409" s="94"/>
      <c r="AL409" s="94"/>
      <c r="AM409" s="94"/>
      <c r="AN409" s="94"/>
      <c r="AO409" s="94"/>
      <c r="AP409" s="94"/>
      <c r="AQ409" s="94"/>
      <c r="AR409" s="94"/>
      <c r="AS409" s="94"/>
      <c r="AT409" s="94"/>
      <c r="AU409" s="94"/>
      <c r="AV409" s="94"/>
      <c r="AW409" s="94"/>
      <c r="AX409" s="94"/>
      <c r="AY409" s="94"/>
      <c r="AZ409" s="94"/>
      <c r="BA409" s="94"/>
      <c r="BB409" s="94"/>
      <c r="BC409" s="94"/>
      <c r="BD409" s="94"/>
      <c r="BE409" s="94"/>
      <c r="BF409" s="94"/>
      <c r="BG409" s="94"/>
      <c r="BH409" s="94"/>
    </row>
    <row r="410" spans="1:60" x14ac:dyDescent="0.3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  <c r="AB410" s="94"/>
      <c r="AC410" s="94"/>
      <c r="AD410" s="94"/>
      <c r="AE410" s="94"/>
      <c r="AF410" s="94"/>
      <c r="AG410" s="94"/>
      <c r="AH410" s="94"/>
      <c r="AI410" s="94"/>
      <c r="AJ410" s="94"/>
      <c r="AK410" s="94"/>
      <c r="AL410" s="94"/>
      <c r="AM410" s="94"/>
      <c r="AN410" s="94"/>
      <c r="AO410" s="94"/>
      <c r="AP410" s="94"/>
      <c r="AQ410" s="94"/>
      <c r="AR410" s="94"/>
      <c r="AS410" s="94"/>
      <c r="AT410" s="94"/>
      <c r="AU410" s="94"/>
      <c r="AV410" s="94"/>
      <c r="AW410" s="94"/>
      <c r="AX410" s="94"/>
      <c r="AY410" s="94"/>
      <c r="AZ410" s="94"/>
      <c r="BA410" s="94"/>
      <c r="BB410" s="94"/>
      <c r="BC410" s="94"/>
      <c r="BD410" s="94"/>
      <c r="BE410" s="94"/>
      <c r="BF410" s="94"/>
      <c r="BG410" s="94"/>
      <c r="BH410" s="94"/>
    </row>
    <row r="411" spans="1:60" x14ac:dyDescent="0.3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  <c r="AD411" s="94"/>
      <c r="AE411" s="94"/>
      <c r="AF411" s="94"/>
      <c r="AG411" s="94"/>
      <c r="AH411" s="94"/>
      <c r="AI411" s="94"/>
      <c r="AJ411" s="94"/>
      <c r="AK411" s="94"/>
      <c r="AL411" s="94"/>
      <c r="AM411" s="94"/>
      <c r="AN411" s="94"/>
      <c r="AO411" s="94"/>
      <c r="AP411" s="94"/>
      <c r="AQ411" s="94"/>
      <c r="AR411" s="94"/>
      <c r="AS411" s="94"/>
      <c r="AT411" s="94"/>
      <c r="AU411" s="94"/>
      <c r="AV411" s="94"/>
      <c r="AW411" s="94"/>
      <c r="AX411" s="94"/>
      <c r="AY411" s="94"/>
      <c r="AZ411" s="94"/>
      <c r="BA411" s="94"/>
      <c r="BB411" s="94"/>
      <c r="BC411" s="94"/>
      <c r="BD411" s="94"/>
      <c r="BE411" s="94"/>
      <c r="BF411" s="94"/>
      <c r="BG411" s="94"/>
      <c r="BH411" s="94"/>
    </row>
    <row r="412" spans="1:60" x14ac:dyDescent="0.3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  <c r="AE412" s="94"/>
      <c r="AF412" s="94"/>
      <c r="AG412" s="94"/>
      <c r="AH412" s="94"/>
      <c r="AI412" s="94"/>
      <c r="AJ412" s="94"/>
      <c r="AK412" s="94"/>
      <c r="AL412" s="94"/>
      <c r="AM412" s="94"/>
      <c r="AN412" s="94"/>
      <c r="AO412" s="94"/>
      <c r="AP412" s="94"/>
      <c r="AQ412" s="94"/>
      <c r="AR412" s="94"/>
      <c r="AS412" s="94"/>
      <c r="AT412" s="94"/>
      <c r="AU412" s="94"/>
      <c r="AV412" s="94"/>
      <c r="AW412" s="94"/>
      <c r="AX412" s="94"/>
      <c r="AY412" s="94"/>
      <c r="AZ412" s="94"/>
      <c r="BA412" s="94"/>
      <c r="BB412" s="94"/>
      <c r="BC412" s="94"/>
      <c r="BD412" s="94"/>
      <c r="BE412" s="94"/>
      <c r="BF412" s="94"/>
      <c r="BG412" s="94"/>
      <c r="BH412" s="94"/>
    </row>
    <row r="413" spans="1:60" x14ac:dyDescent="0.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  <c r="AF413" s="94"/>
      <c r="AG413" s="94"/>
      <c r="AH413" s="94"/>
      <c r="AI413" s="94"/>
      <c r="AJ413" s="94"/>
      <c r="AK413" s="94"/>
      <c r="AL413" s="94"/>
      <c r="AM413" s="94"/>
      <c r="AN413" s="94"/>
      <c r="AO413" s="94"/>
      <c r="AP413" s="94"/>
      <c r="AQ413" s="94"/>
      <c r="AR413" s="94"/>
      <c r="AS413" s="94"/>
      <c r="AT413" s="94"/>
      <c r="AU413" s="94"/>
      <c r="AV413" s="94"/>
      <c r="AW413" s="94"/>
      <c r="AX413" s="94"/>
      <c r="AY413" s="94"/>
      <c r="AZ413" s="94"/>
      <c r="BA413" s="94"/>
      <c r="BB413" s="94"/>
      <c r="BC413" s="94"/>
      <c r="BD413" s="94"/>
      <c r="BE413" s="94"/>
      <c r="BF413" s="94"/>
      <c r="BG413" s="94"/>
      <c r="BH413" s="94"/>
    </row>
    <row r="414" spans="1:60" x14ac:dyDescent="0.3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  <c r="AD414" s="94"/>
      <c r="AE414" s="94"/>
      <c r="AF414" s="94"/>
      <c r="AG414" s="94"/>
      <c r="AH414" s="94"/>
      <c r="AI414" s="94"/>
      <c r="AJ414" s="94"/>
      <c r="AK414" s="94"/>
      <c r="AL414" s="94"/>
      <c r="AM414" s="94"/>
      <c r="AN414" s="94"/>
      <c r="AO414" s="94"/>
      <c r="AP414" s="94"/>
      <c r="AQ414" s="94"/>
      <c r="AR414" s="94"/>
      <c r="AS414" s="94"/>
      <c r="AT414" s="94"/>
      <c r="AU414" s="94"/>
      <c r="AV414" s="94"/>
      <c r="AW414" s="94"/>
      <c r="AX414" s="94"/>
      <c r="AY414" s="94"/>
      <c r="AZ414" s="94"/>
      <c r="BA414" s="94"/>
      <c r="BB414" s="94"/>
      <c r="BC414" s="94"/>
      <c r="BD414" s="94"/>
      <c r="BE414" s="94"/>
      <c r="BF414" s="94"/>
      <c r="BG414" s="94"/>
      <c r="BH414" s="94"/>
    </row>
    <row r="415" spans="1:60" x14ac:dyDescent="0.3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  <c r="AB415" s="94"/>
      <c r="AC415" s="94"/>
      <c r="AD415" s="94"/>
      <c r="AE415" s="94"/>
      <c r="AF415" s="94"/>
      <c r="AG415" s="94"/>
      <c r="AH415" s="94"/>
      <c r="AI415" s="94"/>
      <c r="AJ415" s="94"/>
      <c r="AK415" s="94"/>
      <c r="AL415" s="94"/>
      <c r="AM415" s="94"/>
      <c r="AN415" s="94"/>
      <c r="AO415" s="94"/>
      <c r="AP415" s="94"/>
      <c r="AQ415" s="94"/>
      <c r="AR415" s="94"/>
      <c r="AS415" s="94"/>
      <c r="AT415" s="94"/>
      <c r="AU415" s="94"/>
      <c r="AV415" s="94"/>
      <c r="AW415" s="94"/>
      <c r="AX415" s="94"/>
      <c r="AY415" s="94"/>
      <c r="AZ415" s="94"/>
      <c r="BA415" s="94"/>
      <c r="BB415" s="94"/>
      <c r="BC415" s="94"/>
      <c r="BD415" s="94"/>
      <c r="BE415" s="94"/>
      <c r="BF415" s="94"/>
      <c r="BG415" s="94"/>
      <c r="BH415" s="94"/>
    </row>
    <row r="416" spans="1:60" x14ac:dyDescent="0.3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  <c r="AB416" s="94"/>
      <c r="AC416" s="94"/>
      <c r="AD416" s="94"/>
      <c r="AE416" s="94"/>
      <c r="AF416" s="94"/>
      <c r="AG416" s="94"/>
      <c r="AH416" s="94"/>
      <c r="AI416" s="94"/>
      <c r="AJ416" s="94"/>
      <c r="AK416" s="94"/>
      <c r="AL416" s="94"/>
      <c r="AM416" s="94"/>
      <c r="AN416" s="94"/>
      <c r="AO416" s="94"/>
      <c r="AP416" s="94"/>
      <c r="AQ416" s="94"/>
      <c r="AR416" s="94"/>
      <c r="AS416" s="94"/>
      <c r="AT416" s="94"/>
      <c r="AU416" s="94"/>
      <c r="AV416" s="94"/>
      <c r="AW416" s="94"/>
      <c r="AX416" s="94"/>
      <c r="AY416" s="94"/>
      <c r="AZ416" s="94"/>
      <c r="BA416" s="94"/>
      <c r="BB416" s="94"/>
      <c r="BC416" s="94"/>
      <c r="BD416" s="94"/>
      <c r="BE416" s="94"/>
      <c r="BF416" s="94"/>
      <c r="BG416" s="94"/>
      <c r="BH416" s="94"/>
    </row>
    <row r="417" spans="1:60" x14ac:dyDescent="0.3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E417" s="94"/>
      <c r="AF417" s="94"/>
      <c r="AG417" s="94"/>
      <c r="AH417" s="94"/>
      <c r="AI417" s="94"/>
      <c r="AJ417" s="94"/>
      <c r="AK417" s="94"/>
      <c r="AL417" s="94"/>
      <c r="AM417" s="94"/>
      <c r="AN417" s="94"/>
      <c r="AO417" s="94"/>
      <c r="AP417" s="94"/>
      <c r="AQ417" s="94"/>
      <c r="AR417" s="94"/>
      <c r="AS417" s="94"/>
      <c r="AT417" s="94"/>
      <c r="AU417" s="94"/>
      <c r="AV417" s="94"/>
      <c r="AW417" s="94"/>
      <c r="AX417" s="94"/>
      <c r="AY417" s="94"/>
      <c r="AZ417" s="94"/>
      <c r="BA417" s="94"/>
      <c r="BB417" s="94"/>
      <c r="BC417" s="94"/>
      <c r="BD417" s="94"/>
      <c r="BE417" s="94"/>
      <c r="BF417" s="94"/>
      <c r="BG417" s="94"/>
      <c r="BH417" s="94"/>
    </row>
    <row r="418" spans="1:60" x14ac:dyDescent="0.3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  <c r="AB418" s="94"/>
      <c r="AC418" s="94"/>
      <c r="AD418" s="94"/>
      <c r="AE418" s="94"/>
      <c r="AF418" s="94"/>
      <c r="AG418" s="94"/>
      <c r="AH418" s="94"/>
      <c r="AI418" s="94"/>
      <c r="AJ418" s="94"/>
      <c r="AK418" s="94"/>
      <c r="AL418" s="94"/>
      <c r="AM418" s="94"/>
      <c r="AN418" s="94"/>
      <c r="AO418" s="94"/>
      <c r="AP418" s="94"/>
      <c r="AQ418" s="94"/>
      <c r="AR418" s="94"/>
      <c r="AS418" s="94"/>
      <c r="AT418" s="94"/>
      <c r="AU418" s="94"/>
      <c r="AV418" s="94"/>
      <c r="AW418" s="94"/>
      <c r="AX418" s="94"/>
      <c r="AY418" s="94"/>
      <c r="AZ418" s="94"/>
      <c r="BA418" s="94"/>
      <c r="BB418" s="94"/>
      <c r="BC418" s="94"/>
      <c r="BD418" s="94"/>
      <c r="BE418" s="94"/>
      <c r="BF418" s="94"/>
      <c r="BG418" s="94"/>
      <c r="BH418" s="94"/>
    </row>
    <row r="419" spans="1:60" x14ac:dyDescent="0.3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  <c r="AB419" s="94"/>
      <c r="AC419" s="94"/>
      <c r="AD419" s="94"/>
      <c r="AE419" s="94"/>
      <c r="AF419" s="94"/>
      <c r="AG419" s="94"/>
      <c r="AH419" s="94"/>
      <c r="AI419" s="94"/>
      <c r="AJ419" s="94"/>
      <c r="AK419" s="94"/>
      <c r="AL419" s="94"/>
      <c r="AM419" s="94"/>
      <c r="AN419" s="94"/>
      <c r="AO419" s="94"/>
      <c r="AP419" s="94"/>
      <c r="AQ419" s="94"/>
      <c r="AR419" s="94"/>
      <c r="AS419" s="94"/>
      <c r="AT419" s="94"/>
      <c r="AU419" s="94"/>
      <c r="AV419" s="94"/>
      <c r="AW419" s="94"/>
      <c r="AX419" s="94"/>
      <c r="AY419" s="94"/>
      <c r="AZ419" s="94"/>
      <c r="BA419" s="94"/>
      <c r="BB419" s="94"/>
      <c r="BC419" s="94"/>
      <c r="BD419" s="94"/>
      <c r="BE419" s="94"/>
      <c r="BF419" s="94"/>
      <c r="BG419" s="94"/>
      <c r="BH419" s="94"/>
    </row>
    <row r="420" spans="1:60" x14ac:dyDescent="0.3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  <c r="AB420" s="94"/>
      <c r="AC420" s="94"/>
      <c r="AD420" s="94"/>
      <c r="AE420" s="94"/>
      <c r="AF420" s="94"/>
      <c r="AG420" s="94"/>
      <c r="AH420" s="94"/>
      <c r="AI420" s="94"/>
      <c r="AJ420" s="94"/>
      <c r="AK420" s="94"/>
      <c r="AL420" s="94"/>
      <c r="AM420" s="94"/>
      <c r="AN420" s="94"/>
      <c r="AO420" s="94"/>
      <c r="AP420" s="94"/>
      <c r="AQ420" s="94"/>
      <c r="AR420" s="94"/>
      <c r="AS420" s="94"/>
      <c r="AT420" s="94"/>
      <c r="AU420" s="94"/>
      <c r="AV420" s="94"/>
      <c r="AW420" s="94"/>
      <c r="AX420" s="94"/>
      <c r="AY420" s="94"/>
      <c r="AZ420" s="94"/>
      <c r="BA420" s="94"/>
      <c r="BB420" s="94"/>
      <c r="BC420" s="94"/>
      <c r="BD420" s="94"/>
      <c r="BE420" s="94"/>
      <c r="BF420" s="94"/>
      <c r="BG420" s="94"/>
      <c r="BH420" s="94"/>
    </row>
    <row r="421" spans="1:60" x14ac:dyDescent="0.3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E421" s="94"/>
      <c r="AF421" s="94"/>
      <c r="AG421" s="94"/>
      <c r="AH421" s="94"/>
      <c r="AI421" s="94"/>
      <c r="AJ421" s="94"/>
      <c r="AK421" s="94"/>
      <c r="AL421" s="94"/>
      <c r="AM421" s="94"/>
      <c r="AN421" s="94"/>
      <c r="AO421" s="94"/>
      <c r="AP421" s="94"/>
      <c r="AQ421" s="94"/>
      <c r="AR421" s="94"/>
      <c r="AS421" s="94"/>
      <c r="AT421" s="94"/>
      <c r="AU421" s="94"/>
      <c r="AV421" s="94"/>
      <c r="AW421" s="94"/>
      <c r="AX421" s="94"/>
      <c r="AY421" s="94"/>
      <c r="AZ421" s="94"/>
      <c r="BA421" s="94"/>
      <c r="BB421" s="94"/>
      <c r="BC421" s="94"/>
      <c r="BD421" s="94"/>
      <c r="BE421" s="94"/>
      <c r="BF421" s="94"/>
      <c r="BG421" s="94"/>
      <c r="BH421" s="94"/>
    </row>
    <row r="422" spans="1:60" x14ac:dyDescent="0.3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  <c r="AB422" s="94"/>
      <c r="AC422" s="94"/>
      <c r="AD422" s="94"/>
      <c r="AE422" s="94"/>
      <c r="AF422" s="94"/>
      <c r="AG422" s="94"/>
      <c r="AH422" s="94"/>
      <c r="AI422" s="94"/>
      <c r="AJ422" s="94"/>
      <c r="AK422" s="94"/>
      <c r="AL422" s="94"/>
      <c r="AM422" s="94"/>
      <c r="AN422" s="94"/>
      <c r="AO422" s="94"/>
      <c r="AP422" s="94"/>
      <c r="AQ422" s="94"/>
      <c r="AR422" s="94"/>
      <c r="AS422" s="94"/>
      <c r="AT422" s="94"/>
      <c r="AU422" s="94"/>
      <c r="AV422" s="94"/>
      <c r="AW422" s="94"/>
      <c r="AX422" s="94"/>
      <c r="AY422" s="94"/>
      <c r="AZ422" s="94"/>
      <c r="BA422" s="94"/>
      <c r="BB422" s="94"/>
      <c r="BC422" s="94"/>
      <c r="BD422" s="94"/>
      <c r="BE422" s="94"/>
      <c r="BF422" s="94"/>
      <c r="BG422" s="94"/>
      <c r="BH422" s="94"/>
    </row>
    <row r="423" spans="1:60" x14ac:dyDescent="0.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  <c r="AE423" s="94"/>
      <c r="AF423" s="94"/>
      <c r="AG423" s="94"/>
      <c r="AH423" s="94"/>
      <c r="AI423" s="94"/>
      <c r="AJ423" s="94"/>
      <c r="AK423" s="94"/>
      <c r="AL423" s="94"/>
      <c r="AM423" s="94"/>
      <c r="AN423" s="94"/>
      <c r="AO423" s="94"/>
      <c r="AP423" s="94"/>
      <c r="AQ423" s="94"/>
      <c r="AR423" s="94"/>
      <c r="AS423" s="94"/>
      <c r="AT423" s="94"/>
      <c r="AU423" s="94"/>
      <c r="AV423" s="94"/>
      <c r="AW423" s="94"/>
      <c r="AX423" s="94"/>
      <c r="AY423" s="94"/>
      <c r="AZ423" s="94"/>
      <c r="BA423" s="94"/>
      <c r="BB423" s="94"/>
      <c r="BC423" s="94"/>
      <c r="BD423" s="94"/>
      <c r="BE423" s="94"/>
      <c r="BF423" s="94"/>
      <c r="BG423" s="94"/>
      <c r="BH423" s="94"/>
    </row>
    <row r="424" spans="1:60" x14ac:dyDescent="0.3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  <c r="AB424" s="94"/>
      <c r="AC424" s="94"/>
      <c r="AD424" s="94"/>
      <c r="AE424" s="94"/>
      <c r="AF424" s="94"/>
      <c r="AG424" s="94"/>
      <c r="AH424" s="94"/>
      <c r="AI424" s="94"/>
      <c r="AJ424" s="94"/>
      <c r="AK424" s="94"/>
      <c r="AL424" s="94"/>
      <c r="AM424" s="94"/>
      <c r="AN424" s="94"/>
      <c r="AO424" s="94"/>
      <c r="AP424" s="94"/>
      <c r="AQ424" s="94"/>
      <c r="AR424" s="94"/>
      <c r="AS424" s="94"/>
      <c r="AT424" s="94"/>
      <c r="AU424" s="94"/>
      <c r="AV424" s="94"/>
      <c r="AW424" s="94"/>
      <c r="AX424" s="94"/>
      <c r="AY424" s="94"/>
      <c r="AZ424" s="94"/>
      <c r="BA424" s="94"/>
      <c r="BB424" s="94"/>
      <c r="BC424" s="94"/>
      <c r="BD424" s="94"/>
      <c r="BE424" s="94"/>
      <c r="BF424" s="94"/>
      <c r="BG424" s="94"/>
      <c r="BH424" s="94"/>
    </row>
    <row r="425" spans="1:60" x14ac:dyDescent="0.3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  <c r="AB425" s="94"/>
      <c r="AC425" s="94"/>
      <c r="AD425" s="94"/>
      <c r="AE425" s="94"/>
      <c r="AF425" s="94"/>
      <c r="AG425" s="94"/>
      <c r="AH425" s="94"/>
      <c r="AI425" s="94"/>
      <c r="AJ425" s="94"/>
      <c r="AK425" s="94"/>
      <c r="AL425" s="94"/>
      <c r="AM425" s="94"/>
      <c r="AN425" s="94"/>
      <c r="AO425" s="94"/>
      <c r="AP425" s="94"/>
      <c r="AQ425" s="94"/>
      <c r="AR425" s="94"/>
      <c r="AS425" s="94"/>
      <c r="AT425" s="94"/>
      <c r="AU425" s="94"/>
      <c r="AV425" s="94"/>
      <c r="AW425" s="94"/>
      <c r="AX425" s="94"/>
      <c r="AY425" s="94"/>
      <c r="AZ425" s="94"/>
      <c r="BA425" s="94"/>
      <c r="BB425" s="94"/>
      <c r="BC425" s="94"/>
      <c r="BD425" s="94"/>
      <c r="BE425" s="94"/>
      <c r="BF425" s="94"/>
      <c r="BG425" s="94"/>
      <c r="BH425" s="94"/>
    </row>
    <row r="426" spans="1:60" x14ac:dyDescent="0.3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  <c r="AB426" s="94"/>
      <c r="AC426" s="94"/>
      <c r="AD426" s="94"/>
      <c r="AE426" s="94"/>
      <c r="AF426" s="94"/>
      <c r="AG426" s="94"/>
      <c r="AH426" s="94"/>
      <c r="AI426" s="94"/>
      <c r="AJ426" s="94"/>
      <c r="AK426" s="94"/>
      <c r="AL426" s="94"/>
      <c r="AM426" s="94"/>
      <c r="AN426" s="94"/>
      <c r="AO426" s="94"/>
      <c r="AP426" s="94"/>
      <c r="AQ426" s="94"/>
      <c r="AR426" s="94"/>
      <c r="AS426" s="94"/>
      <c r="AT426" s="94"/>
      <c r="AU426" s="94"/>
      <c r="AV426" s="94"/>
      <c r="AW426" s="94"/>
      <c r="AX426" s="94"/>
      <c r="AY426" s="94"/>
      <c r="AZ426" s="94"/>
      <c r="BA426" s="94"/>
      <c r="BB426" s="94"/>
      <c r="BC426" s="94"/>
      <c r="BD426" s="94"/>
      <c r="BE426" s="94"/>
      <c r="BF426" s="94"/>
      <c r="BG426" s="94"/>
      <c r="BH426" s="94"/>
    </row>
    <row r="427" spans="1:60" x14ac:dyDescent="0.3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  <c r="AB427" s="94"/>
      <c r="AC427" s="94"/>
      <c r="AD427" s="94"/>
      <c r="AE427" s="94"/>
      <c r="AF427" s="94"/>
      <c r="AG427" s="94"/>
      <c r="AH427" s="94"/>
      <c r="AI427" s="94"/>
      <c r="AJ427" s="94"/>
      <c r="AK427" s="94"/>
      <c r="AL427" s="94"/>
      <c r="AM427" s="94"/>
      <c r="AN427" s="94"/>
      <c r="AO427" s="94"/>
      <c r="AP427" s="94"/>
      <c r="AQ427" s="94"/>
      <c r="AR427" s="94"/>
      <c r="AS427" s="94"/>
      <c r="AT427" s="94"/>
      <c r="AU427" s="94"/>
      <c r="AV427" s="94"/>
      <c r="AW427" s="94"/>
      <c r="AX427" s="94"/>
      <c r="AY427" s="94"/>
      <c r="AZ427" s="94"/>
      <c r="BA427" s="94"/>
      <c r="BB427" s="94"/>
      <c r="BC427" s="94"/>
      <c r="BD427" s="94"/>
      <c r="BE427" s="94"/>
      <c r="BF427" s="94"/>
      <c r="BG427" s="94"/>
      <c r="BH427" s="94"/>
    </row>
    <row r="428" spans="1:60" x14ac:dyDescent="0.3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  <c r="AB428" s="94"/>
      <c r="AC428" s="94"/>
      <c r="AD428" s="94"/>
      <c r="AE428" s="94"/>
      <c r="AF428" s="94"/>
      <c r="AG428" s="94"/>
      <c r="AH428" s="94"/>
      <c r="AI428" s="94"/>
      <c r="AJ428" s="94"/>
      <c r="AK428" s="94"/>
      <c r="AL428" s="94"/>
      <c r="AM428" s="94"/>
      <c r="AN428" s="94"/>
      <c r="AO428" s="94"/>
      <c r="AP428" s="94"/>
      <c r="AQ428" s="94"/>
      <c r="AR428" s="94"/>
      <c r="AS428" s="94"/>
      <c r="AT428" s="94"/>
      <c r="AU428" s="94"/>
      <c r="AV428" s="94"/>
      <c r="AW428" s="94"/>
      <c r="AX428" s="94"/>
      <c r="AY428" s="94"/>
      <c r="AZ428" s="94"/>
      <c r="BA428" s="94"/>
      <c r="BB428" s="94"/>
      <c r="BC428" s="94"/>
      <c r="BD428" s="94"/>
      <c r="BE428" s="94"/>
      <c r="BF428" s="94"/>
      <c r="BG428" s="94"/>
      <c r="BH428" s="94"/>
    </row>
    <row r="429" spans="1:60" x14ac:dyDescent="0.3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  <c r="AB429" s="94"/>
      <c r="AC429" s="94"/>
      <c r="AD429" s="94"/>
      <c r="AE429" s="94"/>
      <c r="AF429" s="94"/>
      <c r="AG429" s="94"/>
      <c r="AH429" s="94"/>
      <c r="AI429" s="94"/>
      <c r="AJ429" s="94"/>
      <c r="AK429" s="94"/>
      <c r="AL429" s="94"/>
      <c r="AM429" s="94"/>
      <c r="AN429" s="94"/>
      <c r="AO429" s="94"/>
      <c r="AP429" s="94"/>
      <c r="AQ429" s="94"/>
      <c r="AR429" s="94"/>
      <c r="AS429" s="94"/>
      <c r="AT429" s="94"/>
      <c r="AU429" s="94"/>
      <c r="AV429" s="94"/>
      <c r="AW429" s="94"/>
      <c r="AX429" s="94"/>
      <c r="AY429" s="94"/>
      <c r="AZ429" s="94"/>
      <c r="BA429" s="94"/>
      <c r="BB429" s="94"/>
      <c r="BC429" s="94"/>
      <c r="BD429" s="94"/>
      <c r="BE429" s="94"/>
      <c r="BF429" s="94"/>
      <c r="BG429" s="94"/>
      <c r="BH429" s="94"/>
    </row>
    <row r="430" spans="1:60" x14ac:dyDescent="0.3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94"/>
      <c r="AE430" s="94"/>
      <c r="AF430" s="94"/>
      <c r="AG430" s="94"/>
      <c r="AH430" s="94"/>
      <c r="AI430" s="94"/>
      <c r="AJ430" s="94"/>
      <c r="AK430" s="94"/>
      <c r="AL430" s="94"/>
      <c r="AM430" s="94"/>
      <c r="AN430" s="94"/>
      <c r="AO430" s="94"/>
      <c r="AP430" s="94"/>
      <c r="AQ430" s="94"/>
      <c r="AR430" s="94"/>
      <c r="AS430" s="94"/>
      <c r="AT430" s="94"/>
      <c r="AU430" s="94"/>
      <c r="AV430" s="94"/>
      <c r="AW430" s="94"/>
      <c r="AX430" s="94"/>
      <c r="AY430" s="94"/>
      <c r="AZ430" s="94"/>
      <c r="BA430" s="94"/>
      <c r="BB430" s="94"/>
      <c r="BC430" s="94"/>
      <c r="BD430" s="94"/>
      <c r="BE430" s="94"/>
      <c r="BF430" s="94"/>
      <c r="BG430" s="94"/>
      <c r="BH430" s="94"/>
    </row>
    <row r="431" spans="1:60" x14ac:dyDescent="0.3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  <c r="AB431" s="94"/>
      <c r="AC431" s="94"/>
      <c r="AD431" s="94"/>
      <c r="AE431" s="94"/>
      <c r="AF431" s="94"/>
      <c r="AG431" s="94"/>
      <c r="AH431" s="94"/>
      <c r="AI431" s="94"/>
      <c r="AJ431" s="94"/>
      <c r="AK431" s="94"/>
      <c r="AL431" s="94"/>
      <c r="AM431" s="94"/>
      <c r="AN431" s="94"/>
      <c r="AO431" s="94"/>
      <c r="AP431" s="94"/>
      <c r="AQ431" s="94"/>
      <c r="AR431" s="94"/>
      <c r="AS431" s="94"/>
      <c r="AT431" s="94"/>
      <c r="AU431" s="94"/>
      <c r="AV431" s="94"/>
      <c r="AW431" s="94"/>
      <c r="AX431" s="94"/>
      <c r="AY431" s="94"/>
      <c r="AZ431" s="94"/>
      <c r="BA431" s="94"/>
      <c r="BB431" s="94"/>
      <c r="BC431" s="94"/>
      <c r="BD431" s="94"/>
      <c r="BE431" s="94"/>
      <c r="BF431" s="94"/>
      <c r="BG431" s="94"/>
      <c r="BH431" s="94"/>
    </row>
    <row r="432" spans="1:60" x14ac:dyDescent="0.3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  <c r="AB432" s="94"/>
      <c r="AC432" s="94"/>
      <c r="AD432" s="94"/>
      <c r="AE432" s="94"/>
      <c r="AF432" s="94"/>
      <c r="AG432" s="94"/>
      <c r="AH432" s="94"/>
      <c r="AI432" s="94"/>
      <c r="AJ432" s="94"/>
      <c r="AK432" s="94"/>
      <c r="AL432" s="94"/>
      <c r="AM432" s="94"/>
      <c r="AN432" s="94"/>
      <c r="AO432" s="94"/>
      <c r="AP432" s="94"/>
      <c r="AQ432" s="94"/>
      <c r="AR432" s="94"/>
      <c r="AS432" s="94"/>
      <c r="AT432" s="94"/>
      <c r="AU432" s="94"/>
      <c r="AV432" s="94"/>
      <c r="AW432" s="94"/>
      <c r="AX432" s="94"/>
      <c r="AY432" s="94"/>
      <c r="AZ432" s="94"/>
      <c r="BA432" s="94"/>
      <c r="BB432" s="94"/>
      <c r="BC432" s="94"/>
      <c r="BD432" s="94"/>
      <c r="BE432" s="94"/>
      <c r="BF432" s="94"/>
      <c r="BG432" s="94"/>
      <c r="BH432" s="94"/>
    </row>
    <row r="433" spans="1:60" x14ac:dyDescent="0.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  <c r="AB433" s="94"/>
      <c r="AC433" s="94"/>
      <c r="AD433" s="94"/>
      <c r="AE433" s="94"/>
      <c r="AF433" s="94"/>
      <c r="AG433" s="94"/>
      <c r="AH433" s="94"/>
      <c r="AI433" s="94"/>
      <c r="AJ433" s="94"/>
      <c r="AK433" s="94"/>
      <c r="AL433" s="94"/>
      <c r="AM433" s="94"/>
      <c r="AN433" s="94"/>
      <c r="AO433" s="94"/>
      <c r="AP433" s="94"/>
      <c r="AQ433" s="94"/>
      <c r="AR433" s="94"/>
      <c r="AS433" s="94"/>
      <c r="AT433" s="94"/>
      <c r="AU433" s="94"/>
      <c r="AV433" s="94"/>
      <c r="AW433" s="94"/>
      <c r="AX433" s="94"/>
      <c r="AY433" s="94"/>
      <c r="AZ433" s="94"/>
      <c r="BA433" s="94"/>
      <c r="BB433" s="94"/>
      <c r="BC433" s="94"/>
      <c r="BD433" s="94"/>
      <c r="BE433" s="94"/>
      <c r="BF433" s="94"/>
      <c r="BG433" s="94"/>
      <c r="BH433" s="94"/>
    </row>
    <row r="434" spans="1:60" x14ac:dyDescent="0.3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  <c r="AB434" s="94"/>
      <c r="AC434" s="94"/>
      <c r="AD434" s="94"/>
      <c r="AE434" s="94"/>
      <c r="AF434" s="94"/>
      <c r="AG434" s="94"/>
      <c r="AH434" s="94"/>
      <c r="AI434" s="94"/>
      <c r="AJ434" s="94"/>
      <c r="AK434" s="94"/>
      <c r="AL434" s="94"/>
      <c r="AM434" s="94"/>
      <c r="AN434" s="94"/>
      <c r="AO434" s="94"/>
      <c r="AP434" s="94"/>
      <c r="AQ434" s="94"/>
      <c r="AR434" s="94"/>
      <c r="AS434" s="94"/>
      <c r="AT434" s="94"/>
      <c r="AU434" s="94"/>
      <c r="AV434" s="94"/>
      <c r="AW434" s="94"/>
      <c r="AX434" s="94"/>
      <c r="AY434" s="94"/>
      <c r="AZ434" s="94"/>
      <c r="BA434" s="94"/>
      <c r="BB434" s="94"/>
      <c r="BC434" s="94"/>
      <c r="BD434" s="94"/>
      <c r="BE434" s="94"/>
      <c r="BF434" s="94"/>
      <c r="BG434" s="94"/>
      <c r="BH434" s="94"/>
    </row>
    <row r="435" spans="1:60" x14ac:dyDescent="0.3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  <c r="AB435" s="94"/>
      <c r="AC435" s="94"/>
      <c r="AD435" s="94"/>
      <c r="AE435" s="94"/>
      <c r="AF435" s="94"/>
      <c r="AG435" s="94"/>
      <c r="AH435" s="94"/>
      <c r="AI435" s="94"/>
      <c r="AJ435" s="94"/>
      <c r="AK435" s="94"/>
      <c r="AL435" s="94"/>
      <c r="AM435" s="94"/>
      <c r="AN435" s="94"/>
      <c r="AO435" s="94"/>
      <c r="AP435" s="94"/>
      <c r="AQ435" s="94"/>
      <c r="AR435" s="94"/>
      <c r="AS435" s="94"/>
      <c r="AT435" s="94"/>
      <c r="AU435" s="94"/>
      <c r="AV435" s="94"/>
      <c r="AW435" s="94"/>
      <c r="AX435" s="94"/>
      <c r="AY435" s="94"/>
      <c r="AZ435" s="94"/>
      <c r="BA435" s="94"/>
      <c r="BB435" s="94"/>
      <c r="BC435" s="94"/>
      <c r="BD435" s="94"/>
      <c r="BE435" s="94"/>
      <c r="BF435" s="94"/>
      <c r="BG435" s="94"/>
      <c r="BH435" s="94"/>
    </row>
    <row r="436" spans="1:60" x14ac:dyDescent="0.3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  <c r="AB436" s="94"/>
      <c r="AC436" s="94"/>
      <c r="AD436" s="94"/>
      <c r="AE436" s="94"/>
      <c r="AF436" s="94"/>
      <c r="AG436" s="94"/>
      <c r="AH436" s="94"/>
      <c r="AI436" s="94"/>
      <c r="AJ436" s="94"/>
      <c r="AK436" s="94"/>
      <c r="AL436" s="94"/>
      <c r="AM436" s="94"/>
      <c r="AN436" s="94"/>
      <c r="AO436" s="94"/>
      <c r="AP436" s="94"/>
      <c r="AQ436" s="94"/>
      <c r="AR436" s="94"/>
      <c r="AS436" s="94"/>
      <c r="AT436" s="94"/>
      <c r="AU436" s="94"/>
      <c r="AV436" s="94"/>
      <c r="AW436" s="94"/>
      <c r="AX436" s="94"/>
      <c r="AY436" s="94"/>
      <c r="AZ436" s="94"/>
      <c r="BA436" s="94"/>
      <c r="BB436" s="94"/>
      <c r="BC436" s="94"/>
      <c r="BD436" s="94"/>
      <c r="BE436" s="94"/>
      <c r="BF436" s="94"/>
      <c r="BG436" s="94"/>
      <c r="BH436" s="94"/>
    </row>
    <row r="437" spans="1:60" x14ac:dyDescent="0.3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  <c r="AB437" s="94"/>
      <c r="AC437" s="94"/>
      <c r="AD437" s="94"/>
      <c r="AE437" s="94"/>
      <c r="AF437" s="94"/>
      <c r="AG437" s="94"/>
      <c r="AH437" s="94"/>
      <c r="AI437" s="94"/>
      <c r="AJ437" s="94"/>
      <c r="AK437" s="94"/>
      <c r="AL437" s="94"/>
      <c r="AM437" s="94"/>
      <c r="AN437" s="94"/>
      <c r="AO437" s="94"/>
      <c r="AP437" s="94"/>
      <c r="AQ437" s="94"/>
      <c r="AR437" s="94"/>
      <c r="AS437" s="94"/>
      <c r="AT437" s="94"/>
      <c r="AU437" s="94"/>
      <c r="AV437" s="94"/>
      <c r="AW437" s="94"/>
      <c r="AX437" s="94"/>
      <c r="AY437" s="94"/>
      <c r="AZ437" s="94"/>
      <c r="BA437" s="94"/>
      <c r="BB437" s="94"/>
      <c r="BC437" s="94"/>
      <c r="BD437" s="94"/>
      <c r="BE437" s="94"/>
      <c r="BF437" s="94"/>
      <c r="BG437" s="94"/>
      <c r="BH437" s="94"/>
    </row>
    <row r="438" spans="1:60" x14ac:dyDescent="0.3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  <c r="AB438" s="94"/>
      <c r="AC438" s="94"/>
      <c r="AD438" s="94"/>
      <c r="AE438" s="94"/>
      <c r="AF438" s="94"/>
      <c r="AG438" s="94"/>
      <c r="AH438" s="94"/>
      <c r="AI438" s="94"/>
      <c r="AJ438" s="94"/>
      <c r="AK438" s="94"/>
      <c r="AL438" s="94"/>
      <c r="AM438" s="94"/>
      <c r="AN438" s="94"/>
      <c r="AO438" s="94"/>
      <c r="AP438" s="94"/>
      <c r="AQ438" s="94"/>
      <c r="AR438" s="94"/>
      <c r="AS438" s="94"/>
      <c r="AT438" s="94"/>
      <c r="AU438" s="94"/>
      <c r="AV438" s="94"/>
      <c r="AW438" s="94"/>
      <c r="AX438" s="94"/>
      <c r="AY438" s="94"/>
      <c r="AZ438" s="94"/>
      <c r="BA438" s="94"/>
      <c r="BB438" s="94"/>
      <c r="BC438" s="94"/>
      <c r="BD438" s="94"/>
      <c r="BE438" s="94"/>
      <c r="BF438" s="94"/>
      <c r="BG438" s="94"/>
      <c r="BH438" s="94"/>
    </row>
    <row r="439" spans="1:60" x14ac:dyDescent="0.3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  <c r="AB439" s="94"/>
      <c r="AC439" s="94"/>
      <c r="AD439" s="94"/>
      <c r="AE439" s="94"/>
      <c r="AF439" s="94"/>
      <c r="AG439" s="94"/>
      <c r="AH439" s="94"/>
      <c r="AI439" s="94"/>
      <c r="AJ439" s="94"/>
      <c r="AK439" s="94"/>
      <c r="AL439" s="94"/>
      <c r="AM439" s="94"/>
      <c r="AN439" s="94"/>
      <c r="AO439" s="94"/>
      <c r="AP439" s="94"/>
      <c r="AQ439" s="94"/>
      <c r="AR439" s="94"/>
      <c r="AS439" s="94"/>
      <c r="AT439" s="94"/>
      <c r="AU439" s="94"/>
      <c r="AV439" s="94"/>
      <c r="AW439" s="94"/>
      <c r="AX439" s="94"/>
      <c r="AY439" s="94"/>
      <c r="AZ439" s="94"/>
      <c r="BA439" s="94"/>
      <c r="BB439" s="94"/>
      <c r="BC439" s="94"/>
      <c r="BD439" s="94"/>
      <c r="BE439" s="94"/>
      <c r="BF439" s="94"/>
      <c r="BG439" s="94"/>
      <c r="BH439" s="94"/>
    </row>
    <row r="440" spans="1:60" x14ac:dyDescent="0.3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  <c r="AB440" s="94"/>
      <c r="AC440" s="94"/>
      <c r="AD440" s="94"/>
      <c r="AE440" s="94"/>
      <c r="AF440" s="94"/>
      <c r="AG440" s="94"/>
      <c r="AH440" s="94"/>
      <c r="AI440" s="94"/>
      <c r="AJ440" s="94"/>
      <c r="AK440" s="94"/>
      <c r="AL440" s="94"/>
      <c r="AM440" s="94"/>
      <c r="AN440" s="94"/>
      <c r="AO440" s="94"/>
      <c r="AP440" s="94"/>
      <c r="AQ440" s="94"/>
      <c r="AR440" s="94"/>
      <c r="AS440" s="94"/>
      <c r="AT440" s="94"/>
      <c r="AU440" s="94"/>
      <c r="AV440" s="94"/>
      <c r="AW440" s="94"/>
      <c r="AX440" s="94"/>
      <c r="AY440" s="94"/>
      <c r="AZ440" s="94"/>
      <c r="BA440" s="94"/>
      <c r="BB440" s="94"/>
      <c r="BC440" s="94"/>
      <c r="BD440" s="94"/>
      <c r="BE440" s="94"/>
      <c r="BF440" s="94"/>
      <c r="BG440" s="94"/>
      <c r="BH440" s="94"/>
    </row>
    <row r="441" spans="1:60" x14ac:dyDescent="0.3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  <c r="AB441" s="94"/>
      <c r="AC441" s="94"/>
      <c r="AD441" s="94"/>
      <c r="AE441" s="94"/>
      <c r="AF441" s="94"/>
      <c r="AG441" s="94"/>
      <c r="AH441" s="94"/>
      <c r="AI441" s="94"/>
      <c r="AJ441" s="94"/>
      <c r="AK441" s="94"/>
      <c r="AL441" s="94"/>
      <c r="AM441" s="94"/>
      <c r="AN441" s="94"/>
      <c r="AO441" s="94"/>
      <c r="AP441" s="94"/>
      <c r="AQ441" s="94"/>
      <c r="AR441" s="94"/>
      <c r="AS441" s="94"/>
      <c r="AT441" s="94"/>
      <c r="AU441" s="94"/>
      <c r="AV441" s="94"/>
      <c r="AW441" s="94"/>
      <c r="AX441" s="94"/>
      <c r="AY441" s="94"/>
      <c r="AZ441" s="94"/>
      <c r="BA441" s="94"/>
      <c r="BB441" s="94"/>
      <c r="BC441" s="94"/>
      <c r="BD441" s="94"/>
      <c r="BE441" s="94"/>
      <c r="BF441" s="94"/>
      <c r="BG441" s="94"/>
      <c r="BH441" s="94"/>
    </row>
    <row r="442" spans="1:60" x14ac:dyDescent="0.3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  <c r="AB442" s="94"/>
      <c r="AC442" s="94"/>
      <c r="AD442" s="94"/>
      <c r="AE442" s="94"/>
      <c r="AF442" s="94"/>
      <c r="AG442" s="94"/>
      <c r="AH442" s="94"/>
      <c r="AI442" s="94"/>
      <c r="AJ442" s="94"/>
      <c r="AK442" s="94"/>
      <c r="AL442" s="94"/>
      <c r="AM442" s="94"/>
      <c r="AN442" s="94"/>
      <c r="AO442" s="94"/>
      <c r="AP442" s="94"/>
      <c r="AQ442" s="94"/>
      <c r="AR442" s="94"/>
      <c r="AS442" s="94"/>
      <c r="AT442" s="94"/>
      <c r="AU442" s="94"/>
      <c r="AV442" s="94"/>
      <c r="AW442" s="94"/>
      <c r="AX442" s="94"/>
      <c r="AY442" s="94"/>
      <c r="AZ442" s="94"/>
      <c r="BA442" s="94"/>
      <c r="BB442" s="94"/>
      <c r="BC442" s="94"/>
      <c r="BD442" s="94"/>
      <c r="BE442" s="94"/>
      <c r="BF442" s="94"/>
      <c r="BG442" s="94"/>
      <c r="BH442" s="94"/>
    </row>
    <row r="443" spans="1:60" x14ac:dyDescent="0.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  <c r="AB443" s="94"/>
      <c r="AC443" s="94"/>
      <c r="AD443" s="94"/>
      <c r="AE443" s="94"/>
      <c r="AF443" s="94"/>
      <c r="AG443" s="94"/>
      <c r="AH443" s="94"/>
      <c r="AI443" s="94"/>
      <c r="AJ443" s="94"/>
      <c r="AK443" s="94"/>
      <c r="AL443" s="94"/>
      <c r="AM443" s="94"/>
      <c r="AN443" s="94"/>
      <c r="AO443" s="94"/>
      <c r="AP443" s="94"/>
      <c r="AQ443" s="94"/>
      <c r="AR443" s="94"/>
      <c r="AS443" s="94"/>
      <c r="AT443" s="94"/>
      <c r="AU443" s="94"/>
      <c r="AV443" s="94"/>
      <c r="AW443" s="94"/>
      <c r="AX443" s="94"/>
      <c r="AY443" s="94"/>
      <c r="AZ443" s="94"/>
      <c r="BA443" s="94"/>
      <c r="BB443" s="94"/>
      <c r="BC443" s="94"/>
      <c r="BD443" s="94"/>
      <c r="BE443" s="94"/>
      <c r="BF443" s="94"/>
      <c r="BG443" s="94"/>
      <c r="BH443" s="94"/>
    </row>
    <row r="444" spans="1:60" x14ac:dyDescent="0.3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  <c r="AB444" s="94"/>
      <c r="AC444" s="94"/>
      <c r="AD444" s="94"/>
      <c r="AE444" s="94"/>
      <c r="AF444" s="94"/>
      <c r="AG444" s="94"/>
      <c r="AH444" s="94"/>
      <c r="AI444" s="94"/>
      <c r="AJ444" s="94"/>
      <c r="AK444" s="94"/>
      <c r="AL444" s="94"/>
      <c r="AM444" s="94"/>
      <c r="AN444" s="94"/>
      <c r="AO444" s="94"/>
      <c r="AP444" s="94"/>
      <c r="AQ444" s="94"/>
      <c r="AR444" s="94"/>
      <c r="AS444" s="94"/>
      <c r="AT444" s="94"/>
      <c r="AU444" s="94"/>
      <c r="AV444" s="94"/>
      <c r="AW444" s="94"/>
      <c r="AX444" s="94"/>
      <c r="AY444" s="94"/>
      <c r="AZ444" s="94"/>
      <c r="BA444" s="94"/>
      <c r="BB444" s="94"/>
      <c r="BC444" s="94"/>
      <c r="BD444" s="94"/>
      <c r="BE444" s="94"/>
      <c r="BF444" s="94"/>
      <c r="BG444" s="94"/>
      <c r="BH444" s="94"/>
    </row>
    <row r="445" spans="1:60" x14ac:dyDescent="0.3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  <c r="AB445" s="94"/>
      <c r="AC445" s="94"/>
      <c r="AD445" s="94"/>
      <c r="AE445" s="94"/>
      <c r="AF445" s="94"/>
      <c r="AG445" s="94"/>
      <c r="AH445" s="94"/>
      <c r="AI445" s="94"/>
      <c r="AJ445" s="94"/>
      <c r="AK445" s="94"/>
      <c r="AL445" s="94"/>
      <c r="AM445" s="94"/>
      <c r="AN445" s="94"/>
      <c r="AO445" s="94"/>
      <c r="AP445" s="94"/>
      <c r="AQ445" s="94"/>
      <c r="AR445" s="94"/>
      <c r="AS445" s="94"/>
      <c r="AT445" s="94"/>
      <c r="AU445" s="94"/>
      <c r="AV445" s="94"/>
      <c r="AW445" s="94"/>
      <c r="AX445" s="94"/>
      <c r="AY445" s="94"/>
      <c r="AZ445" s="94"/>
      <c r="BA445" s="94"/>
      <c r="BB445" s="94"/>
      <c r="BC445" s="94"/>
      <c r="BD445" s="94"/>
      <c r="BE445" s="94"/>
      <c r="BF445" s="94"/>
      <c r="BG445" s="94"/>
      <c r="BH445" s="94"/>
    </row>
    <row r="446" spans="1:60" x14ac:dyDescent="0.3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  <c r="AB446" s="94"/>
      <c r="AC446" s="94"/>
      <c r="AD446" s="94"/>
      <c r="AE446" s="94"/>
      <c r="AF446" s="94"/>
      <c r="AG446" s="94"/>
      <c r="AH446" s="94"/>
      <c r="AI446" s="94"/>
      <c r="AJ446" s="94"/>
      <c r="AK446" s="94"/>
      <c r="AL446" s="94"/>
      <c r="AM446" s="94"/>
      <c r="AN446" s="94"/>
      <c r="AO446" s="94"/>
      <c r="AP446" s="94"/>
      <c r="AQ446" s="94"/>
      <c r="AR446" s="94"/>
      <c r="AS446" s="94"/>
      <c r="AT446" s="94"/>
      <c r="AU446" s="94"/>
      <c r="AV446" s="94"/>
      <c r="AW446" s="94"/>
      <c r="AX446" s="94"/>
      <c r="AY446" s="94"/>
      <c r="AZ446" s="94"/>
      <c r="BA446" s="94"/>
      <c r="BB446" s="94"/>
      <c r="BC446" s="94"/>
      <c r="BD446" s="94"/>
      <c r="BE446" s="94"/>
      <c r="BF446" s="94"/>
      <c r="BG446" s="94"/>
      <c r="BH446" s="94"/>
    </row>
    <row r="447" spans="1:60" x14ac:dyDescent="0.3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  <c r="AB447" s="94"/>
      <c r="AC447" s="94"/>
      <c r="AD447" s="94"/>
      <c r="AE447" s="94"/>
      <c r="AF447" s="94"/>
      <c r="AG447" s="94"/>
      <c r="AH447" s="94"/>
      <c r="AI447" s="94"/>
      <c r="AJ447" s="94"/>
      <c r="AK447" s="94"/>
      <c r="AL447" s="94"/>
      <c r="AM447" s="94"/>
      <c r="AN447" s="94"/>
      <c r="AO447" s="94"/>
      <c r="AP447" s="94"/>
      <c r="AQ447" s="94"/>
      <c r="AR447" s="94"/>
      <c r="AS447" s="94"/>
      <c r="AT447" s="94"/>
      <c r="AU447" s="94"/>
      <c r="AV447" s="94"/>
      <c r="AW447" s="94"/>
      <c r="AX447" s="94"/>
      <c r="AY447" s="94"/>
      <c r="AZ447" s="94"/>
      <c r="BA447" s="94"/>
      <c r="BB447" s="94"/>
      <c r="BC447" s="94"/>
      <c r="BD447" s="94"/>
      <c r="BE447" s="94"/>
      <c r="BF447" s="94"/>
      <c r="BG447" s="94"/>
      <c r="BH447" s="94"/>
    </row>
    <row r="448" spans="1:60" x14ac:dyDescent="0.3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  <c r="AD448" s="94"/>
      <c r="AE448" s="94"/>
      <c r="AF448" s="94"/>
      <c r="AG448" s="94"/>
      <c r="AH448" s="94"/>
      <c r="AI448" s="94"/>
      <c r="AJ448" s="94"/>
      <c r="AK448" s="94"/>
      <c r="AL448" s="94"/>
      <c r="AM448" s="94"/>
      <c r="AN448" s="94"/>
      <c r="AO448" s="94"/>
      <c r="AP448" s="94"/>
      <c r="AQ448" s="94"/>
      <c r="AR448" s="94"/>
      <c r="AS448" s="94"/>
      <c r="AT448" s="94"/>
      <c r="AU448" s="94"/>
      <c r="AV448" s="94"/>
      <c r="AW448" s="94"/>
      <c r="AX448" s="94"/>
      <c r="AY448" s="94"/>
      <c r="AZ448" s="94"/>
      <c r="BA448" s="94"/>
      <c r="BB448" s="94"/>
      <c r="BC448" s="94"/>
      <c r="BD448" s="94"/>
      <c r="BE448" s="94"/>
      <c r="BF448" s="94"/>
      <c r="BG448" s="94"/>
      <c r="BH448" s="94"/>
    </row>
    <row r="449" spans="1:60" x14ac:dyDescent="0.3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  <c r="AB449" s="94"/>
      <c r="AC449" s="94"/>
      <c r="AD449" s="94"/>
      <c r="AE449" s="94"/>
      <c r="AF449" s="94"/>
      <c r="AG449" s="94"/>
      <c r="AH449" s="94"/>
      <c r="AI449" s="94"/>
      <c r="AJ449" s="94"/>
      <c r="AK449" s="94"/>
      <c r="AL449" s="94"/>
      <c r="AM449" s="94"/>
      <c r="AN449" s="94"/>
      <c r="AO449" s="94"/>
      <c r="AP449" s="94"/>
      <c r="AQ449" s="94"/>
      <c r="AR449" s="94"/>
      <c r="AS449" s="94"/>
      <c r="AT449" s="94"/>
      <c r="AU449" s="94"/>
      <c r="AV449" s="94"/>
      <c r="AW449" s="94"/>
      <c r="AX449" s="94"/>
      <c r="AY449" s="94"/>
      <c r="AZ449" s="94"/>
      <c r="BA449" s="94"/>
      <c r="BB449" s="94"/>
      <c r="BC449" s="94"/>
      <c r="BD449" s="94"/>
      <c r="BE449" s="94"/>
      <c r="BF449" s="94"/>
      <c r="BG449" s="94"/>
      <c r="BH449" s="94"/>
    </row>
    <row r="450" spans="1:60" x14ac:dyDescent="0.3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  <c r="AB450" s="94"/>
      <c r="AC450" s="94"/>
      <c r="AD450" s="94"/>
      <c r="AE450" s="94"/>
      <c r="AF450" s="94"/>
      <c r="AG450" s="94"/>
      <c r="AH450" s="94"/>
      <c r="AI450" s="94"/>
      <c r="AJ450" s="94"/>
      <c r="AK450" s="94"/>
      <c r="AL450" s="94"/>
      <c r="AM450" s="94"/>
      <c r="AN450" s="94"/>
      <c r="AO450" s="94"/>
      <c r="AP450" s="94"/>
      <c r="AQ450" s="94"/>
      <c r="AR450" s="94"/>
      <c r="AS450" s="94"/>
      <c r="AT450" s="94"/>
      <c r="AU450" s="94"/>
      <c r="AV450" s="94"/>
      <c r="AW450" s="94"/>
      <c r="AX450" s="94"/>
      <c r="AY450" s="94"/>
      <c r="AZ450" s="94"/>
      <c r="BA450" s="94"/>
      <c r="BB450" s="94"/>
      <c r="BC450" s="94"/>
      <c r="BD450" s="94"/>
      <c r="BE450" s="94"/>
      <c r="BF450" s="94"/>
      <c r="BG450" s="94"/>
      <c r="BH450" s="94"/>
    </row>
    <row r="451" spans="1:60" x14ac:dyDescent="0.3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  <c r="AB451" s="94"/>
      <c r="AC451" s="94"/>
      <c r="AD451" s="94"/>
      <c r="AE451" s="94"/>
      <c r="AF451" s="94"/>
      <c r="AG451" s="94"/>
      <c r="AH451" s="94"/>
      <c r="AI451" s="94"/>
      <c r="AJ451" s="94"/>
      <c r="AK451" s="94"/>
      <c r="AL451" s="94"/>
      <c r="AM451" s="94"/>
      <c r="AN451" s="94"/>
      <c r="AO451" s="94"/>
      <c r="AP451" s="94"/>
      <c r="AQ451" s="94"/>
      <c r="AR451" s="94"/>
      <c r="AS451" s="94"/>
      <c r="AT451" s="94"/>
      <c r="AU451" s="94"/>
      <c r="AV451" s="94"/>
      <c r="AW451" s="94"/>
      <c r="AX451" s="94"/>
      <c r="AY451" s="94"/>
      <c r="AZ451" s="94"/>
      <c r="BA451" s="94"/>
      <c r="BB451" s="94"/>
      <c r="BC451" s="94"/>
      <c r="BD451" s="94"/>
      <c r="BE451" s="94"/>
      <c r="BF451" s="94"/>
      <c r="BG451" s="94"/>
      <c r="BH451" s="94"/>
    </row>
    <row r="452" spans="1:60" x14ac:dyDescent="0.3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  <c r="AB452" s="94"/>
      <c r="AC452" s="94"/>
      <c r="AD452" s="94"/>
      <c r="AE452" s="94"/>
      <c r="AF452" s="94"/>
      <c r="AG452" s="94"/>
      <c r="AH452" s="94"/>
      <c r="AI452" s="94"/>
      <c r="AJ452" s="94"/>
      <c r="AK452" s="94"/>
      <c r="AL452" s="94"/>
      <c r="AM452" s="94"/>
      <c r="AN452" s="94"/>
      <c r="AO452" s="94"/>
      <c r="AP452" s="94"/>
      <c r="AQ452" s="94"/>
      <c r="AR452" s="94"/>
      <c r="AS452" s="94"/>
      <c r="AT452" s="94"/>
      <c r="AU452" s="94"/>
      <c r="AV452" s="94"/>
      <c r="AW452" s="94"/>
      <c r="AX452" s="94"/>
      <c r="AY452" s="94"/>
      <c r="AZ452" s="94"/>
      <c r="BA452" s="94"/>
      <c r="BB452" s="94"/>
      <c r="BC452" s="94"/>
      <c r="BD452" s="94"/>
      <c r="BE452" s="94"/>
      <c r="BF452" s="94"/>
      <c r="BG452" s="94"/>
      <c r="BH452" s="94"/>
    </row>
    <row r="453" spans="1:60" x14ac:dyDescent="0.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  <c r="AB453" s="94"/>
      <c r="AC453" s="94"/>
      <c r="AD453" s="94"/>
      <c r="AE453" s="94"/>
      <c r="AF453" s="94"/>
      <c r="AG453" s="94"/>
      <c r="AH453" s="94"/>
      <c r="AI453" s="94"/>
      <c r="AJ453" s="94"/>
      <c r="AK453" s="94"/>
      <c r="AL453" s="94"/>
      <c r="AM453" s="94"/>
      <c r="AN453" s="94"/>
      <c r="AO453" s="94"/>
      <c r="AP453" s="94"/>
      <c r="AQ453" s="94"/>
      <c r="AR453" s="94"/>
      <c r="AS453" s="94"/>
      <c r="AT453" s="94"/>
      <c r="AU453" s="94"/>
      <c r="AV453" s="94"/>
      <c r="AW453" s="94"/>
      <c r="AX453" s="94"/>
      <c r="AY453" s="94"/>
      <c r="AZ453" s="94"/>
      <c r="BA453" s="94"/>
      <c r="BB453" s="94"/>
      <c r="BC453" s="94"/>
      <c r="BD453" s="94"/>
      <c r="BE453" s="94"/>
      <c r="BF453" s="94"/>
      <c r="BG453" s="94"/>
      <c r="BH453" s="94"/>
    </row>
    <row r="454" spans="1:60" x14ac:dyDescent="0.3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  <c r="AB454" s="94"/>
      <c r="AC454" s="94"/>
      <c r="AD454" s="94"/>
      <c r="AE454" s="94"/>
      <c r="AF454" s="94"/>
      <c r="AG454" s="94"/>
      <c r="AH454" s="94"/>
      <c r="AI454" s="94"/>
      <c r="AJ454" s="94"/>
      <c r="AK454" s="94"/>
      <c r="AL454" s="94"/>
      <c r="AM454" s="94"/>
      <c r="AN454" s="94"/>
      <c r="AO454" s="94"/>
      <c r="AP454" s="94"/>
      <c r="AQ454" s="94"/>
      <c r="AR454" s="94"/>
      <c r="AS454" s="94"/>
      <c r="AT454" s="94"/>
      <c r="AU454" s="94"/>
      <c r="AV454" s="94"/>
      <c r="AW454" s="94"/>
      <c r="AX454" s="94"/>
      <c r="AY454" s="94"/>
      <c r="AZ454" s="94"/>
      <c r="BA454" s="94"/>
      <c r="BB454" s="94"/>
      <c r="BC454" s="94"/>
      <c r="BD454" s="94"/>
      <c r="BE454" s="94"/>
      <c r="BF454" s="94"/>
      <c r="BG454" s="94"/>
      <c r="BH454" s="94"/>
    </row>
    <row r="455" spans="1:60" x14ac:dyDescent="0.3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  <c r="AB455" s="94"/>
      <c r="AC455" s="94"/>
      <c r="AD455" s="94"/>
      <c r="AE455" s="94"/>
      <c r="AF455" s="94"/>
      <c r="AG455" s="94"/>
      <c r="AH455" s="94"/>
      <c r="AI455" s="94"/>
      <c r="AJ455" s="94"/>
      <c r="AK455" s="94"/>
      <c r="AL455" s="94"/>
      <c r="AM455" s="94"/>
      <c r="AN455" s="94"/>
      <c r="AO455" s="94"/>
      <c r="AP455" s="94"/>
      <c r="AQ455" s="94"/>
      <c r="AR455" s="94"/>
      <c r="AS455" s="94"/>
      <c r="AT455" s="94"/>
      <c r="AU455" s="94"/>
      <c r="AV455" s="94"/>
      <c r="AW455" s="94"/>
      <c r="AX455" s="94"/>
      <c r="AY455" s="94"/>
      <c r="AZ455" s="94"/>
      <c r="BA455" s="94"/>
      <c r="BB455" s="94"/>
      <c r="BC455" s="94"/>
      <c r="BD455" s="94"/>
      <c r="BE455" s="94"/>
      <c r="BF455" s="94"/>
      <c r="BG455" s="94"/>
      <c r="BH455" s="94"/>
    </row>
    <row r="456" spans="1:60" x14ac:dyDescent="0.3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  <c r="AB456" s="94"/>
      <c r="AC456" s="94"/>
      <c r="AD456" s="94"/>
      <c r="AE456" s="94"/>
      <c r="AF456" s="94"/>
      <c r="AG456" s="94"/>
      <c r="AH456" s="94"/>
      <c r="AI456" s="94"/>
      <c r="AJ456" s="94"/>
      <c r="AK456" s="94"/>
      <c r="AL456" s="94"/>
      <c r="AM456" s="94"/>
      <c r="AN456" s="94"/>
      <c r="AO456" s="94"/>
      <c r="AP456" s="94"/>
      <c r="AQ456" s="94"/>
      <c r="AR456" s="94"/>
      <c r="AS456" s="94"/>
      <c r="AT456" s="94"/>
      <c r="AU456" s="94"/>
      <c r="AV456" s="94"/>
      <c r="AW456" s="94"/>
      <c r="AX456" s="94"/>
      <c r="AY456" s="94"/>
      <c r="AZ456" s="94"/>
      <c r="BA456" s="94"/>
      <c r="BB456" s="94"/>
      <c r="BC456" s="94"/>
      <c r="BD456" s="94"/>
      <c r="BE456" s="94"/>
      <c r="BF456" s="94"/>
      <c r="BG456" s="94"/>
      <c r="BH456" s="94"/>
    </row>
    <row r="457" spans="1:60" x14ac:dyDescent="0.3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  <c r="AB457" s="94"/>
      <c r="AC457" s="94"/>
      <c r="AD457" s="94"/>
      <c r="AE457" s="94"/>
      <c r="AF457" s="94"/>
      <c r="AG457" s="94"/>
      <c r="AH457" s="94"/>
      <c r="AI457" s="94"/>
      <c r="AJ457" s="94"/>
      <c r="AK457" s="94"/>
      <c r="AL457" s="94"/>
      <c r="AM457" s="94"/>
      <c r="AN457" s="94"/>
      <c r="AO457" s="94"/>
      <c r="AP457" s="94"/>
      <c r="AQ457" s="94"/>
      <c r="AR457" s="94"/>
      <c r="AS457" s="94"/>
      <c r="AT457" s="94"/>
      <c r="AU457" s="94"/>
      <c r="AV457" s="94"/>
      <c r="AW457" s="94"/>
      <c r="AX457" s="94"/>
      <c r="AY457" s="94"/>
      <c r="AZ457" s="94"/>
      <c r="BA457" s="94"/>
      <c r="BB457" s="94"/>
      <c r="BC457" s="94"/>
      <c r="BD457" s="94"/>
      <c r="BE457" s="94"/>
      <c r="BF457" s="94"/>
      <c r="BG457" s="94"/>
      <c r="BH457" s="94"/>
    </row>
    <row r="458" spans="1:60" x14ac:dyDescent="0.3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  <c r="AB458" s="94"/>
      <c r="AC458" s="94"/>
      <c r="AD458" s="94"/>
      <c r="AE458" s="94"/>
      <c r="AF458" s="94"/>
      <c r="AG458" s="94"/>
      <c r="AH458" s="94"/>
      <c r="AI458" s="94"/>
      <c r="AJ458" s="94"/>
      <c r="AK458" s="94"/>
      <c r="AL458" s="94"/>
      <c r="AM458" s="94"/>
      <c r="AN458" s="94"/>
      <c r="AO458" s="94"/>
      <c r="AP458" s="94"/>
      <c r="AQ458" s="94"/>
      <c r="AR458" s="94"/>
      <c r="AS458" s="94"/>
      <c r="AT458" s="94"/>
      <c r="AU458" s="94"/>
      <c r="AV458" s="94"/>
      <c r="AW458" s="94"/>
      <c r="AX458" s="94"/>
      <c r="AY458" s="94"/>
      <c r="AZ458" s="94"/>
      <c r="BA458" s="94"/>
      <c r="BB458" s="94"/>
      <c r="BC458" s="94"/>
      <c r="BD458" s="94"/>
      <c r="BE458" s="94"/>
      <c r="BF458" s="94"/>
      <c r="BG458" s="94"/>
      <c r="BH458" s="94"/>
    </row>
    <row r="459" spans="1:60" x14ac:dyDescent="0.3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  <c r="AB459" s="94"/>
      <c r="AC459" s="94"/>
      <c r="AD459" s="94"/>
      <c r="AE459" s="94"/>
      <c r="AF459" s="94"/>
      <c r="AG459" s="94"/>
      <c r="AH459" s="94"/>
      <c r="AI459" s="94"/>
      <c r="AJ459" s="94"/>
      <c r="AK459" s="94"/>
      <c r="AL459" s="94"/>
      <c r="AM459" s="94"/>
      <c r="AN459" s="94"/>
      <c r="AO459" s="94"/>
      <c r="AP459" s="94"/>
      <c r="AQ459" s="94"/>
      <c r="AR459" s="94"/>
      <c r="AS459" s="94"/>
      <c r="AT459" s="94"/>
      <c r="AU459" s="94"/>
      <c r="AV459" s="94"/>
      <c r="AW459" s="94"/>
      <c r="AX459" s="94"/>
      <c r="AY459" s="94"/>
      <c r="AZ459" s="94"/>
      <c r="BA459" s="94"/>
      <c r="BB459" s="94"/>
      <c r="BC459" s="94"/>
      <c r="BD459" s="94"/>
      <c r="BE459" s="94"/>
      <c r="BF459" s="94"/>
      <c r="BG459" s="94"/>
      <c r="BH459" s="94"/>
    </row>
    <row r="460" spans="1:60" x14ac:dyDescent="0.3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  <c r="AB460" s="94"/>
      <c r="AC460" s="94"/>
      <c r="AD460" s="94"/>
      <c r="AE460" s="94"/>
      <c r="AF460" s="94"/>
      <c r="AG460" s="94"/>
      <c r="AH460" s="94"/>
      <c r="AI460" s="94"/>
      <c r="AJ460" s="94"/>
      <c r="AK460" s="94"/>
      <c r="AL460" s="94"/>
      <c r="AM460" s="94"/>
      <c r="AN460" s="94"/>
      <c r="AO460" s="94"/>
      <c r="AP460" s="94"/>
      <c r="AQ460" s="94"/>
      <c r="AR460" s="94"/>
      <c r="AS460" s="94"/>
      <c r="AT460" s="94"/>
      <c r="AU460" s="94"/>
      <c r="AV460" s="94"/>
      <c r="AW460" s="94"/>
      <c r="AX460" s="94"/>
      <c r="AY460" s="94"/>
      <c r="AZ460" s="94"/>
      <c r="BA460" s="94"/>
      <c r="BB460" s="94"/>
      <c r="BC460" s="94"/>
      <c r="BD460" s="94"/>
      <c r="BE460" s="94"/>
      <c r="BF460" s="94"/>
      <c r="BG460" s="94"/>
      <c r="BH460" s="94"/>
    </row>
    <row r="461" spans="1:60" x14ac:dyDescent="0.3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  <c r="AB461" s="94"/>
      <c r="AC461" s="94"/>
      <c r="AD461" s="94"/>
      <c r="AE461" s="94"/>
      <c r="AF461" s="94"/>
      <c r="AG461" s="94"/>
      <c r="AH461" s="94"/>
      <c r="AI461" s="94"/>
      <c r="AJ461" s="94"/>
      <c r="AK461" s="94"/>
      <c r="AL461" s="94"/>
      <c r="AM461" s="94"/>
      <c r="AN461" s="94"/>
      <c r="AO461" s="94"/>
      <c r="AP461" s="94"/>
      <c r="AQ461" s="94"/>
      <c r="AR461" s="94"/>
      <c r="AS461" s="94"/>
      <c r="AT461" s="94"/>
      <c r="AU461" s="94"/>
      <c r="AV461" s="94"/>
      <c r="AW461" s="94"/>
      <c r="AX461" s="94"/>
      <c r="AY461" s="94"/>
      <c r="AZ461" s="94"/>
      <c r="BA461" s="94"/>
      <c r="BB461" s="94"/>
      <c r="BC461" s="94"/>
      <c r="BD461" s="94"/>
      <c r="BE461" s="94"/>
      <c r="BF461" s="94"/>
      <c r="BG461" s="94"/>
      <c r="BH461" s="94"/>
    </row>
    <row r="462" spans="1:60" x14ac:dyDescent="0.3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  <c r="AB462" s="94"/>
      <c r="AC462" s="94"/>
      <c r="AD462" s="94"/>
      <c r="AE462" s="94"/>
      <c r="AF462" s="94"/>
      <c r="AG462" s="94"/>
      <c r="AH462" s="94"/>
      <c r="AI462" s="94"/>
      <c r="AJ462" s="94"/>
      <c r="AK462" s="94"/>
      <c r="AL462" s="94"/>
      <c r="AM462" s="94"/>
      <c r="AN462" s="94"/>
      <c r="AO462" s="94"/>
      <c r="AP462" s="94"/>
      <c r="AQ462" s="94"/>
      <c r="AR462" s="94"/>
      <c r="AS462" s="94"/>
      <c r="AT462" s="94"/>
      <c r="AU462" s="94"/>
      <c r="AV462" s="94"/>
      <c r="AW462" s="94"/>
      <c r="AX462" s="94"/>
      <c r="AY462" s="94"/>
      <c r="AZ462" s="94"/>
      <c r="BA462" s="94"/>
      <c r="BB462" s="94"/>
      <c r="BC462" s="94"/>
      <c r="BD462" s="94"/>
      <c r="BE462" s="94"/>
      <c r="BF462" s="94"/>
      <c r="BG462" s="94"/>
      <c r="BH462" s="94"/>
    </row>
    <row r="463" spans="1:60" x14ac:dyDescent="0.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  <c r="AB463" s="94"/>
      <c r="AC463" s="94"/>
      <c r="AD463" s="94"/>
      <c r="AE463" s="94"/>
      <c r="AF463" s="94"/>
      <c r="AG463" s="94"/>
      <c r="AH463" s="94"/>
      <c r="AI463" s="94"/>
      <c r="AJ463" s="94"/>
      <c r="AK463" s="94"/>
      <c r="AL463" s="94"/>
      <c r="AM463" s="94"/>
      <c r="AN463" s="94"/>
      <c r="AO463" s="94"/>
      <c r="AP463" s="94"/>
      <c r="AQ463" s="94"/>
      <c r="AR463" s="94"/>
      <c r="AS463" s="94"/>
      <c r="AT463" s="94"/>
      <c r="AU463" s="94"/>
      <c r="AV463" s="94"/>
      <c r="AW463" s="94"/>
      <c r="AX463" s="94"/>
      <c r="AY463" s="94"/>
      <c r="AZ463" s="94"/>
      <c r="BA463" s="94"/>
      <c r="BB463" s="94"/>
      <c r="BC463" s="94"/>
      <c r="BD463" s="94"/>
      <c r="BE463" s="94"/>
      <c r="BF463" s="94"/>
      <c r="BG463" s="94"/>
      <c r="BH463" s="94"/>
    </row>
    <row r="464" spans="1:60" x14ac:dyDescent="0.3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  <c r="AB464" s="94"/>
      <c r="AC464" s="94"/>
      <c r="AD464" s="94"/>
      <c r="AE464" s="94"/>
      <c r="AF464" s="94"/>
      <c r="AG464" s="94"/>
      <c r="AH464" s="94"/>
      <c r="AI464" s="94"/>
      <c r="AJ464" s="94"/>
      <c r="AK464" s="94"/>
      <c r="AL464" s="94"/>
      <c r="AM464" s="94"/>
      <c r="AN464" s="94"/>
      <c r="AO464" s="94"/>
      <c r="AP464" s="94"/>
      <c r="AQ464" s="94"/>
      <c r="AR464" s="94"/>
      <c r="AS464" s="94"/>
      <c r="AT464" s="94"/>
      <c r="AU464" s="94"/>
      <c r="AV464" s="94"/>
      <c r="AW464" s="94"/>
      <c r="AX464" s="94"/>
      <c r="AY464" s="94"/>
      <c r="AZ464" s="94"/>
      <c r="BA464" s="94"/>
      <c r="BB464" s="94"/>
      <c r="BC464" s="94"/>
      <c r="BD464" s="94"/>
      <c r="BE464" s="94"/>
      <c r="BF464" s="94"/>
      <c r="BG464" s="94"/>
      <c r="BH464" s="94"/>
    </row>
    <row r="465" spans="1:60" x14ac:dyDescent="0.3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  <c r="AB465" s="94"/>
      <c r="AC465" s="94"/>
      <c r="AD465" s="94"/>
      <c r="AE465" s="94"/>
      <c r="AF465" s="94"/>
      <c r="AG465" s="94"/>
      <c r="AH465" s="94"/>
      <c r="AI465" s="94"/>
      <c r="AJ465" s="94"/>
      <c r="AK465" s="94"/>
      <c r="AL465" s="94"/>
      <c r="AM465" s="94"/>
      <c r="AN465" s="94"/>
      <c r="AO465" s="94"/>
      <c r="AP465" s="94"/>
      <c r="AQ465" s="94"/>
      <c r="AR465" s="94"/>
      <c r="AS465" s="94"/>
      <c r="AT465" s="94"/>
      <c r="AU465" s="94"/>
      <c r="AV465" s="94"/>
      <c r="AW465" s="94"/>
      <c r="AX465" s="94"/>
      <c r="AY465" s="94"/>
      <c r="AZ465" s="94"/>
      <c r="BA465" s="94"/>
      <c r="BB465" s="94"/>
      <c r="BC465" s="94"/>
      <c r="BD465" s="94"/>
      <c r="BE465" s="94"/>
      <c r="BF465" s="94"/>
      <c r="BG465" s="94"/>
      <c r="BH465" s="94"/>
    </row>
    <row r="466" spans="1:60" x14ac:dyDescent="0.3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  <c r="AB466" s="94"/>
      <c r="AC466" s="94"/>
      <c r="AD466" s="94"/>
      <c r="AE466" s="94"/>
      <c r="AF466" s="94"/>
      <c r="AG466" s="94"/>
      <c r="AH466" s="94"/>
      <c r="AI466" s="94"/>
      <c r="AJ466" s="94"/>
      <c r="AK466" s="94"/>
      <c r="AL466" s="94"/>
      <c r="AM466" s="94"/>
      <c r="AN466" s="94"/>
      <c r="AO466" s="94"/>
      <c r="AP466" s="94"/>
      <c r="AQ466" s="94"/>
      <c r="AR466" s="94"/>
      <c r="AS466" s="94"/>
      <c r="AT466" s="94"/>
      <c r="AU466" s="94"/>
      <c r="AV466" s="94"/>
      <c r="AW466" s="94"/>
      <c r="AX466" s="94"/>
      <c r="AY466" s="94"/>
      <c r="AZ466" s="94"/>
      <c r="BA466" s="94"/>
      <c r="BB466" s="94"/>
      <c r="BC466" s="94"/>
      <c r="BD466" s="94"/>
      <c r="BE466" s="94"/>
      <c r="BF466" s="94"/>
      <c r="BG466" s="94"/>
      <c r="BH466" s="94"/>
    </row>
    <row r="467" spans="1:60" x14ac:dyDescent="0.3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  <c r="AB467" s="94"/>
      <c r="AC467" s="94"/>
      <c r="AD467" s="94"/>
      <c r="AE467" s="94"/>
      <c r="AF467" s="94"/>
      <c r="AG467" s="94"/>
      <c r="AH467" s="94"/>
      <c r="AI467" s="94"/>
      <c r="AJ467" s="94"/>
      <c r="AK467" s="94"/>
      <c r="AL467" s="94"/>
      <c r="AM467" s="94"/>
      <c r="AN467" s="94"/>
      <c r="AO467" s="94"/>
      <c r="AP467" s="94"/>
      <c r="AQ467" s="94"/>
      <c r="AR467" s="94"/>
      <c r="AS467" s="94"/>
      <c r="AT467" s="94"/>
      <c r="AU467" s="94"/>
      <c r="AV467" s="94"/>
      <c r="AW467" s="94"/>
      <c r="AX467" s="94"/>
      <c r="AY467" s="94"/>
      <c r="AZ467" s="94"/>
      <c r="BA467" s="94"/>
      <c r="BB467" s="94"/>
      <c r="BC467" s="94"/>
      <c r="BD467" s="94"/>
      <c r="BE467" s="94"/>
      <c r="BF467" s="94"/>
      <c r="BG467" s="94"/>
      <c r="BH467" s="94"/>
    </row>
    <row r="468" spans="1:60" x14ac:dyDescent="0.3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  <c r="AB468" s="94"/>
      <c r="AC468" s="94"/>
      <c r="AD468" s="94"/>
      <c r="AE468" s="94"/>
      <c r="AF468" s="94"/>
      <c r="AG468" s="94"/>
      <c r="AH468" s="94"/>
      <c r="AI468" s="94"/>
      <c r="AJ468" s="94"/>
      <c r="AK468" s="94"/>
      <c r="AL468" s="94"/>
      <c r="AM468" s="94"/>
      <c r="AN468" s="94"/>
      <c r="AO468" s="94"/>
      <c r="AP468" s="94"/>
      <c r="AQ468" s="94"/>
      <c r="AR468" s="94"/>
      <c r="AS468" s="94"/>
      <c r="AT468" s="94"/>
      <c r="AU468" s="94"/>
      <c r="AV468" s="94"/>
      <c r="AW468" s="94"/>
      <c r="AX468" s="94"/>
      <c r="AY468" s="94"/>
      <c r="AZ468" s="94"/>
      <c r="BA468" s="94"/>
      <c r="BB468" s="94"/>
      <c r="BC468" s="94"/>
      <c r="BD468" s="94"/>
      <c r="BE468" s="94"/>
      <c r="BF468" s="94"/>
      <c r="BG468" s="94"/>
      <c r="BH468" s="94"/>
    </row>
    <row r="469" spans="1:60" x14ac:dyDescent="0.3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  <c r="AB469" s="94"/>
      <c r="AC469" s="94"/>
      <c r="AD469" s="94"/>
      <c r="AE469" s="94"/>
      <c r="AF469" s="94"/>
      <c r="AG469" s="94"/>
      <c r="AH469" s="94"/>
      <c r="AI469" s="94"/>
      <c r="AJ469" s="94"/>
      <c r="AK469" s="94"/>
      <c r="AL469" s="94"/>
      <c r="AM469" s="94"/>
      <c r="AN469" s="94"/>
      <c r="AO469" s="94"/>
      <c r="AP469" s="94"/>
      <c r="AQ469" s="94"/>
      <c r="AR469" s="94"/>
      <c r="AS469" s="94"/>
      <c r="AT469" s="94"/>
      <c r="AU469" s="94"/>
      <c r="AV469" s="94"/>
      <c r="AW469" s="94"/>
      <c r="AX469" s="94"/>
      <c r="AY469" s="94"/>
      <c r="AZ469" s="94"/>
      <c r="BA469" s="94"/>
      <c r="BB469" s="94"/>
      <c r="BC469" s="94"/>
      <c r="BD469" s="94"/>
      <c r="BE469" s="94"/>
      <c r="BF469" s="94"/>
      <c r="BG469" s="94"/>
      <c r="BH469" s="94"/>
    </row>
    <row r="470" spans="1:60" x14ac:dyDescent="0.3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  <c r="AB470" s="94"/>
      <c r="AC470" s="94"/>
      <c r="AD470" s="94"/>
      <c r="AE470" s="94"/>
      <c r="AF470" s="94"/>
      <c r="AG470" s="94"/>
      <c r="AH470" s="94"/>
      <c r="AI470" s="94"/>
      <c r="AJ470" s="94"/>
      <c r="AK470" s="94"/>
      <c r="AL470" s="94"/>
      <c r="AM470" s="94"/>
      <c r="AN470" s="94"/>
      <c r="AO470" s="94"/>
      <c r="AP470" s="94"/>
      <c r="AQ470" s="94"/>
      <c r="AR470" s="94"/>
      <c r="AS470" s="94"/>
      <c r="AT470" s="94"/>
      <c r="AU470" s="94"/>
      <c r="AV470" s="94"/>
      <c r="AW470" s="94"/>
      <c r="AX470" s="94"/>
      <c r="AY470" s="94"/>
      <c r="AZ470" s="94"/>
      <c r="BA470" s="94"/>
      <c r="BB470" s="94"/>
      <c r="BC470" s="94"/>
      <c r="BD470" s="94"/>
      <c r="BE470" s="94"/>
      <c r="BF470" s="94"/>
      <c r="BG470" s="94"/>
      <c r="BH470" s="94"/>
    </row>
    <row r="471" spans="1:60" x14ac:dyDescent="0.3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  <c r="AB471" s="94"/>
      <c r="AC471" s="94"/>
      <c r="AD471" s="94"/>
      <c r="AE471" s="94"/>
      <c r="AF471" s="94"/>
      <c r="AG471" s="94"/>
      <c r="AH471" s="94"/>
      <c r="AI471" s="94"/>
      <c r="AJ471" s="94"/>
      <c r="AK471" s="94"/>
      <c r="AL471" s="94"/>
      <c r="AM471" s="94"/>
      <c r="AN471" s="94"/>
      <c r="AO471" s="94"/>
      <c r="AP471" s="94"/>
      <c r="AQ471" s="94"/>
      <c r="AR471" s="94"/>
      <c r="AS471" s="94"/>
      <c r="AT471" s="94"/>
      <c r="AU471" s="94"/>
      <c r="AV471" s="94"/>
      <c r="AW471" s="94"/>
      <c r="AX471" s="94"/>
      <c r="AY471" s="94"/>
      <c r="AZ471" s="94"/>
      <c r="BA471" s="94"/>
      <c r="BB471" s="94"/>
      <c r="BC471" s="94"/>
      <c r="BD471" s="94"/>
      <c r="BE471" s="94"/>
      <c r="BF471" s="94"/>
      <c r="BG471" s="94"/>
      <c r="BH471" s="94"/>
    </row>
    <row r="472" spans="1:60" x14ac:dyDescent="0.3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  <c r="AB472" s="94"/>
      <c r="AC472" s="94"/>
      <c r="AD472" s="94"/>
      <c r="AE472" s="94"/>
      <c r="AF472" s="94"/>
      <c r="AG472" s="94"/>
      <c r="AH472" s="94"/>
      <c r="AI472" s="94"/>
      <c r="AJ472" s="94"/>
      <c r="AK472" s="94"/>
      <c r="AL472" s="94"/>
      <c r="AM472" s="94"/>
      <c r="AN472" s="94"/>
      <c r="AO472" s="94"/>
      <c r="AP472" s="94"/>
      <c r="AQ472" s="94"/>
      <c r="AR472" s="94"/>
      <c r="AS472" s="94"/>
      <c r="AT472" s="94"/>
      <c r="AU472" s="94"/>
      <c r="AV472" s="94"/>
      <c r="AW472" s="94"/>
      <c r="AX472" s="94"/>
      <c r="AY472" s="94"/>
      <c r="AZ472" s="94"/>
      <c r="BA472" s="94"/>
      <c r="BB472" s="94"/>
      <c r="BC472" s="94"/>
      <c r="BD472" s="94"/>
      <c r="BE472" s="94"/>
      <c r="BF472" s="94"/>
      <c r="BG472" s="94"/>
      <c r="BH472" s="94"/>
    </row>
    <row r="473" spans="1:60" x14ac:dyDescent="0.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  <c r="AB473" s="94"/>
      <c r="AC473" s="94"/>
      <c r="AD473" s="94"/>
      <c r="AE473" s="94"/>
      <c r="AF473" s="94"/>
      <c r="AG473" s="94"/>
      <c r="AH473" s="94"/>
      <c r="AI473" s="94"/>
      <c r="AJ473" s="94"/>
      <c r="AK473" s="94"/>
      <c r="AL473" s="94"/>
      <c r="AM473" s="94"/>
      <c r="AN473" s="94"/>
      <c r="AO473" s="94"/>
      <c r="AP473" s="94"/>
      <c r="AQ473" s="94"/>
      <c r="AR473" s="94"/>
      <c r="AS473" s="94"/>
      <c r="AT473" s="94"/>
      <c r="AU473" s="94"/>
      <c r="AV473" s="94"/>
      <c r="AW473" s="94"/>
      <c r="AX473" s="94"/>
      <c r="AY473" s="94"/>
      <c r="AZ473" s="94"/>
      <c r="BA473" s="94"/>
      <c r="BB473" s="94"/>
      <c r="BC473" s="94"/>
      <c r="BD473" s="94"/>
      <c r="BE473" s="94"/>
      <c r="BF473" s="94"/>
      <c r="BG473" s="94"/>
      <c r="BH473" s="94"/>
    </row>
    <row r="474" spans="1:60" x14ac:dyDescent="0.3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  <c r="AB474" s="94"/>
      <c r="AC474" s="94"/>
      <c r="AD474" s="94"/>
      <c r="AE474" s="94"/>
      <c r="AF474" s="94"/>
      <c r="AG474" s="94"/>
      <c r="AH474" s="94"/>
      <c r="AI474" s="94"/>
      <c r="AJ474" s="94"/>
      <c r="AK474" s="94"/>
      <c r="AL474" s="94"/>
      <c r="AM474" s="94"/>
      <c r="AN474" s="94"/>
      <c r="AO474" s="94"/>
      <c r="AP474" s="94"/>
      <c r="AQ474" s="94"/>
      <c r="AR474" s="94"/>
      <c r="AS474" s="94"/>
      <c r="AT474" s="94"/>
      <c r="AU474" s="94"/>
      <c r="AV474" s="94"/>
      <c r="AW474" s="94"/>
      <c r="AX474" s="94"/>
      <c r="AY474" s="94"/>
      <c r="AZ474" s="94"/>
      <c r="BA474" s="94"/>
      <c r="BB474" s="94"/>
      <c r="BC474" s="94"/>
      <c r="BD474" s="94"/>
      <c r="BE474" s="94"/>
      <c r="BF474" s="94"/>
      <c r="BG474" s="94"/>
      <c r="BH474" s="94"/>
    </row>
    <row r="475" spans="1:60" x14ac:dyDescent="0.3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  <c r="AB475" s="94"/>
      <c r="AC475" s="94"/>
      <c r="AD475" s="94"/>
      <c r="AE475" s="94"/>
      <c r="AF475" s="94"/>
      <c r="AG475" s="94"/>
      <c r="AH475" s="94"/>
      <c r="AI475" s="94"/>
      <c r="AJ475" s="94"/>
      <c r="AK475" s="94"/>
      <c r="AL475" s="94"/>
      <c r="AM475" s="94"/>
      <c r="AN475" s="94"/>
      <c r="AO475" s="94"/>
      <c r="AP475" s="94"/>
      <c r="AQ475" s="94"/>
      <c r="AR475" s="94"/>
      <c r="AS475" s="94"/>
      <c r="AT475" s="94"/>
      <c r="AU475" s="94"/>
      <c r="AV475" s="94"/>
      <c r="AW475" s="94"/>
      <c r="AX475" s="94"/>
      <c r="AY475" s="94"/>
      <c r="AZ475" s="94"/>
      <c r="BA475" s="94"/>
      <c r="BB475" s="94"/>
      <c r="BC475" s="94"/>
      <c r="BD475" s="94"/>
      <c r="BE475" s="94"/>
      <c r="BF475" s="94"/>
      <c r="BG475" s="94"/>
      <c r="BH475" s="94"/>
    </row>
  </sheetData>
  <sheetProtection algorithmName="SHA-512" hashValue="J5XKy+Bq2iiJDOIrPm16Xi5Ng6IxqHN1AFEuYN0Ivdis22T3yJV48R/PmLL6HeD/GJjtZ4WFmrJzi/Zke0yrXQ==" saltValue="5G2e/J7uTaz/pEKqkGW+Mg==" spinCount="100000" sheet="1" objects="1" scenarios="1"/>
  <mergeCells count="5">
    <mergeCell ref="H7:K7"/>
    <mergeCell ref="M7:Q7"/>
    <mergeCell ref="A2:Q5"/>
    <mergeCell ref="A6:Q6"/>
    <mergeCell ref="A1:O1"/>
  </mergeCells>
  <pageMargins left="0.7" right="0.7" top="0.75" bottom="0.75" header="0.3" footer="0.3"/>
  <pageSetup paperSize="3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331"/>
  <sheetViews>
    <sheetView workbookViewId="0">
      <selection activeCell="M25" sqref="M25"/>
    </sheetView>
  </sheetViews>
  <sheetFormatPr defaultRowHeight="14.4" x14ac:dyDescent="0.3"/>
  <cols>
    <col min="1" max="1" width="34.6640625" customWidth="1"/>
    <col min="2" max="2" width="16" customWidth="1"/>
    <col min="3" max="3" width="14.33203125" customWidth="1"/>
    <col min="4" max="4" width="13.88671875" customWidth="1"/>
    <col min="5" max="6" width="8.88671875" style="2"/>
    <col min="7" max="7" width="3" style="3" customWidth="1"/>
    <col min="8" max="8" width="3" style="6" customWidth="1"/>
    <col min="9" max="9" width="36.88671875" customWidth="1"/>
    <col min="10" max="10" width="11.109375" customWidth="1"/>
    <col min="11" max="11" width="13.21875" customWidth="1"/>
    <col min="12" max="12" width="13.33203125" customWidth="1"/>
    <col min="13" max="13" width="11.77734375" bestFit="1" customWidth="1"/>
    <col min="14" max="14" width="7.77734375" bestFit="1" customWidth="1"/>
  </cols>
  <sheetData>
    <row r="1" spans="1:63" ht="25.8" x14ac:dyDescent="0.5">
      <c r="A1" s="8" t="s">
        <v>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</row>
    <row r="2" spans="1:63" ht="14.4" customHeight="1" x14ac:dyDescent="0.3">
      <c r="A2" s="57" t="s">
        <v>95</v>
      </c>
      <c r="B2" s="57"/>
      <c r="C2" s="57"/>
      <c r="D2" s="57"/>
      <c r="E2" s="57"/>
      <c r="F2" s="57"/>
      <c r="I2" s="55" t="s">
        <v>96</v>
      </c>
      <c r="J2" s="55"/>
      <c r="K2" s="55"/>
      <c r="L2" s="55"/>
      <c r="M2" s="55"/>
      <c r="N2" s="55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</row>
    <row r="3" spans="1:63" ht="14.4" customHeight="1" x14ac:dyDescent="0.3">
      <c r="A3" s="57"/>
      <c r="B3" s="57"/>
      <c r="C3" s="57"/>
      <c r="D3" s="57"/>
      <c r="E3" s="57"/>
      <c r="F3" s="57"/>
      <c r="I3" s="55"/>
      <c r="J3" s="55"/>
      <c r="K3" s="55"/>
      <c r="L3" s="55"/>
      <c r="M3" s="55"/>
      <c r="N3" s="55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 ht="14.4" customHeight="1" x14ac:dyDescent="0.3">
      <c r="A4" s="57"/>
      <c r="B4" s="57"/>
      <c r="C4" s="57"/>
      <c r="D4" s="57"/>
      <c r="E4" s="57"/>
      <c r="F4" s="57"/>
      <c r="I4" s="55"/>
      <c r="J4" s="55"/>
      <c r="K4" s="55"/>
      <c r="L4" s="55"/>
      <c r="M4" s="55"/>
      <c r="N4" s="5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 ht="14.4" customHeight="1" x14ac:dyDescent="0.3">
      <c r="A5" s="58"/>
      <c r="B5" s="58"/>
      <c r="C5" s="58"/>
      <c r="D5" s="58"/>
      <c r="E5" s="58"/>
      <c r="F5" s="58"/>
      <c r="I5" s="56"/>
      <c r="J5" s="56"/>
      <c r="K5" s="56"/>
      <c r="L5" s="56"/>
      <c r="M5" s="56"/>
      <c r="N5" s="5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x14ac:dyDescent="0.3">
      <c r="A6" s="20"/>
      <c r="B6" s="21"/>
      <c r="C6" s="21"/>
      <c r="D6" s="21"/>
      <c r="E6" s="22" t="s">
        <v>43</v>
      </c>
      <c r="F6" s="23"/>
      <c r="G6" s="24"/>
      <c r="H6" s="44"/>
      <c r="I6" s="9"/>
      <c r="J6" s="53" t="s">
        <v>98</v>
      </c>
      <c r="K6" s="54"/>
      <c r="L6" s="54"/>
      <c r="M6" s="26" t="s">
        <v>43</v>
      </c>
      <c r="N6" s="27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</row>
    <row r="7" spans="1:63" s="4" customFormat="1" x14ac:dyDescent="0.3">
      <c r="A7" s="28"/>
      <c r="B7" s="61">
        <v>2018</v>
      </c>
      <c r="C7" s="61">
        <v>2017</v>
      </c>
      <c r="D7" s="61">
        <v>2016</v>
      </c>
      <c r="E7" s="29">
        <v>2018</v>
      </c>
      <c r="F7" s="29">
        <v>2017</v>
      </c>
      <c r="G7" s="24"/>
      <c r="H7" s="44"/>
      <c r="I7" s="10" t="s">
        <v>1</v>
      </c>
      <c r="J7" s="11">
        <v>2016</v>
      </c>
      <c r="K7" s="11">
        <v>2017</v>
      </c>
      <c r="L7" s="11">
        <v>2018</v>
      </c>
      <c r="M7" s="11">
        <v>2018</v>
      </c>
      <c r="N7" s="11">
        <v>2017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 spans="1:63" x14ac:dyDescent="0.3">
      <c r="A8" s="25" t="s">
        <v>44</v>
      </c>
      <c r="B8" s="30"/>
      <c r="C8" s="30"/>
      <c r="D8" s="30"/>
      <c r="E8" s="31"/>
      <c r="F8" s="31"/>
      <c r="G8" s="24"/>
      <c r="H8" s="44"/>
      <c r="I8" s="9" t="s">
        <v>44</v>
      </c>
      <c r="J8" s="32"/>
      <c r="K8" s="32"/>
      <c r="L8" s="32"/>
      <c r="M8" s="9"/>
      <c r="N8" s="9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</row>
    <row r="9" spans="1:63" x14ac:dyDescent="0.3">
      <c r="A9" s="20" t="s">
        <v>45</v>
      </c>
      <c r="B9" s="59">
        <v>17631522</v>
      </c>
      <c r="C9" s="59">
        <v>8534752</v>
      </c>
      <c r="D9" s="60">
        <v>5589007</v>
      </c>
      <c r="E9" s="31">
        <f>(B9-C9)/C9</f>
        <v>1.0658505367232698</v>
      </c>
      <c r="F9" s="31">
        <f>(C9-D9)/D9</f>
        <v>0.52706053150407572</v>
      </c>
      <c r="G9" s="24"/>
      <c r="H9" s="44"/>
      <c r="I9" s="9" t="s">
        <v>46</v>
      </c>
      <c r="J9" s="12">
        <v>141546</v>
      </c>
      <c r="K9" s="12">
        <v>145653</v>
      </c>
      <c r="L9" s="12">
        <v>148294</v>
      </c>
      <c r="M9" s="33">
        <f>(L9-K9)/K9</f>
        <v>1.8132135966990037E-2</v>
      </c>
      <c r="N9" s="33">
        <f>(K9-J9)/J9</f>
        <v>2.9015302445847994E-2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</row>
    <row r="10" spans="1:63" x14ac:dyDescent="0.3">
      <c r="A10" s="20" t="s">
        <v>47</v>
      </c>
      <c r="B10" s="34">
        <v>883461</v>
      </c>
      <c r="C10" s="34">
        <v>1106548</v>
      </c>
      <c r="D10" s="34">
        <v>761759</v>
      </c>
      <c r="E10" s="31">
        <f>(B10-C10)/C10</f>
        <v>-0.20160625657450015</v>
      </c>
      <c r="F10" s="31">
        <f>(C10-D10)/D10</f>
        <v>0.45262215477598561</v>
      </c>
      <c r="G10" s="24"/>
      <c r="H10" s="44"/>
      <c r="I10" s="9" t="s">
        <v>48</v>
      </c>
      <c r="J10" s="13">
        <v>10253</v>
      </c>
      <c r="K10" s="13">
        <v>11113</v>
      </c>
      <c r="L10" s="13">
        <v>12018</v>
      </c>
      <c r="M10" s="33">
        <f t="shared" ref="M10:M33" si="0">(L10-K10)/K10</f>
        <v>8.1436155853504902E-2</v>
      </c>
      <c r="N10" s="33">
        <f t="shared" ref="N10:N33" si="1">(K10-J10)/J10</f>
        <v>8.3877889398224909E-2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</row>
    <row r="11" spans="1:63" x14ac:dyDescent="0.3">
      <c r="A11" s="25" t="s">
        <v>49</v>
      </c>
      <c r="B11" s="34">
        <v>18514983</v>
      </c>
      <c r="C11" s="34">
        <v>9641300</v>
      </c>
      <c r="D11" s="34">
        <v>6350766</v>
      </c>
      <c r="E11" s="31">
        <f>(B11-C11)/C11</f>
        <v>0.92038241730886916</v>
      </c>
      <c r="F11" s="31">
        <f>(C11-D11)/D11</f>
        <v>0.51813182850698636</v>
      </c>
      <c r="G11" s="24"/>
      <c r="H11" s="44"/>
      <c r="I11" s="9" t="s">
        <v>50</v>
      </c>
      <c r="J11" s="13">
        <v>1</v>
      </c>
      <c r="K11" s="13">
        <v>10</v>
      </c>
      <c r="L11" s="13">
        <v>26</v>
      </c>
      <c r="M11" s="33">
        <f t="shared" si="0"/>
        <v>1.6</v>
      </c>
      <c r="N11" s="33">
        <f t="shared" si="1"/>
        <v>9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</row>
    <row r="12" spans="1:63" x14ac:dyDescent="0.3">
      <c r="A12" s="20" t="s">
        <v>51</v>
      </c>
      <c r="B12" s="34">
        <v>1555244</v>
      </c>
      <c r="C12" s="34">
        <v>1116266</v>
      </c>
      <c r="D12" s="34">
        <v>181394</v>
      </c>
      <c r="E12" s="31">
        <f>(B12-C12)/C12</f>
        <v>0.3932557293691647</v>
      </c>
      <c r="F12" s="31">
        <f>(C12-D12)/D12</f>
        <v>5.1538198617374338</v>
      </c>
      <c r="G12" s="24"/>
      <c r="H12" s="44"/>
      <c r="I12" s="63"/>
      <c r="J12" s="35"/>
      <c r="K12" s="35"/>
      <c r="L12" s="35"/>
      <c r="M12" s="65"/>
      <c r="N12" s="6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</row>
    <row r="13" spans="1:63" x14ac:dyDescent="0.3">
      <c r="A13" s="20" t="s">
        <v>53</v>
      </c>
      <c r="B13" s="34">
        <v>1391041</v>
      </c>
      <c r="C13" s="34">
        <v>1001185</v>
      </c>
      <c r="D13" s="34">
        <v>467972</v>
      </c>
      <c r="E13" s="31">
        <f>(B13-C13)/C13</f>
        <v>0.38939456743758644</v>
      </c>
      <c r="F13" s="31">
        <f>(C13-D13)/D13</f>
        <v>1.1394121870539262</v>
      </c>
      <c r="G13" s="24"/>
      <c r="H13" s="44"/>
      <c r="I13" s="64"/>
      <c r="J13" s="35"/>
      <c r="K13" s="35"/>
      <c r="L13" s="35"/>
      <c r="M13" s="65"/>
      <c r="N13" s="6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</row>
    <row r="14" spans="1:63" x14ac:dyDescent="0.3">
      <c r="A14" s="36" t="s">
        <v>54</v>
      </c>
      <c r="B14" s="37">
        <v>21461268</v>
      </c>
      <c r="C14" s="37">
        <v>11758751</v>
      </c>
      <c r="D14" s="37">
        <v>7000132</v>
      </c>
      <c r="E14" s="38">
        <f>(B14-C14)/C14</f>
        <v>0.82513159773516764</v>
      </c>
      <c r="F14" s="38">
        <f>(C14-D14)/D14</f>
        <v>0.67978989539054402</v>
      </c>
      <c r="G14" s="24"/>
      <c r="H14" s="44"/>
      <c r="I14" s="14" t="s">
        <v>52</v>
      </c>
      <c r="J14" s="15">
        <v>151800</v>
      </c>
      <c r="K14" s="15">
        <v>156776</v>
      </c>
      <c r="L14" s="15">
        <v>160338</v>
      </c>
      <c r="M14" s="39">
        <f>(L14-K14)/K14</f>
        <v>2.2720314333826607E-2</v>
      </c>
      <c r="N14" s="39">
        <f>(K14-J14)/J14</f>
        <v>3.2779973649538864E-2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</row>
    <row r="15" spans="1:63" x14ac:dyDescent="0.3">
      <c r="A15" s="25" t="s">
        <v>56</v>
      </c>
      <c r="B15" s="30"/>
      <c r="C15" s="30"/>
      <c r="D15" s="30"/>
      <c r="E15" s="31"/>
      <c r="F15" s="31"/>
      <c r="G15" s="24"/>
      <c r="H15" s="44"/>
      <c r="I15" s="32"/>
      <c r="J15" s="32"/>
      <c r="K15" s="32"/>
      <c r="L15" s="32"/>
      <c r="M15" s="33"/>
      <c r="N15" s="33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</row>
    <row r="16" spans="1:63" x14ac:dyDescent="0.3">
      <c r="A16" s="20" t="s">
        <v>45</v>
      </c>
      <c r="B16" s="34">
        <v>13685572</v>
      </c>
      <c r="C16" s="34">
        <v>6724480</v>
      </c>
      <c r="D16" s="34">
        <v>4268087</v>
      </c>
      <c r="E16" s="31">
        <f>(B16-C16)/C16</f>
        <v>1.0351866612734368</v>
      </c>
      <c r="F16" s="31">
        <f>(C16-D16)/D16</f>
        <v>0.57552552232417009</v>
      </c>
      <c r="G16" s="24"/>
      <c r="H16" s="44"/>
      <c r="I16" s="9" t="s">
        <v>55</v>
      </c>
      <c r="J16" s="32"/>
      <c r="K16" s="32"/>
      <c r="L16" s="32"/>
      <c r="M16" s="33"/>
      <c r="N16" s="33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</row>
    <row r="17" spans="1:63" x14ac:dyDescent="0.3">
      <c r="A17" s="20" t="s">
        <v>47</v>
      </c>
      <c r="B17" s="34">
        <v>488425</v>
      </c>
      <c r="C17" s="34">
        <v>708224</v>
      </c>
      <c r="D17" s="34">
        <v>481994</v>
      </c>
      <c r="E17" s="31">
        <f>(B17-C17)/C17</f>
        <v>-0.3103523743900235</v>
      </c>
      <c r="F17" s="31">
        <f>(C17-D17)/D17</f>
        <v>0.46936268916210577</v>
      </c>
      <c r="G17" s="24"/>
      <c r="H17" s="44"/>
      <c r="I17" s="9" t="s">
        <v>57</v>
      </c>
      <c r="J17" s="13">
        <v>126195</v>
      </c>
      <c r="K17" s="13">
        <v>131321</v>
      </c>
      <c r="L17" s="13">
        <v>136269</v>
      </c>
      <c r="M17" s="33">
        <f>(L17-K17)/K17</f>
        <v>3.7678665255366624E-2</v>
      </c>
      <c r="N17" s="33">
        <f>(K17-J17)/J17</f>
        <v>4.0619675898411187E-2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</row>
    <row r="18" spans="1:63" x14ac:dyDescent="0.3">
      <c r="A18" s="25" t="s">
        <v>60</v>
      </c>
      <c r="B18" s="34">
        <v>14173997</v>
      </c>
      <c r="C18" s="34">
        <v>7432704</v>
      </c>
      <c r="D18" s="34">
        <v>4750081</v>
      </c>
      <c r="E18" s="31">
        <f>(B18-C18)/C18</f>
        <v>0.90697719161155888</v>
      </c>
      <c r="F18" s="31">
        <f>(C18-D18)/D18</f>
        <v>0.56475310631545017</v>
      </c>
      <c r="G18" s="24"/>
      <c r="H18" s="44"/>
      <c r="I18" s="9" t="s">
        <v>58</v>
      </c>
      <c r="J18" s="13">
        <v>10972</v>
      </c>
      <c r="K18" s="13">
        <v>11527</v>
      </c>
      <c r="L18" s="13">
        <v>11403</v>
      </c>
      <c r="M18" s="33">
        <f>(L18-K18)/K18</f>
        <v>-1.0757352303287933E-2</v>
      </c>
      <c r="N18" s="33">
        <f>(K18-J18)/J18</f>
        <v>5.0583302952971199E-2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</row>
    <row r="19" spans="1:63" x14ac:dyDescent="0.3">
      <c r="A19" s="20" t="s">
        <v>51</v>
      </c>
      <c r="B19" s="34">
        <v>1364896</v>
      </c>
      <c r="C19" s="34">
        <v>874538</v>
      </c>
      <c r="D19" s="34">
        <v>178332</v>
      </c>
      <c r="E19" s="31">
        <f>(B19-C19)/C19</f>
        <v>0.56070519520020856</v>
      </c>
      <c r="F19" s="31">
        <f>(C19-D19)/D19</f>
        <v>3.9039880672005025</v>
      </c>
      <c r="G19" s="24"/>
      <c r="H19" s="44"/>
      <c r="I19" s="9" t="s">
        <v>59</v>
      </c>
      <c r="J19" s="32"/>
      <c r="K19" s="32"/>
      <c r="L19" s="32"/>
      <c r="M19" s="33"/>
      <c r="N19" s="33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</row>
    <row r="20" spans="1:63" x14ac:dyDescent="0.3">
      <c r="A20" s="20" t="s">
        <v>53</v>
      </c>
      <c r="B20" s="34">
        <v>1880354</v>
      </c>
      <c r="C20" s="34">
        <v>1229022</v>
      </c>
      <c r="D20" s="34">
        <v>472462</v>
      </c>
      <c r="E20" s="31">
        <f>(B20-C20)/C20</f>
        <v>0.52995959388847391</v>
      </c>
      <c r="F20" s="31">
        <f>(C20-D20)/D20</f>
        <v>1.6013139681074879</v>
      </c>
      <c r="G20" s="24"/>
      <c r="H20" s="44"/>
      <c r="I20" s="9" t="s">
        <v>61</v>
      </c>
      <c r="J20" s="13">
        <v>8847</v>
      </c>
      <c r="K20" s="13">
        <v>9047</v>
      </c>
      <c r="L20" s="13">
        <v>9463</v>
      </c>
      <c r="M20" s="33">
        <f>(L20-K20)/K20</f>
        <v>4.5982093511661326E-2</v>
      </c>
      <c r="N20" s="33">
        <f>(K20-J20)/J20</f>
        <v>2.2606533288120265E-2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</row>
    <row r="21" spans="1:63" x14ac:dyDescent="0.3">
      <c r="A21" s="36" t="s">
        <v>64</v>
      </c>
      <c r="B21" s="37">
        <v>17419247</v>
      </c>
      <c r="C21" s="37">
        <v>9536264</v>
      </c>
      <c r="D21" s="37">
        <v>5400875</v>
      </c>
      <c r="E21" s="38">
        <f>(B21-C21)/C21</f>
        <v>0.82663221152434541</v>
      </c>
      <c r="F21" s="38">
        <f>(C21-D21)/D21</f>
        <v>0.76568870784826537</v>
      </c>
      <c r="G21" s="24"/>
      <c r="H21" s="44"/>
      <c r="I21" s="14" t="s">
        <v>62</v>
      </c>
      <c r="J21" s="15">
        <v>146014</v>
      </c>
      <c r="K21" s="15">
        <v>151895</v>
      </c>
      <c r="L21" s="15">
        <v>157135</v>
      </c>
      <c r="M21" s="39">
        <f>(L21-K21)/K21</f>
        <v>3.4497514730570458E-2</v>
      </c>
      <c r="N21" s="39">
        <f>(K21-J21)/J21</f>
        <v>4.0276959743586228E-2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</row>
    <row r="22" spans="1:63" x14ac:dyDescent="0.3">
      <c r="A22" s="67" t="s">
        <v>66</v>
      </c>
      <c r="B22" s="34">
        <v>4042021</v>
      </c>
      <c r="C22" s="34">
        <v>2222487</v>
      </c>
      <c r="D22" s="34">
        <v>1599257</v>
      </c>
      <c r="E22" s="31">
        <f>(B22-C22)/C22</f>
        <v>0.81869275275850883</v>
      </c>
      <c r="F22" s="31">
        <f>(C22-D22)/D22</f>
        <v>0.3896997168059918</v>
      </c>
      <c r="G22" s="24"/>
      <c r="H22" s="44"/>
      <c r="I22" s="35"/>
      <c r="J22" s="35"/>
      <c r="K22" s="35"/>
      <c r="L22" s="35"/>
      <c r="M22" s="35"/>
      <c r="N22" s="3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x14ac:dyDescent="0.3">
      <c r="A23" s="36" t="s">
        <v>63</v>
      </c>
      <c r="B23" s="37">
        <f>B14-B18</f>
        <v>7287271</v>
      </c>
      <c r="C23" s="37">
        <f t="shared" ref="C23:D23" si="2">C14-C18</f>
        <v>4326047</v>
      </c>
      <c r="D23" s="37">
        <f t="shared" si="2"/>
        <v>2250051</v>
      </c>
      <c r="E23" s="38">
        <f>(B23-C23)/C23</f>
        <v>0.68451036246254371</v>
      </c>
      <c r="F23" s="38">
        <f>(C23-D23)/D23</f>
        <v>0.92264397562544143</v>
      </c>
      <c r="G23" s="24"/>
      <c r="H23" s="44"/>
      <c r="I23" s="40" t="s">
        <v>63</v>
      </c>
      <c r="J23" s="16">
        <f>J14-J21</f>
        <v>5786</v>
      </c>
      <c r="K23" s="16">
        <f>K14-K21</f>
        <v>4881</v>
      </c>
      <c r="L23" s="16">
        <f>L14-L21</f>
        <v>3203</v>
      </c>
      <c r="M23" s="39">
        <f>(L23-K23)/K23</f>
        <v>-0.34378201188281088</v>
      </c>
      <c r="N23" s="39">
        <f>(K23-J23)/J23</f>
        <v>-0.15641202903560317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</row>
    <row r="24" spans="1:63" x14ac:dyDescent="0.3">
      <c r="A24" s="25" t="s">
        <v>68</v>
      </c>
      <c r="B24" s="30"/>
      <c r="C24" s="30"/>
      <c r="D24" s="30"/>
      <c r="E24" s="31"/>
      <c r="F24" s="31"/>
      <c r="G24" s="24"/>
      <c r="H24" s="44"/>
      <c r="I24" s="9" t="s">
        <v>65</v>
      </c>
      <c r="J24" s="13">
        <v>894</v>
      </c>
      <c r="K24" s="13">
        <v>1133</v>
      </c>
      <c r="L24" s="13">
        <v>1171</v>
      </c>
      <c r="M24" s="33">
        <f>(L24-K24)/K24</f>
        <v>3.3539276257722857E-2</v>
      </c>
      <c r="N24" s="33">
        <f>(K24-J24)/J24</f>
        <v>0.26733780760626397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</row>
    <row r="25" spans="1:63" x14ac:dyDescent="0.3">
      <c r="A25" s="20" t="s">
        <v>69</v>
      </c>
      <c r="B25" s="34">
        <v>1460370</v>
      </c>
      <c r="C25" s="34">
        <v>1378073</v>
      </c>
      <c r="D25" s="34">
        <v>834408</v>
      </c>
      <c r="E25" s="31">
        <f>(B25-C25)/C25</f>
        <v>5.9718897329822149E-2</v>
      </c>
      <c r="F25" s="31">
        <f>(C25-D25)/D25</f>
        <v>0.65155775112415026</v>
      </c>
      <c r="G25" s="24"/>
      <c r="H25" s="44"/>
      <c r="I25" s="9" t="s">
        <v>67</v>
      </c>
      <c r="J25" s="13">
        <v>57</v>
      </c>
      <c r="K25" s="13">
        <v>57</v>
      </c>
      <c r="L25" s="13">
        <v>57</v>
      </c>
      <c r="M25" s="33">
        <f>(L25-K25)/K25</f>
        <v>0</v>
      </c>
      <c r="N25" s="33">
        <f>(K25-J25)/J25</f>
        <v>0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</row>
    <row r="26" spans="1:63" x14ac:dyDescent="0.3">
      <c r="A26" s="20" t="s">
        <v>71</v>
      </c>
      <c r="B26" s="34">
        <v>2834491</v>
      </c>
      <c r="C26" s="34">
        <v>2476500</v>
      </c>
      <c r="D26" s="34">
        <v>1432189</v>
      </c>
      <c r="E26" s="31">
        <f>(B26-C26)/C26</f>
        <v>0.14455521905915605</v>
      </c>
      <c r="F26" s="31">
        <f>(C26-D26)/D26</f>
        <v>0.7291712197203023</v>
      </c>
      <c r="G26" s="24"/>
      <c r="H26" s="44"/>
      <c r="I26" s="35"/>
      <c r="J26" s="35"/>
      <c r="K26" s="35"/>
      <c r="L26" s="35"/>
      <c r="M26" s="35"/>
      <c r="N26" s="3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</row>
    <row r="27" spans="1:63" x14ac:dyDescent="0.3">
      <c r="A27" s="20" t="s">
        <v>73</v>
      </c>
      <c r="B27" s="34">
        <v>135233</v>
      </c>
      <c r="C27" s="30" t="s">
        <v>74</v>
      </c>
      <c r="D27" s="30" t="s">
        <v>74</v>
      </c>
      <c r="E27" s="31"/>
      <c r="F27" s="31"/>
      <c r="G27" s="24"/>
      <c r="H27" s="44"/>
      <c r="I27" s="35"/>
      <c r="J27" s="35"/>
      <c r="K27" s="35"/>
      <c r="L27" s="35"/>
      <c r="M27" s="35"/>
      <c r="N27" s="3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</row>
    <row r="28" spans="1:63" x14ac:dyDescent="0.3">
      <c r="A28" s="36" t="s">
        <v>16</v>
      </c>
      <c r="B28" s="37">
        <v>4430094</v>
      </c>
      <c r="C28" s="37">
        <v>3854573</v>
      </c>
      <c r="D28" s="37">
        <v>2266597</v>
      </c>
      <c r="E28" s="38">
        <f>(B28-C28)/C28</f>
        <v>0.1493086264029764</v>
      </c>
      <c r="F28" s="38">
        <f>(C28-D28)/D28</f>
        <v>0.70059918018068501</v>
      </c>
      <c r="G28" s="24"/>
      <c r="H28" s="44"/>
      <c r="I28" s="14" t="s">
        <v>66</v>
      </c>
      <c r="J28" s="15">
        <f>J14-J17-J18-J20-J24-J25</f>
        <v>4835</v>
      </c>
      <c r="K28" s="15">
        <f>K14-K17-K18-K20-K24-K25</f>
        <v>3691</v>
      </c>
      <c r="L28" s="15">
        <f>L14-L17-L18-L20-L24-L25</f>
        <v>1975</v>
      </c>
      <c r="M28" s="39">
        <f>(L28-K28)/K28</f>
        <v>-0.46491465727445136</v>
      </c>
      <c r="N28" s="39">
        <f>(K28-J28)/J28</f>
        <v>-0.23660806618407446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</row>
    <row r="29" spans="1:63" x14ac:dyDescent="0.3">
      <c r="A29" s="25" t="s">
        <v>77</v>
      </c>
      <c r="B29" s="41">
        <v>-388073</v>
      </c>
      <c r="C29" s="41">
        <v>-1632086</v>
      </c>
      <c r="D29" s="41">
        <v>-667340</v>
      </c>
      <c r="E29" s="31">
        <f>(B29-C29)/C29</f>
        <v>-0.76222270149979843</v>
      </c>
      <c r="F29" s="31">
        <f>(C29-D29)/D29</f>
        <v>1.4456588845266281</v>
      </c>
      <c r="G29" s="24"/>
      <c r="H29" s="44"/>
      <c r="I29" s="32"/>
      <c r="J29" s="32"/>
      <c r="K29" s="32"/>
      <c r="L29" s="32"/>
      <c r="M29" s="33"/>
      <c r="N29" s="33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</row>
    <row r="30" spans="1:63" x14ac:dyDescent="0.3">
      <c r="A30" s="20" t="s">
        <v>79</v>
      </c>
      <c r="B30" s="34">
        <v>24533</v>
      </c>
      <c r="C30" s="34">
        <v>19686</v>
      </c>
      <c r="D30" s="34">
        <v>8530</v>
      </c>
      <c r="E30" s="31">
        <f>(B30-C30)/C30</f>
        <v>0.24621558467946764</v>
      </c>
      <c r="F30" s="31">
        <f>(C30-D30)/D30</f>
        <v>1.3078546307151231</v>
      </c>
      <c r="G30" s="24"/>
      <c r="H30" s="44"/>
      <c r="I30" s="9" t="s">
        <v>70</v>
      </c>
      <c r="J30" s="13">
        <v>169</v>
      </c>
      <c r="K30" s="13">
        <v>3267</v>
      </c>
      <c r="L30" s="13">
        <v>2247</v>
      </c>
      <c r="M30" s="33">
        <f>(L30-K30)/K30</f>
        <v>-0.31221303948576679</v>
      </c>
      <c r="N30" s="33">
        <f>(K30-J30)/J30</f>
        <v>18.331360946745562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</row>
    <row r="31" spans="1:63" x14ac:dyDescent="0.3">
      <c r="A31" s="20" t="s">
        <v>24</v>
      </c>
      <c r="B31" s="41">
        <v>-663071</v>
      </c>
      <c r="C31" s="41">
        <v>-471259</v>
      </c>
      <c r="D31" s="41">
        <v>-198810</v>
      </c>
      <c r="E31" s="31">
        <f>(B31-C31)/C31</f>
        <v>0.40702034337805748</v>
      </c>
      <c r="F31" s="31">
        <f>(C31-D31)/D31</f>
        <v>1.3703988732961119</v>
      </c>
      <c r="G31" s="24"/>
      <c r="H31" s="44"/>
      <c r="I31" s="9" t="s">
        <v>72</v>
      </c>
      <c r="J31" s="13">
        <v>1780</v>
      </c>
      <c r="K31" s="13">
        <v>1201</v>
      </c>
      <c r="L31" s="13">
        <v>123</v>
      </c>
      <c r="M31" s="33">
        <f>(L31-K31)/K31</f>
        <v>-0.89758534554537883</v>
      </c>
      <c r="N31" s="33">
        <f>(K31-J31)/J31</f>
        <v>-0.32528089887640449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</row>
    <row r="32" spans="1:63" x14ac:dyDescent="0.3">
      <c r="A32" s="20" t="s">
        <v>82</v>
      </c>
      <c r="B32" s="34">
        <v>21866</v>
      </c>
      <c r="C32" s="41">
        <v>-125373</v>
      </c>
      <c r="D32" s="34">
        <v>111272</v>
      </c>
      <c r="E32" s="31">
        <f>(B32-C32)/C32</f>
        <v>-1.1744075678176322</v>
      </c>
      <c r="F32" s="31">
        <f>(C32-D32)/D32</f>
        <v>-2.126725501473866</v>
      </c>
      <c r="G32" s="24"/>
      <c r="H32" s="44"/>
      <c r="I32" s="9" t="s">
        <v>75</v>
      </c>
      <c r="J32" s="13">
        <v>6784</v>
      </c>
      <c r="K32" s="13">
        <v>8159</v>
      </c>
      <c r="L32" s="13">
        <v>4345</v>
      </c>
      <c r="M32" s="33">
        <f>(L32-K32)/K32</f>
        <v>-0.46745924745679618</v>
      </c>
      <c r="N32" s="33">
        <f>(K32-J32)/J32</f>
        <v>0.20268278301886791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</row>
    <row r="33" spans="1:63" x14ac:dyDescent="0.3">
      <c r="A33" s="25" t="s">
        <v>83</v>
      </c>
      <c r="B33" s="41">
        <v>-1004745</v>
      </c>
      <c r="C33" s="41">
        <v>-2209032</v>
      </c>
      <c r="D33" s="41">
        <v>-746348</v>
      </c>
      <c r="E33" s="31">
        <f>(B33-C33)/C33</f>
        <v>-0.54516503156133544</v>
      </c>
      <c r="F33" s="31">
        <f>(C33-D33)/D33</f>
        <v>1.9597881953190737</v>
      </c>
      <c r="G33" s="24"/>
      <c r="H33" s="44"/>
      <c r="I33" s="9" t="s">
        <v>76</v>
      </c>
      <c r="J33" s="32"/>
      <c r="K33" s="32"/>
      <c r="L33" s="32"/>
      <c r="M33" s="33"/>
      <c r="N33" s="33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</row>
    <row r="34" spans="1:63" x14ac:dyDescent="0.3">
      <c r="A34" s="20" t="s">
        <v>85</v>
      </c>
      <c r="B34" s="34">
        <v>57837</v>
      </c>
      <c r="C34" s="34">
        <v>31546</v>
      </c>
      <c r="D34" s="34">
        <v>26698</v>
      </c>
      <c r="E34" s="31">
        <f>(B34-C34)/C34</f>
        <v>0.83341786597349898</v>
      </c>
      <c r="F34" s="31">
        <f>(C34-D34)/D34</f>
        <v>0.18158663570304892</v>
      </c>
      <c r="G34" s="24"/>
      <c r="H34" s="44"/>
      <c r="I34" s="9" t="s">
        <v>78</v>
      </c>
      <c r="J34" s="13">
        <v>2184</v>
      </c>
      <c r="K34" s="13">
        <v>402</v>
      </c>
      <c r="L34" s="13">
        <v>650</v>
      </c>
      <c r="M34" s="33">
        <f>(L34-K34)/K34</f>
        <v>0.61691542288557211</v>
      </c>
      <c r="N34" s="33">
        <f>(K34-J34)/J34</f>
        <v>-0.81593406593406592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</row>
    <row r="35" spans="1:63" x14ac:dyDescent="0.3">
      <c r="A35" s="36" t="s">
        <v>86</v>
      </c>
      <c r="B35" s="42">
        <v>-1062582</v>
      </c>
      <c r="C35" s="42">
        <v>-2240578</v>
      </c>
      <c r="D35" s="42">
        <v>-773046</v>
      </c>
      <c r="E35" s="31">
        <f>(B35-C35)/C35</f>
        <v>-0.5257554077563914</v>
      </c>
      <c r="F35" s="31">
        <f>(C35-D35)/D35</f>
        <v>1.8983760345438694</v>
      </c>
      <c r="G35" s="24"/>
      <c r="H35" s="44"/>
      <c r="I35" s="17" t="s">
        <v>80</v>
      </c>
      <c r="J35" s="15">
        <v>4600</v>
      </c>
      <c r="K35" s="15">
        <v>7757</v>
      </c>
      <c r="L35" s="15">
        <v>3695</v>
      </c>
      <c r="M35" s="39">
        <f>(L35-K35)/K35</f>
        <v>-0.52365605259765369</v>
      </c>
      <c r="N35" s="39">
        <f>(K35-J35)/J35</f>
        <v>0.68630434782608696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</row>
    <row r="36" spans="1:63" x14ac:dyDescent="0.3">
      <c r="A36" s="20" t="s">
        <v>88</v>
      </c>
      <c r="B36" s="41">
        <v>-86491</v>
      </c>
      <c r="C36" s="41">
        <v>-279178</v>
      </c>
      <c r="D36" s="41">
        <v>-98132</v>
      </c>
      <c r="E36" s="31">
        <f>(B36-C36)/C36</f>
        <v>-0.69019406973328845</v>
      </c>
      <c r="F36" s="31">
        <f>(C36-D36)/D36</f>
        <v>1.844923164716912</v>
      </c>
      <c r="G36" s="24"/>
      <c r="H36" s="44"/>
      <c r="I36" s="9" t="s">
        <v>81</v>
      </c>
      <c r="J36" s="32"/>
      <c r="K36" s="32"/>
      <c r="L36" s="32"/>
      <c r="M36" s="33"/>
      <c r="N36" s="33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</row>
    <row r="37" spans="1:63" x14ac:dyDescent="0.3">
      <c r="A37" s="36" t="s">
        <v>90</v>
      </c>
      <c r="B37" s="62">
        <v>-976091</v>
      </c>
      <c r="C37" s="62">
        <v>-1961400</v>
      </c>
      <c r="D37" s="62">
        <v>-674914</v>
      </c>
      <c r="E37" s="31"/>
      <c r="F37" s="31"/>
      <c r="G37" s="24"/>
      <c r="H37" s="44"/>
      <c r="I37" s="9" t="s">
        <v>30</v>
      </c>
      <c r="J37" s="13">
        <v>11</v>
      </c>
      <c r="K37" s="13">
        <v>26</v>
      </c>
      <c r="L37" s="13">
        <v>18</v>
      </c>
      <c r="M37" s="33">
        <f>(L37-K37)/K37</f>
        <v>-0.30769230769230771</v>
      </c>
      <c r="N37" s="33">
        <f>(K37-J37)/J37</f>
        <v>1.3636363636363635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</row>
    <row r="38" spans="1:63" x14ac:dyDescent="0.3">
      <c r="A38" s="20" t="s">
        <v>92</v>
      </c>
      <c r="B38" s="30"/>
      <c r="C38" s="30"/>
      <c r="D38" s="30"/>
      <c r="E38" s="31"/>
      <c r="F38" s="31"/>
      <c r="G38" s="24"/>
      <c r="H38" s="44"/>
      <c r="I38" s="18" t="s">
        <v>84</v>
      </c>
      <c r="J38" s="19">
        <v>4589</v>
      </c>
      <c r="K38" s="19">
        <v>7731</v>
      </c>
      <c r="L38" s="19">
        <v>3677</v>
      </c>
      <c r="M38" s="43">
        <f>(L38-K38)/K38</f>
        <v>-0.52438235674556977</v>
      </c>
      <c r="N38" s="43">
        <f>(K38-J38)/J38</f>
        <v>0.6846807583351493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</row>
    <row r="39" spans="1:63" x14ac:dyDescent="0.3">
      <c r="A39" s="20" t="s">
        <v>35</v>
      </c>
      <c r="B39" s="46"/>
      <c r="C39" s="46"/>
      <c r="D39" s="46"/>
      <c r="E39" s="31"/>
      <c r="F39" s="31"/>
      <c r="G39" s="24"/>
      <c r="H39" s="44"/>
      <c r="M39" s="44"/>
      <c r="N39" s="44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</row>
    <row r="40" spans="1:63" x14ac:dyDescent="0.3">
      <c r="A40" s="20" t="s">
        <v>36</v>
      </c>
      <c r="B40" s="46"/>
      <c r="C40" s="46"/>
      <c r="D40" s="46"/>
      <c r="E40" s="31"/>
      <c r="F40" s="31"/>
      <c r="G40" s="24"/>
      <c r="H40" s="44"/>
      <c r="M40" s="44"/>
      <c r="N40" s="44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</row>
    <row r="41" spans="1:63" x14ac:dyDescent="0.3">
      <c r="A41" s="20" t="s">
        <v>94</v>
      </c>
      <c r="B41" s="30"/>
      <c r="C41" s="30"/>
      <c r="D41" s="30"/>
      <c r="E41" s="31"/>
      <c r="F41" s="31"/>
      <c r="G41" s="24"/>
      <c r="H41" s="44"/>
      <c r="M41" s="44"/>
      <c r="N41" s="44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</row>
    <row r="42" spans="1:63" x14ac:dyDescent="0.3">
      <c r="A42" s="20" t="s">
        <v>35</v>
      </c>
      <c r="B42" s="34">
        <v>170525</v>
      </c>
      <c r="C42" s="34">
        <v>165758</v>
      </c>
      <c r="D42" s="34">
        <v>144212</v>
      </c>
      <c r="E42" s="31">
        <f>(B42-C42)/C42</f>
        <v>2.8758792939103994E-2</v>
      </c>
      <c r="F42" s="31">
        <f>(C42-D42)/D42</f>
        <v>0.14940504257620726</v>
      </c>
      <c r="G42" s="24"/>
      <c r="H42" s="44"/>
      <c r="M42" s="44"/>
      <c r="N42" s="44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</row>
    <row r="43" spans="1:63" x14ac:dyDescent="0.3">
      <c r="A43" s="20" t="s">
        <v>36</v>
      </c>
      <c r="B43" s="34">
        <v>170525</v>
      </c>
      <c r="C43" s="34">
        <v>165758</v>
      </c>
      <c r="D43" s="34">
        <v>144212</v>
      </c>
      <c r="E43" s="31">
        <f>(B43-C43)/C43</f>
        <v>2.8758792939103994E-2</v>
      </c>
      <c r="F43" s="31">
        <f>(C43-D43)/D43</f>
        <v>0.14940504257620726</v>
      </c>
      <c r="G43" s="24"/>
      <c r="H43" s="44"/>
      <c r="M43" s="44"/>
      <c r="N43" s="44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</row>
    <row r="44" spans="1:63" x14ac:dyDescent="0.3">
      <c r="A44" s="44"/>
      <c r="B44" s="44"/>
      <c r="C44" s="44"/>
      <c r="D44" s="44"/>
      <c r="E44" s="45"/>
      <c r="F44" s="45"/>
      <c r="G44" s="24"/>
      <c r="H44" s="44"/>
      <c r="M44" s="44"/>
      <c r="N44" s="44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</row>
    <row r="45" spans="1:63" x14ac:dyDescent="0.3">
      <c r="A45" s="47" t="s">
        <v>87</v>
      </c>
      <c r="B45" s="5">
        <f>B23/B14</f>
        <v>0.33955454076618397</v>
      </c>
      <c r="C45" s="5">
        <f t="shared" ref="C45:D45" si="3">C23/C14</f>
        <v>0.36790021321142014</v>
      </c>
      <c r="D45" s="5">
        <f t="shared" si="3"/>
        <v>0.32142979589527743</v>
      </c>
      <c r="E45" s="7"/>
      <c r="F45" s="7"/>
      <c r="I45" s="50" t="s">
        <v>87</v>
      </c>
      <c r="J45" s="43">
        <f>J23/J14</f>
        <v>3.8115942028985508E-2</v>
      </c>
      <c r="K45" s="43">
        <f>K23/K14</f>
        <v>3.1133591876307598E-2</v>
      </c>
      <c r="L45" s="43">
        <f>L23/L14</f>
        <v>1.9976549539098654E-2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</row>
    <row r="46" spans="1:63" x14ac:dyDescent="0.3">
      <c r="A46" s="47" t="s">
        <v>89</v>
      </c>
      <c r="B46" s="5">
        <f>B22/B14</f>
        <v>0.18834026954977684</v>
      </c>
      <c r="C46" s="5">
        <f t="shared" ref="C46:D46" si="4">C22/C14</f>
        <v>0.18900706376042831</v>
      </c>
      <c r="D46" s="5">
        <f t="shared" si="4"/>
        <v>0.22846097759299397</v>
      </c>
      <c r="E46" s="7"/>
      <c r="F46" s="7"/>
      <c r="I46" s="50" t="s">
        <v>89</v>
      </c>
      <c r="J46" s="43">
        <f>J28/J14</f>
        <v>3.1851119894598157E-2</v>
      </c>
      <c r="K46" s="43">
        <f>K28/K14</f>
        <v>2.3543144358830433E-2</v>
      </c>
      <c r="L46" s="43">
        <f>L28/L14</f>
        <v>1.2317728797914406E-2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</row>
    <row r="47" spans="1:63" x14ac:dyDescent="0.3">
      <c r="A47" s="47" t="s">
        <v>91</v>
      </c>
      <c r="B47" s="5">
        <f>B37/B14</f>
        <v>-4.5481515817238756E-2</v>
      </c>
      <c r="C47" s="5">
        <f>C37/C14</f>
        <v>-0.16680343005817538</v>
      </c>
      <c r="D47" s="5">
        <f>D37/D14</f>
        <v>-9.6414467612896446E-2</v>
      </c>
      <c r="E47" s="7"/>
      <c r="F47" s="7"/>
      <c r="I47" s="50" t="s">
        <v>91</v>
      </c>
      <c r="J47" s="43">
        <f>J38/J14</f>
        <v>3.023056653491436E-2</v>
      </c>
      <c r="K47" s="43">
        <f>K38/K14</f>
        <v>4.9312394754299126E-2</v>
      </c>
      <c r="L47" s="43">
        <f>L38/L14</f>
        <v>2.2932804450598112E-2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</row>
    <row r="48" spans="1:63" x14ac:dyDescent="0.3">
      <c r="A48" s="48"/>
      <c r="B48" s="48"/>
      <c r="C48" s="48"/>
      <c r="D48" s="48"/>
      <c r="E48" s="7"/>
      <c r="F48" s="7"/>
      <c r="I48" s="51"/>
      <c r="J48" s="51"/>
      <c r="K48" s="51"/>
      <c r="L48" s="51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spans="1:48" x14ac:dyDescent="0.3">
      <c r="A49" s="47" t="s">
        <v>93</v>
      </c>
      <c r="B49" s="49">
        <f>B22/-B31</f>
        <v>6.0959097894493954</v>
      </c>
      <c r="C49" s="49">
        <f t="shared" ref="C49:D49" si="5">C22/-C31</f>
        <v>4.7160627171046068</v>
      </c>
      <c r="D49" s="49">
        <f t="shared" si="5"/>
        <v>8.0441476786881942</v>
      </c>
      <c r="E49" s="7"/>
      <c r="F49" s="7"/>
      <c r="I49" s="50" t="s">
        <v>93</v>
      </c>
      <c r="J49" s="52">
        <f>J28/(J24+J25)</f>
        <v>5.0841219768664567</v>
      </c>
      <c r="K49" s="52">
        <f>K28/(K24+K25)</f>
        <v>3.1016806722689076</v>
      </c>
      <c r="L49" s="52">
        <f>L28/(L24+L25)</f>
        <v>1.6083061889250814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</row>
    <row r="50" spans="1:48" x14ac:dyDescent="0.3">
      <c r="A50" s="6"/>
      <c r="B50" s="6"/>
      <c r="C50" s="6"/>
      <c r="D50" s="6"/>
      <c r="E50" s="7"/>
      <c r="F50" s="7"/>
      <c r="G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spans="1:48" x14ac:dyDescent="0.3">
      <c r="A51" s="6"/>
      <c r="B51" s="6"/>
      <c r="C51" s="6"/>
      <c r="D51" s="6"/>
      <c r="E51" s="7"/>
      <c r="F51" s="7"/>
      <c r="G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  <row r="52" spans="1:48" x14ac:dyDescent="0.3">
      <c r="A52" s="6"/>
      <c r="B52" s="6"/>
      <c r="C52" s="6"/>
      <c r="D52" s="6"/>
      <c r="E52" s="7"/>
      <c r="F52" s="7"/>
      <c r="G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</row>
    <row r="53" spans="1:48" x14ac:dyDescent="0.3">
      <c r="A53" s="6"/>
      <c r="B53" s="6"/>
      <c r="C53" s="6"/>
      <c r="D53" s="6"/>
      <c r="E53" s="7"/>
      <c r="F53" s="7"/>
      <c r="G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spans="1:48" x14ac:dyDescent="0.3">
      <c r="A54" s="6"/>
      <c r="B54" s="6"/>
      <c r="C54" s="6"/>
      <c r="D54" s="6"/>
      <c r="E54" s="7"/>
      <c r="F54" s="7"/>
      <c r="G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</row>
    <row r="55" spans="1:48" x14ac:dyDescent="0.3">
      <c r="A55" s="6"/>
      <c r="B55" s="6"/>
      <c r="C55" s="6"/>
      <c r="D55" s="6"/>
      <c r="E55" s="7"/>
      <c r="F55" s="7"/>
      <c r="G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</row>
    <row r="56" spans="1:48" x14ac:dyDescent="0.3">
      <c r="A56" s="6"/>
      <c r="B56" s="6"/>
      <c r="C56" s="6"/>
      <c r="D56" s="6"/>
      <c r="E56" s="7"/>
      <c r="F56" s="7"/>
      <c r="G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</row>
    <row r="57" spans="1:48" x14ac:dyDescent="0.3">
      <c r="A57" s="6"/>
      <c r="B57" s="6"/>
      <c r="C57" s="6"/>
      <c r="D57" s="6"/>
      <c r="E57" s="7"/>
      <c r="F57" s="7"/>
      <c r="G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</row>
    <row r="58" spans="1:48" x14ac:dyDescent="0.3">
      <c r="A58" s="6"/>
      <c r="B58" s="6"/>
      <c r="C58" s="6"/>
      <c r="D58" s="6"/>
      <c r="E58" s="7"/>
      <c r="F58" s="7"/>
      <c r="G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</row>
    <row r="59" spans="1:48" x14ac:dyDescent="0.3">
      <c r="A59" s="6"/>
      <c r="B59" s="6"/>
      <c r="C59" s="6"/>
      <c r="D59" s="6"/>
      <c r="E59" s="7"/>
      <c r="F59" s="7"/>
      <c r="G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</row>
    <row r="60" spans="1:48" x14ac:dyDescent="0.3">
      <c r="A60" s="6"/>
      <c r="B60" s="6"/>
      <c r="C60" s="6"/>
      <c r="D60" s="6"/>
      <c r="E60" s="7"/>
      <c r="F60" s="7"/>
      <c r="G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spans="1:48" x14ac:dyDescent="0.3">
      <c r="A61" s="6"/>
      <c r="B61" s="6"/>
      <c r="C61" s="6"/>
      <c r="D61" s="6"/>
      <c r="E61" s="7"/>
      <c r="F61" s="7"/>
      <c r="G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</row>
    <row r="62" spans="1:48" x14ac:dyDescent="0.3">
      <c r="A62" s="6"/>
      <c r="B62" s="6"/>
      <c r="C62" s="6"/>
      <c r="D62" s="6"/>
      <c r="E62" s="7"/>
      <c r="F62" s="7"/>
      <c r="G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</row>
    <row r="63" spans="1:48" x14ac:dyDescent="0.3">
      <c r="A63" s="6"/>
      <c r="B63" s="6"/>
      <c r="C63" s="6"/>
      <c r="D63" s="6"/>
      <c r="E63" s="7"/>
      <c r="F63" s="7"/>
      <c r="G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</row>
    <row r="64" spans="1:48" x14ac:dyDescent="0.3">
      <c r="A64" s="6"/>
      <c r="B64" s="6"/>
      <c r="C64" s="6"/>
      <c r="D64" s="6"/>
      <c r="E64" s="7"/>
      <c r="F64" s="7"/>
      <c r="G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</row>
    <row r="65" spans="1:48" x14ac:dyDescent="0.3">
      <c r="A65" s="6"/>
      <c r="B65" s="6"/>
      <c r="C65" s="6"/>
      <c r="D65" s="6"/>
      <c r="E65" s="7"/>
      <c r="F65" s="7"/>
      <c r="G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</row>
    <row r="66" spans="1:48" x14ac:dyDescent="0.3">
      <c r="A66" s="6"/>
      <c r="B66" s="6"/>
      <c r="C66" s="6"/>
      <c r="D66" s="6"/>
      <c r="E66" s="7"/>
      <c r="F66" s="7"/>
      <c r="G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</row>
    <row r="67" spans="1:48" x14ac:dyDescent="0.3">
      <c r="A67" s="6"/>
      <c r="B67" s="6"/>
      <c r="C67" s="6"/>
      <c r="D67" s="6"/>
      <c r="E67" s="7"/>
      <c r="F67" s="7"/>
      <c r="G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</row>
    <row r="68" spans="1:48" x14ac:dyDescent="0.3">
      <c r="A68" s="6"/>
      <c r="B68" s="6"/>
      <c r="C68" s="6"/>
      <c r="D68" s="6"/>
      <c r="E68" s="7"/>
      <c r="F68" s="7"/>
      <c r="G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</row>
    <row r="69" spans="1:48" x14ac:dyDescent="0.3">
      <c r="A69" s="6"/>
      <c r="B69" s="6"/>
      <c r="C69" s="6"/>
      <c r="D69" s="6"/>
      <c r="E69" s="7"/>
      <c r="F69" s="7"/>
      <c r="G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</row>
    <row r="70" spans="1:48" x14ac:dyDescent="0.3">
      <c r="A70" s="6"/>
      <c r="B70" s="6"/>
      <c r="C70" s="6"/>
      <c r="D70" s="6"/>
      <c r="E70" s="7"/>
      <c r="F70" s="7"/>
      <c r="G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</row>
    <row r="71" spans="1:48" x14ac:dyDescent="0.3">
      <c r="A71" s="6"/>
      <c r="B71" s="6"/>
      <c r="C71" s="6"/>
      <c r="D71" s="6"/>
      <c r="E71" s="7"/>
      <c r="F71" s="7"/>
      <c r="G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</row>
    <row r="72" spans="1:48" x14ac:dyDescent="0.3">
      <c r="A72" s="6"/>
      <c r="B72" s="6"/>
      <c r="C72" s="6"/>
      <c r="D72" s="6"/>
      <c r="E72" s="7"/>
      <c r="F72" s="7"/>
      <c r="G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</row>
    <row r="73" spans="1:48" x14ac:dyDescent="0.3">
      <c r="A73" s="6"/>
      <c r="B73" s="6"/>
      <c r="C73" s="6"/>
      <c r="D73" s="6"/>
      <c r="E73" s="7"/>
      <c r="F73" s="7"/>
      <c r="G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</row>
    <row r="74" spans="1:48" x14ac:dyDescent="0.3">
      <c r="A74" s="6"/>
      <c r="B74" s="6"/>
      <c r="C74" s="6"/>
      <c r="D74" s="6"/>
      <c r="E74" s="7"/>
      <c r="F74" s="7"/>
      <c r="G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</row>
    <row r="75" spans="1:48" x14ac:dyDescent="0.3">
      <c r="A75" s="6"/>
      <c r="B75" s="6"/>
      <c r="C75" s="6"/>
      <c r="D75" s="6"/>
      <c r="E75" s="7"/>
      <c r="F75" s="7"/>
      <c r="G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</row>
    <row r="76" spans="1:48" x14ac:dyDescent="0.3">
      <c r="A76" s="6"/>
      <c r="B76" s="6"/>
      <c r="C76" s="6"/>
      <c r="D76" s="6"/>
      <c r="E76" s="7"/>
      <c r="F76" s="7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</row>
    <row r="77" spans="1:48" x14ac:dyDescent="0.3">
      <c r="A77" s="6"/>
      <c r="B77" s="6"/>
      <c r="C77" s="6"/>
      <c r="D77" s="6"/>
      <c r="E77" s="7"/>
      <c r="F77" s="7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</row>
    <row r="78" spans="1:48" x14ac:dyDescent="0.3">
      <c r="A78" s="6"/>
      <c r="B78" s="6"/>
      <c r="C78" s="6"/>
      <c r="D78" s="6"/>
      <c r="E78" s="7"/>
      <c r="F78" s="7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</row>
    <row r="79" spans="1:48" x14ac:dyDescent="0.3">
      <c r="A79" s="6"/>
      <c r="B79" s="6"/>
      <c r="C79" s="6"/>
      <c r="D79" s="6"/>
      <c r="E79" s="7"/>
      <c r="F79" s="7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</row>
    <row r="80" spans="1:48" x14ac:dyDescent="0.3">
      <c r="A80" s="6"/>
      <c r="B80" s="6"/>
      <c r="C80" s="6"/>
      <c r="D80" s="6"/>
      <c r="E80" s="7"/>
      <c r="F80" s="7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</row>
    <row r="81" spans="1:48" x14ac:dyDescent="0.3">
      <c r="A81" s="6"/>
      <c r="B81" s="6"/>
      <c r="C81" s="6"/>
      <c r="D81" s="6"/>
      <c r="E81" s="7"/>
      <c r="F81" s="7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</row>
    <row r="82" spans="1:48" x14ac:dyDescent="0.3">
      <c r="A82" s="6"/>
      <c r="B82" s="6"/>
      <c r="C82" s="6"/>
      <c r="D82" s="6"/>
      <c r="E82" s="7"/>
      <c r="F82" s="7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</row>
    <row r="83" spans="1:48" x14ac:dyDescent="0.3">
      <c r="A83" s="6"/>
      <c r="B83" s="6"/>
      <c r="C83" s="6"/>
      <c r="D83" s="6"/>
      <c r="E83" s="7"/>
      <c r="F83" s="7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</row>
    <row r="84" spans="1:48" x14ac:dyDescent="0.3">
      <c r="A84" s="6"/>
      <c r="B84" s="6"/>
      <c r="C84" s="6"/>
      <c r="D84" s="6"/>
      <c r="E84" s="7"/>
      <c r="F84" s="7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</row>
    <row r="85" spans="1:48" x14ac:dyDescent="0.3">
      <c r="A85" s="6"/>
      <c r="B85" s="6"/>
      <c r="C85" s="6"/>
      <c r="D85" s="6"/>
      <c r="E85" s="7"/>
      <c r="F85" s="7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</row>
    <row r="86" spans="1:48" x14ac:dyDescent="0.3">
      <c r="A86" s="6"/>
      <c r="B86" s="6"/>
      <c r="C86" s="6"/>
      <c r="D86" s="6"/>
      <c r="E86" s="7"/>
      <c r="F86" s="7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</row>
    <row r="87" spans="1:48" x14ac:dyDescent="0.3">
      <c r="A87" s="6"/>
      <c r="B87" s="6"/>
      <c r="C87" s="6"/>
      <c r="D87" s="6"/>
      <c r="E87" s="7"/>
      <c r="F87" s="7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</row>
    <row r="88" spans="1:48" x14ac:dyDescent="0.3">
      <c r="A88" s="6"/>
      <c r="B88" s="6"/>
      <c r="C88" s="6"/>
      <c r="D88" s="6"/>
      <c r="E88" s="7"/>
      <c r="F88" s="7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</row>
    <row r="89" spans="1:48" x14ac:dyDescent="0.3">
      <c r="A89" s="6"/>
      <c r="B89" s="6"/>
      <c r="C89" s="6"/>
      <c r="D89" s="6"/>
      <c r="E89" s="7"/>
      <c r="F89" s="7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</row>
    <row r="90" spans="1:48" x14ac:dyDescent="0.3">
      <c r="A90" s="6"/>
      <c r="B90" s="6"/>
      <c r="C90" s="6"/>
      <c r="D90" s="6"/>
      <c r="E90" s="7"/>
      <c r="F90" s="7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</row>
    <row r="91" spans="1:48" x14ac:dyDescent="0.3">
      <c r="A91" s="6"/>
      <c r="B91" s="6"/>
      <c r="C91" s="6"/>
      <c r="D91" s="6"/>
      <c r="E91" s="7"/>
      <c r="F91" s="7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</row>
    <row r="92" spans="1:48" x14ac:dyDescent="0.3">
      <c r="A92" s="6"/>
      <c r="B92" s="6"/>
      <c r="C92" s="6"/>
      <c r="D92" s="6"/>
      <c r="E92" s="7"/>
      <c r="F92" s="7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</row>
    <row r="93" spans="1:48" x14ac:dyDescent="0.3">
      <c r="A93" s="6"/>
      <c r="B93" s="6"/>
      <c r="C93" s="6"/>
      <c r="D93" s="6"/>
      <c r="E93" s="7"/>
      <c r="F93" s="7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</row>
    <row r="94" spans="1:48" x14ac:dyDescent="0.3">
      <c r="A94" s="6"/>
      <c r="B94" s="6"/>
      <c r="C94" s="6"/>
      <c r="D94" s="6"/>
      <c r="E94" s="7"/>
      <c r="F94" s="7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</row>
    <row r="95" spans="1:48" x14ac:dyDescent="0.3">
      <c r="A95" s="6"/>
      <c r="B95" s="6"/>
      <c r="C95" s="6"/>
      <c r="D95" s="6"/>
      <c r="E95" s="7"/>
      <c r="F95" s="7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</row>
    <row r="96" spans="1:48" x14ac:dyDescent="0.3">
      <c r="A96" s="6"/>
      <c r="B96" s="6"/>
      <c r="C96" s="6"/>
      <c r="D96" s="6"/>
      <c r="E96" s="7"/>
      <c r="F96" s="7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</row>
    <row r="97" spans="1:43" x14ac:dyDescent="0.3">
      <c r="A97" s="6"/>
      <c r="B97" s="6"/>
      <c r="C97" s="6"/>
      <c r="D97" s="6"/>
      <c r="E97" s="7"/>
      <c r="F97" s="7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</row>
    <row r="98" spans="1:43" x14ac:dyDescent="0.3">
      <c r="A98" s="6"/>
      <c r="B98" s="6"/>
      <c r="C98" s="6"/>
      <c r="D98" s="6"/>
      <c r="E98" s="7"/>
      <c r="F98" s="7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</row>
    <row r="99" spans="1:43" x14ac:dyDescent="0.3">
      <c r="A99" s="6"/>
      <c r="B99" s="6"/>
      <c r="C99" s="6"/>
      <c r="D99" s="6"/>
      <c r="E99" s="7"/>
      <c r="F99" s="7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</row>
    <row r="100" spans="1:43" x14ac:dyDescent="0.3">
      <c r="A100" s="6"/>
      <c r="B100" s="6"/>
      <c r="C100" s="6"/>
      <c r="D100" s="6"/>
      <c r="E100" s="7"/>
      <c r="F100" s="7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</row>
    <row r="101" spans="1:43" x14ac:dyDescent="0.3">
      <c r="A101" s="6"/>
      <c r="B101" s="6"/>
      <c r="C101" s="6"/>
      <c r="D101" s="6"/>
      <c r="E101" s="7"/>
      <c r="F101" s="7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</row>
    <row r="102" spans="1:43" x14ac:dyDescent="0.3">
      <c r="A102" s="6"/>
      <c r="B102" s="6"/>
      <c r="C102" s="6"/>
      <c r="D102" s="6"/>
      <c r="E102" s="7"/>
      <c r="F102" s="7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</row>
    <row r="103" spans="1:43" x14ac:dyDescent="0.3">
      <c r="A103" s="6"/>
      <c r="B103" s="6"/>
      <c r="C103" s="6"/>
      <c r="D103" s="6"/>
      <c r="E103" s="7"/>
      <c r="F103" s="7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</row>
    <row r="104" spans="1:43" x14ac:dyDescent="0.3">
      <c r="A104" s="6"/>
      <c r="B104" s="6"/>
      <c r="C104" s="6"/>
      <c r="D104" s="6"/>
      <c r="E104" s="7"/>
      <c r="F104" s="7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</row>
    <row r="105" spans="1:43" x14ac:dyDescent="0.3">
      <c r="A105" s="6"/>
      <c r="B105" s="6"/>
      <c r="C105" s="6"/>
      <c r="D105" s="6"/>
      <c r="E105" s="7"/>
      <c r="F105" s="7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</row>
    <row r="106" spans="1:43" x14ac:dyDescent="0.3">
      <c r="A106" s="6"/>
      <c r="B106" s="6"/>
      <c r="C106" s="6"/>
      <c r="D106" s="6"/>
      <c r="E106" s="7"/>
      <c r="F106" s="7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</row>
    <row r="107" spans="1:43" x14ac:dyDescent="0.3">
      <c r="A107" s="6"/>
      <c r="B107" s="6"/>
      <c r="C107" s="6"/>
      <c r="D107" s="6"/>
      <c r="E107" s="7"/>
      <c r="F107" s="7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</row>
    <row r="108" spans="1:43" x14ac:dyDescent="0.3">
      <c r="A108" s="6"/>
      <c r="B108" s="6"/>
      <c r="C108" s="6"/>
      <c r="D108" s="6"/>
      <c r="E108" s="7"/>
      <c r="F108" s="7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</row>
    <row r="109" spans="1:43" x14ac:dyDescent="0.3">
      <c r="A109" s="6"/>
      <c r="B109" s="6"/>
      <c r="C109" s="6"/>
      <c r="D109" s="6"/>
      <c r="E109" s="7"/>
      <c r="F109" s="7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</row>
    <row r="110" spans="1:43" x14ac:dyDescent="0.3">
      <c r="A110" s="6"/>
      <c r="B110" s="6"/>
      <c r="C110" s="6"/>
      <c r="D110" s="6"/>
      <c r="E110" s="7"/>
      <c r="F110" s="7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</row>
    <row r="111" spans="1:43" x14ac:dyDescent="0.3">
      <c r="A111" s="6"/>
      <c r="B111" s="6"/>
      <c r="C111" s="6"/>
      <c r="D111" s="6"/>
      <c r="E111" s="7"/>
      <c r="F111" s="7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</row>
    <row r="112" spans="1:43" x14ac:dyDescent="0.3">
      <c r="A112" s="6"/>
      <c r="B112" s="6"/>
      <c r="C112" s="6"/>
      <c r="D112" s="6"/>
      <c r="E112" s="7"/>
      <c r="F112" s="7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</row>
    <row r="113" spans="1:43" x14ac:dyDescent="0.3">
      <c r="A113" s="6"/>
      <c r="B113" s="6"/>
      <c r="C113" s="6"/>
      <c r="D113" s="6"/>
      <c r="E113" s="7"/>
      <c r="F113" s="7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</row>
    <row r="114" spans="1:43" x14ac:dyDescent="0.3">
      <c r="A114" s="6"/>
      <c r="B114" s="6"/>
      <c r="C114" s="6"/>
      <c r="D114" s="6"/>
      <c r="E114" s="7"/>
      <c r="F114" s="7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</row>
    <row r="115" spans="1:43" x14ac:dyDescent="0.3">
      <c r="A115" s="6"/>
      <c r="B115" s="6"/>
      <c r="C115" s="6"/>
      <c r="D115" s="6"/>
      <c r="E115" s="7"/>
      <c r="F115" s="7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</row>
    <row r="116" spans="1:43" x14ac:dyDescent="0.3">
      <c r="A116" s="6"/>
      <c r="B116" s="6"/>
      <c r="C116" s="6"/>
      <c r="D116" s="6"/>
      <c r="E116" s="7"/>
      <c r="F116" s="7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</row>
    <row r="117" spans="1:43" x14ac:dyDescent="0.3">
      <c r="A117" s="6"/>
      <c r="B117" s="6"/>
      <c r="C117" s="6"/>
      <c r="D117" s="6"/>
      <c r="E117" s="7"/>
      <c r="F117" s="7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</row>
    <row r="118" spans="1:43" x14ac:dyDescent="0.3">
      <c r="A118" s="6"/>
      <c r="B118" s="6"/>
      <c r="C118" s="6"/>
      <c r="D118" s="6"/>
      <c r="E118" s="7"/>
      <c r="F118" s="7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</row>
    <row r="119" spans="1:43" x14ac:dyDescent="0.3">
      <c r="A119" s="6"/>
      <c r="B119" s="6"/>
      <c r="C119" s="6"/>
      <c r="D119" s="6"/>
      <c r="E119" s="7"/>
      <c r="F119" s="7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</row>
    <row r="120" spans="1:43" x14ac:dyDescent="0.3">
      <c r="A120" s="6"/>
      <c r="B120" s="6"/>
      <c r="C120" s="6"/>
      <c r="D120" s="6"/>
      <c r="E120" s="7"/>
      <c r="F120" s="7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</row>
    <row r="121" spans="1:43" x14ac:dyDescent="0.3">
      <c r="A121" s="6"/>
      <c r="B121" s="6"/>
      <c r="C121" s="6"/>
      <c r="D121" s="6"/>
      <c r="E121" s="7"/>
      <c r="F121" s="7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</row>
    <row r="122" spans="1:43" x14ac:dyDescent="0.3">
      <c r="A122" s="6"/>
      <c r="B122" s="6"/>
      <c r="C122" s="6"/>
      <c r="D122" s="6"/>
      <c r="E122" s="7"/>
      <c r="F122" s="7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</row>
    <row r="123" spans="1:43" x14ac:dyDescent="0.3">
      <c r="A123" s="6"/>
      <c r="B123" s="6"/>
      <c r="C123" s="6"/>
      <c r="D123" s="6"/>
      <c r="E123" s="7"/>
      <c r="F123" s="7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</row>
    <row r="124" spans="1:43" x14ac:dyDescent="0.3">
      <c r="A124" s="6"/>
      <c r="B124" s="6"/>
      <c r="C124" s="6"/>
      <c r="D124" s="6"/>
      <c r="E124" s="7"/>
      <c r="F124" s="7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</row>
    <row r="125" spans="1:43" x14ac:dyDescent="0.3">
      <c r="A125" s="6"/>
      <c r="B125" s="6"/>
      <c r="C125" s="6"/>
      <c r="D125" s="6"/>
      <c r="E125" s="7"/>
      <c r="F125" s="7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</row>
    <row r="126" spans="1:43" x14ac:dyDescent="0.3">
      <c r="A126" s="6"/>
      <c r="B126" s="6"/>
      <c r="C126" s="6"/>
      <c r="D126" s="6"/>
      <c r="E126" s="7"/>
      <c r="F126" s="7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</row>
    <row r="127" spans="1:43" x14ac:dyDescent="0.3">
      <c r="A127" s="6"/>
      <c r="B127" s="6"/>
      <c r="C127" s="6"/>
      <c r="D127" s="6"/>
      <c r="E127" s="7"/>
      <c r="F127" s="7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</row>
    <row r="128" spans="1:43" x14ac:dyDescent="0.3">
      <c r="A128" s="6"/>
      <c r="B128" s="6"/>
      <c r="C128" s="6"/>
      <c r="D128" s="6"/>
      <c r="E128" s="7"/>
      <c r="F128" s="7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</row>
    <row r="129" spans="1:43" x14ac:dyDescent="0.3">
      <c r="A129" s="6"/>
      <c r="B129" s="6"/>
      <c r="C129" s="6"/>
      <c r="D129" s="6"/>
      <c r="E129" s="7"/>
      <c r="F129" s="7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</row>
    <row r="130" spans="1:43" x14ac:dyDescent="0.3">
      <c r="A130" s="6"/>
      <c r="B130" s="6"/>
      <c r="C130" s="6"/>
      <c r="D130" s="6"/>
      <c r="E130" s="7"/>
      <c r="F130" s="7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</row>
    <row r="131" spans="1:43" x14ac:dyDescent="0.3">
      <c r="A131" s="6"/>
      <c r="B131" s="6"/>
      <c r="C131" s="6"/>
      <c r="D131" s="6"/>
      <c r="E131" s="7"/>
      <c r="F131" s="7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</row>
    <row r="132" spans="1:43" x14ac:dyDescent="0.3">
      <c r="A132" s="6"/>
      <c r="B132" s="6"/>
      <c r="C132" s="6"/>
      <c r="D132" s="6"/>
      <c r="E132" s="7"/>
      <c r="F132" s="7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</row>
    <row r="133" spans="1:43" x14ac:dyDescent="0.3">
      <c r="A133" s="6"/>
      <c r="B133" s="6"/>
      <c r="C133" s="6"/>
      <c r="D133" s="6"/>
      <c r="E133" s="7"/>
      <c r="F133" s="7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</row>
    <row r="134" spans="1:43" x14ac:dyDescent="0.3">
      <c r="A134" s="6"/>
      <c r="B134" s="6"/>
      <c r="C134" s="6"/>
      <c r="D134" s="6"/>
      <c r="E134" s="7"/>
      <c r="F134" s="7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</row>
    <row r="135" spans="1:43" x14ac:dyDescent="0.3">
      <c r="A135" s="6"/>
      <c r="B135" s="6"/>
      <c r="C135" s="6"/>
      <c r="D135" s="6"/>
      <c r="E135" s="7"/>
      <c r="F135" s="7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</row>
    <row r="136" spans="1:43" x14ac:dyDescent="0.3">
      <c r="A136" s="6"/>
      <c r="B136" s="6"/>
      <c r="C136" s="6"/>
      <c r="D136" s="6"/>
      <c r="E136" s="7"/>
      <c r="F136" s="7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</row>
    <row r="137" spans="1:43" x14ac:dyDescent="0.3">
      <c r="A137" s="6"/>
      <c r="B137" s="6"/>
      <c r="C137" s="6"/>
      <c r="D137" s="6"/>
      <c r="E137" s="7"/>
      <c r="F137" s="7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</row>
    <row r="138" spans="1:43" x14ac:dyDescent="0.3">
      <c r="A138" s="6"/>
      <c r="B138" s="6"/>
      <c r="C138" s="6"/>
      <c r="D138" s="6"/>
      <c r="E138" s="7"/>
      <c r="F138" s="7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</row>
    <row r="139" spans="1:43" x14ac:dyDescent="0.3">
      <c r="A139" s="6"/>
      <c r="B139" s="6"/>
      <c r="C139" s="6"/>
      <c r="D139" s="6"/>
      <c r="E139" s="7"/>
      <c r="F139" s="7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</row>
    <row r="140" spans="1:43" x14ac:dyDescent="0.3">
      <c r="A140" s="6"/>
      <c r="B140" s="6"/>
      <c r="C140" s="6"/>
      <c r="D140" s="6"/>
      <c r="E140" s="7"/>
      <c r="F140" s="7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</row>
    <row r="141" spans="1:43" x14ac:dyDescent="0.3">
      <c r="A141" s="6"/>
      <c r="B141" s="6"/>
      <c r="C141" s="6"/>
      <c r="D141" s="6"/>
      <c r="E141" s="7"/>
      <c r="F141" s="7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</row>
    <row r="142" spans="1:43" x14ac:dyDescent="0.3">
      <c r="A142" s="6"/>
      <c r="B142" s="6"/>
      <c r="C142" s="6"/>
      <c r="D142" s="6"/>
      <c r="E142" s="7"/>
      <c r="F142" s="7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</row>
    <row r="143" spans="1:43" x14ac:dyDescent="0.3">
      <c r="A143" s="6"/>
      <c r="B143" s="6"/>
      <c r="C143" s="6"/>
      <c r="D143" s="6"/>
      <c r="E143" s="7"/>
      <c r="F143" s="7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</row>
    <row r="144" spans="1:43" x14ac:dyDescent="0.3">
      <c r="A144" s="6"/>
      <c r="B144" s="6"/>
      <c r="C144" s="6"/>
      <c r="D144" s="6"/>
      <c r="E144" s="7"/>
      <c r="F144" s="7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</row>
    <row r="145" spans="1:43" x14ac:dyDescent="0.3">
      <c r="A145" s="6"/>
      <c r="B145" s="6"/>
      <c r="C145" s="6"/>
      <c r="D145" s="6"/>
      <c r="E145" s="7"/>
      <c r="F145" s="7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</row>
    <row r="146" spans="1:43" x14ac:dyDescent="0.3">
      <c r="A146" s="6"/>
      <c r="B146" s="6"/>
      <c r="C146" s="6"/>
      <c r="D146" s="6"/>
      <c r="E146" s="7"/>
      <c r="F146" s="7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</row>
    <row r="147" spans="1:43" x14ac:dyDescent="0.3">
      <c r="A147" s="6"/>
      <c r="B147" s="6"/>
      <c r="C147" s="6"/>
      <c r="D147" s="6"/>
      <c r="E147" s="7"/>
      <c r="F147" s="7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</row>
    <row r="148" spans="1:43" x14ac:dyDescent="0.3">
      <c r="A148" s="6"/>
      <c r="B148" s="6"/>
      <c r="C148" s="6"/>
      <c r="D148" s="6"/>
      <c r="E148" s="7"/>
      <c r="F148" s="7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</row>
    <row r="149" spans="1:43" x14ac:dyDescent="0.3">
      <c r="A149" s="6"/>
      <c r="B149" s="6"/>
      <c r="C149" s="6"/>
      <c r="D149" s="6"/>
      <c r="E149" s="7"/>
      <c r="F149" s="7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</row>
    <row r="150" spans="1:43" x14ac:dyDescent="0.3">
      <c r="A150" s="6"/>
      <c r="B150" s="6"/>
      <c r="C150" s="6"/>
      <c r="D150" s="6"/>
      <c r="E150" s="7"/>
      <c r="F150" s="7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</row>
    <row r="151" spans="1:43" x14ac:dyDescent="0.3">
      <c r="A151" s="6"/>
      <c r="B151" s="6"/>
      <c r="C151" s="6"/>
      <c r="D151" s="6"/>
      <c r="E151" s="7"/>
      <c r="F151" s="7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</row>
    <row r="152" spans="1:43" x14ac:dyDescent="0.3">
      <c r="A152" s="6"/>
      <c r="B152" s="6"/>
      <c r="C152" s="6"/>
      <c r="D152" s="6"/>
      <c r="E152" s="7"/>
      <c r="F152" s="7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</row>
    <row r="153" spans="1:43" x14ac:dyDescent="0.3">
      <c r="A153" s="6"/>
      <c r="B153" s="6"/>
      <c r="C153" s="6"/>
      <c r="D153" s="6"/>
      <c r="E153" s="7"/>
      <c r="F153" s="7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</row>
    <row r="154" spans="1:43" x14ac:dyDescent="0.3">
      <c r="A154" s="6"/>
      <c r="B154" s="6"/>
      <c r="C154" s="6"/>
      <c r="D154" s="6"/>
      <c r="E154" s="7"/>
      <c r="F154" s="7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</row>
    <row r="155" spans="1:43" x14ac:dyDescent="0.3">
      <c r="A155" s="6"/>
      <c r="B155" s="6"/>
      <c r="C155" s="6"/>
      <c r="D155" s="6"/>
      <c r="E155" s="7"/>
      <c r="F155" s="7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</row>
    <row r="156" spans="1:43" x14ac:dyDescent="0.3">
      <c r="A156" s="6"/>
      <c r="B156" s="6"/>
      <c r="C156" s="6"/>
      <c r="D156" s="6"/>
      <c r="E156" s="7"/>
      <c r="F156" s="7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</row>
    <row r="157" spans="1:43" x14ac:dyDescent="0.3">
      <c r="A157" s="6"/>
      <c r="B157" s="6"/>
      <c r="C157" s="6"/>
      <c r="D157" s="6"/>
      <c r="E157" s="7"/>
      <c r="F157" s="7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</row>
    <row r="158" spans="1:43" x14ac:dyDescent="0.3">
      <c r="A158" s="6"/>
      <c r="B158" s="6"/>
      <c r="C158" s="6"/>
      <c r="D158" s="6"/>
      <c r="E158" s="7"/>
      <c r="F158" s="7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</row>
    <row r="159" spans="1:43" x14ac:dyDescent="0.3">
      <c r="A159" s="6"/>
      <c r="B159" s="6"/>
      <c r="C159" s="6"/>
      <c r="D159" s="6"/>
      <c r="E159" s="7"/>
      <c r="F159" s="7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</row>
    <row r="160" spans="1:43" x14ac:dyDescent="0.3">
      <c r="A160" s="6"/>
      <c r="B160" s="6"/>
      <c r="C160" s="6"/>
      <c r="D160" s="6"/>
      <c r="E160" s="7"/>
      <c r="F160" s="7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</row>
    <row r="161" spans="1:43" x14ac:dyDescent="0.3">
      <c r="A161" s="6"/>
      <c r="B161" s="6"/>
      <c r="C161" s="6"/>
      <c r="D161" s="6"/>
      <c r="E161" s="7"/>
      <c r="F161" s="7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</row>
    <row r="162" spans="1:43" x14ac:dyDescent="0.3">
      <c r="A162" s="6"/>
      <c r="B162" s="6"/>
      <c r="C162" s="6"/>
      <c r="D162" s="6"/>
      <c r="E162" s="7"/>
      <c r="F162" s="7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</row>
    <row r="163" spans="1:43" x14ac:dyDescent="0.3">
      <c r="A163" s="6"/>
      <c r="B163" s="6"/>
      <c r="C163" s="6"/>
      <c r="D163" s="6"/>
      <c r="E163" s="7"/>
      <c r="F163" s="7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</row>
    <row r="164" spans="1:43" x14ac:dyDescent="0.3">
      <c r="A164" s="6"/>
      <c r="B164" s="6"/>
      <c r="C164" s="6"/>
      <c r="D164" s="6"/>
      <c r="E164" s="7"/>
      <c r="F164" s="7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</row>
    <row r="165" spans="1:43" x14ac:dyDescent="0.3">
      <c r="A165" s="6"/>
      <c r="B165" s="6"/>
      <c r="C165" s="6"/>
      <c r="D165" s="6"/>
      <c r="E165" s="7"/>
      <c r="F165" s="7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</row>
    <row r="166" spans="1:43" x14ac:dyDescent="0.3">
      <c r="A166" s="6"/>
      <c r="B166" s="6"/>
      <c r="C166" s="6"/>
      <c r="D166" s="6"/>
      <c r="E166" s="7"/>
      <c r="F166" s="7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</row>
    <row r="167" spans="1:43" x14ac:dyDescent="0.3">
      <c r="A167" s="6"/>
      <c r="B167" s="6"/>
      <c r="C167" s="6"/>
      <c r="D167" s="6"/>
      <c r="E167" s="7"/>
      <c r="F167" s="7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</row>
    <row r="168" spans="1:43" x14ac:dyDescent="0.3">
      <c r="A168" s="6"/>
      <c r="B168" s="6"/>
      <c r="C168" s="6"/>
      <c r="D168" s="6"/>
      <c r="E168" s="7"/>
      <c r="F168" s="7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</row>
    <row r="169" spans="1:43" x14ac:dyDescent="0.3">
      <c r="A169" s="6"/>
      <c r="B169" s="6"/>
      <c r="C169" s="6"/>
      <c r="D169" s="6"/>
      <c r="E169" s="7"/>
      <c r="F169" s="7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</row>
    <row r="170" spans="1:43" x14ac:dyDescent="0.3">
      <c r="A170" s="6"/>
      <c r="B170" s="6"/>
      <c r="C170" s="6"/>
      <c r="D170" s="6"/>
      <c r="E170" s="7"/>
      <c r="F170" s="7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</row>
    <row r="171" spans="1:43" x14ac:dyDescent="0.3">
      <c r="A171" s="6"/>
      <c r="B171" s="6"/>
      <c r="C171" s="6"/>
      <c r="D171" s="6"/>
      <c r="E171" s="7"/>
      <c r="F171" s="7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</row>
    <row r="172" spans="1:43" x14ac:dyDescent="0.3">
      <c r="A172" s="6"/>
      <c r="B172" s="6"/>
      <c r="C172" s="6"/>
      <c r="D172" s="6"/>
      <c r="E172" s="7"/>
      <c r="F172" s="7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</row>
    <row r="173" spans="1:43" x14ac:dyDescent="0.3">
      <c r="A173" s="6"/>
      <c r="B173" s="6"/>
      <c r="C173" s="6"/>
      <c r="D173" s="6"/>
      <c r="E173" s="7"/>
      <c r="F173" s="7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</row>
    <row r="174" spans="1:43" x14ac:dyDescent="0.3">
      <c r="A174" s="6"/>
      <c r="B174" s="6"/>
      <c r="C174" s="6"/>
      <c r="D174" s="6"/>
      <c r="E174" s="7"/>
      <c r="F174" s="7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</row>
    <row r="175" spans="1:43" x14ac:dyDescent="0.3">
      <c r="A175" s="6"/>
      <c r="B175" s="6"/>
      <c r="C175" s="6"/>
      <c r="D175" s="6"/>
      <c r="E175" s="7"/>
      <c r="F175" s="7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</row>
    <row r="176" spans="1:43" x14ac:dyDescent="0.3">
      <c r="A176" s="6"/>
      <c r="B176" s="6"/>
      <c r="C176" s="6"/>
      <c r="D176" s="6"/>
      <c r="E176" s="7"/>
      <c r="F176" s="7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</row>
    <row r="177" spans="1:43" x14ac:dyDescent="0.3">
      <c r="A177" s="6"/>
      <c r="B177" s="6"/>
      <c r="C177" s="6"/>
      <c r="D177" s="6"/>
      <c r="E177" s="7"/>
      <c r="F177" s="7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</row>
    <row r="178" spans="1:43" x14ac:dyDescent="0.3">
      <c r="A178" s="6"/>
      <c r="B178" s="6"/>
      <c r="C178" s="6"/>
      <c r="D178" s="6"/>
      <c r="E178" s="7"/>
      <c r="F178" s="7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</row>
    <row r="179" spans="1:43" x14ac:dyDescent="0.3">
      <c r="A179" s="6"/>
      <c r="B179" s="6"/>
      <c r="C179" s="6"/>
      <c r="D179" s="6"/>
      <c r="E179" s="7"/>
      <c r="F179" s="7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</row>
    <row r="180" spans="1:43" x14ac:dyDescent="0.3">
      <c r="A180" s="6"/>
      <c r="B180" s="6"/>
      <c r="C180" s="6"/>
      <c r="D180" s="6"/>
      <c r="E180" s="7"/>
      <c r="F180" s="7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</row>
    <row r="181" spans="1:43" x14ac:dyDescent="0.3">
      <c r="A181" s="6"/>
      <c r="B181" s="6"/>
      <c r="C181" s="6"/>
      <c r="D181" s="6"/>
      <c r="E181" s="7"/>
      <c r="F181" s="7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</row>
    <row r="182" spans="1:43" x14ac:dyDescent="0.3">
      <c r="A182" s="6"/>
      <c r="B182" s="6"/>
      <c r="C182" s="6"/>
      <c r="D182" s="6"/>
      <c r="E182" s="7"/>
      <c r="F182" s="7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</row>
    <row r="183" spans="1:43" x14ac:dyDescent="0.3">
      <c r="A183" s="6"/>
      <c r="B183" s="6"/>
      <c r="C183" s="6"/>
      <c r="D183" s="6"/>
      <c r="E183" s="7"/>
      <c r="F183" s="7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</row>
    <row r="184" spans="1:43" x14ac:dyDescent="0.3">
      <c r="A184" s="6"/>
      <c r="B184" s="6"/>
      <c r="C184" s="6"/>
      <c r="D184" s="6"/>
      <c r="E184" s="7"/>
      <c r="F184" s="7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</row>
    <row r="185" spans="1:43" x14ac:dyDescent="0.3">
      <c r="A185" s="6"/>
      <c r="B185" s="6"/>
      <c r="C185" s="6"/>
      <c r="D185" s="6"/>
      <c r="E185" s="7"/>
      <c r="F185" s="7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</row>
    <row r="186" spans="1:43" x14ac:dyDescent="0.3">
      <c r="A186" s="6"/>
      <c r="B186" s="6"/>
      <c r="C186" s="6"/>
      <c r="D186" s="6"/>
      <c r="E186" s="7"/>
      <c r="F186" s="7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</row>
    <row r="187" spans="1:43" x14ac:dyDescent="0.3">
      <c r="A187" s="6"/>
      <c r="B187" s="6"/>
      <c r="C187" s="6"/>
      <c r="D187" s="6"/>
      <c r="E187" s="7"/>
      <c r="F187" s="7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</row>
    <row r="188" spans="1:43" x14ac:dyDescent="0.3">
      <c r="A188" s="6"/>
      <c r="B188" s="6"/>
      <c r="C188" s="6"/>
      <c r="D188" s="6"/>
      <c r="E188" s="7"/>
      <c r="F188" s="7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</row>
    <row r="189" spans="1:43" x14ac:dyDescent="0.3">
      <c r="A189" s="6"/>
      <c r="B189" s="6"/>
      <c r="C189" s="6"/>
      <c r="D189" s="6"/>
      <c r="E189" s="7"/>
      <c r="F189" s="7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</row>
    <row r="190" spans="1:43" x14ac:dyDescent="0.3">
      <c r="A190" s="6"/>
      <c r="B190" s="6"/>
      <c r="C190" s="6"/>
      <c r="D190" s="6"/>
      <c r="E190" s="7"/>
      <c r="F190" s="7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</row>
    <row r="191" spans="1:43" x14ac:dyDescent="0.3">
      <c r="A191" s="6"/>
      <c r="B191" s="6"/>
      <c r="C191" s="6"/>
      <c r="D191" s="6"/>
      <c r="E191" s="7"/>
      <c r="F191" s="7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</row>
    <row r="192" spans="1:43" x14ac:dyDescent="0.3">
      <c r="A192" s="6"/>
      <c r="B192" s="6"/>
      <c r="C192" s="6"/>
      <c r="D192" s="6"/>
      <c r="E192" s="7"/>
      <c r="F192" s="7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</row>
    <row r="193" spans="1:43" x14ac:dyDescent="0.3">
      <c r="A193" s="6"/>
      <c r="B193" s="6"/>
      <c r="C193" s="6"/>
      <c r="D193" s="6"/>
      <c r="E193" s="7"/>
      <c r="F193" s="7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</row>
    <row r="194" spans="1:43" x14ac:dyDescent="0.3">
      <c r="A194" s="6"/>
      <c r="B194" s="6"/>
      <c r="C194" s="6"/>
      <c r="D194" s="6"/>
      <c r="E194" s="7"/>
      <c r="F194" s="7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</row>
    <row r="195" spans="1:43" x14ac:dyDescent="0.3">
      <c r="A195" s="6"/>
      <c r="B195" s="6"/>
      <c r="C195" s="6"/>
      <c r="D195" s="6"/>
      <c r="E195" s="7"/>
      <c r="F195" s="7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</row>
    <row r="196" spans="1:43" x14ac:dyDescent="0.3">
      <c r="A196" s="6"/>
      <c r="B196" s="6"/>
      <c r="C196" s="6"/>
      <c r="D196" s="6"/>
      <c r="E196" s="7"/>
      <c r="F196" s="7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</row>
    <row r="197" spans="1:43" x14ac:dyDescent="0.3">
      <c r="A197" s="6"/>
      <c r="B197" s="6"/>
      <c r="C197" s="6"/>
      <c r="D197" s="6"/>
      <c r="E197" s="7"/>
      <c r="F197" s="7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</row>
    <row r="198" spans="1:43" x14ac:dyDescent="0.3">
      <c r="A198" s="6"/>
      <c r="B198" s="6"/>
      <c r="C198" s="6"/>
      <c r="D198" s="6"/>
      <c r="E198" s="7"/>
      <c r="F198" s="7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</row>
    <row r="199" spans="1:43" x14ac:dyDescent="0.3">
      <c r="A199" s="6"/>
      <c r="B199" s="6"/>
      <c r="C199" s="6"/>
      <c r="D199" s="6"/>
      <c r="E199" s="7"/>
      <c r="F199" s="7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</row>
    <row r="200" spans="1:43" x14ac:dyDescent="0.3">
      <c r="A200" s="6"/>
      <c r="B200" s="6"/>
      <c r="C200" s="6"/>
      <c r="D200" s="6"/>
      <c r="E200" s="7"/>
      <c r="F200" s="7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</row>
    <row r="201" spans="1:43" x14ac:dyDescent="0.3">
      <c r="A201" s="6"/>
      <c r="B201" s="6"/>
      <c r="C201" s="6"/>
      <c r="D201" s="6"/>
      <c r="E201" s="7"/>
      <c r="F201" s="7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</row>
    <row r="202" spans="1:43" x14ac:dyDescent="0.3">
      <c r="A202" s="6"/>
      <c r="B202" s="6"/>
      <c r="C202" s="6"/>
      <c r="D202" s="6"/>
      <c r="E202" s="7"/>
      <c r="F202" s="7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</row>
    <row r="203" spans="1:43" x14ac:dyDescent="0.3">
      <c r="A203" s="6"/>
      <c r="B203" s="6"/>
      <c r="C203" s="6"/>
      <c r="D203" s="6"/>
      <c r="E203" s="7"/>
      <c r="F203" s="7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</row>
    <row r="204" spans="1:43" x14ac:dyDescent="0.3">
      <c r="A204" s="6"/>
      <c r="B204" s="6"/>
      <c r="C204" s="6"/>
      <c r="D204" s="6"/>
      <c r="E204" s="7"/>
      <c r="F204" s="7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</row>
    <row r="205" spans="1:43" x14ac:dyDescent="0.3">
      <c r="A205" s="6"/>
      <c r="B205" s="6"/>
      <c r="C205" s="6"/>
      <c r="D205" s="6"/>
      <c r="E205" s="7"/>
      <c r="F205" s="7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</row>
    <row r="206" spans="1:43" x14ac:dyDescent="0.3">
      <c r="A206" s="6"/>
      <c r="B206" s="6"/>
      <c r="C206" s="6"/>
      <c r="D206" s="6"/>
      <c r="E206" s="7"/>
      <c r="F206" s="7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</row>
    <row r="207" spans="1:43" x14ac:dyDescent="0.3">
      <c r="A207" s="6"/>
      <c r="B207" s="6"/>
      <c r="C207" s="6"/>
      <c r="D207" s="6"/>
      <c r="E207" s="7"/>
      <c r="F207" s="7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</row>
    <row r="208" spans="1:43" x14ac:dyDescent="0.3">
      <c r="A208" s="6"/>
      <c r="B208" s="6"/>
      <c r="C208" s="6"/>
      <c r="D208" s="6"/>
      <c r="E208" s="7"/>
      <c r="F208" s="7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</row>
    <row r="209" spans="1:43" x14ac:dyDescent="0.3">
      <c r="A209" s="6"/>
      <c r="B209" s="6"/>
      <c r="C209" s="6"/>
      <c r="D209" s="6"/>
      <c r="E209" s="7"/>
      <c r="F209" s="7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</row>
    <row r="210" spans="1:43" x14ac:dyDescent="0.3">
      <c r="A210" s="6"/>
      <c r="B210" s="6"/>
      <c r="C210" s="6"/>
      <c r="D210" s="6"/>
      <c r="E210" s="7"/>
      <c r="F210" s="7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</row>
    <row r="211" spans="1:43" x14ac:dyDescent="0.3">
      <c r="A211" s="6"/>
      <c r="B211" s="6"/>
      <c r="C211" s="6"/>
      <c r="D211" s="6"/>
      <c r="E211" s="7"/>
      <c r="F211" s="7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</row>
    <row r="212" spans="1:43" x14ac:dyDescent="0.3">
      <c r="A212" s="6"/>
      <c r="B212" s="6"/>
      <c r="C212" s="6"/>
      <c r="D212" s="6"/>
      <c r="E212" s="7"/>
      <c r="F212" s="7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</row>
    <row r="213" spans="1:43" x14ac:dyDescent="0.3"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</row>
    <row r="214" spans="1:43" x14ac:dyDescent="0.3"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</row>
    <row r="215" spans="1:43" x14ac:dyDescent="0.3"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</row>
    <row r="216" spans="1:43" x14ac:dyDescent="0.3"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</row>
    <row r="217" spans="1:43" x14ac:dyDescent="0.3"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</row>
    <row r="218" spans="1:43" x14ac:dyDescent="0.3"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</row>
    <row r="219" spans="1:43" x14ac:dyDescent="0.3"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</row>
    <row r="220" spans="1:43" x14ac:dyDescent="0.3"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</row>
    <row r="221" spans="1:43" x14ac:dyDescent="0.3"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</row>
    <row r="222" spans="1:43" x14ac:dyDescent="0.3"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</row>
    <row r="223" spans="1:43" x14ac:dyDescent="0.3"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</row>
    <row r="224" spans="1:43" x14ac:dyDescent="0.3"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</row>
    <row r="225" spans="9:43" x14ac:dyDescent="0.3"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</row>
    <row r="226" spans="9:43" x14ac:dyDescent="0.3"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</row>
    <row r="227" spans="9:43" x14ac:dyDescent="0.3"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</row>
    <row r="228" spans="9:43" x14ac:dyDescent="0.3"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</row>
    <row r="229" spans="9:43" x14ac:dyDescent="0.3"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</row>
    <row r="230" spans="9:43" x14ac:dyDescent="0.3"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</row>
    <row r="231" spans="9:43" x14ac:dyDescent="0.3"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</row>
    <row r="232" spans="9:43" x14ac:dyDescent="0.3"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</row>
    <row r="233" spans="9:43" x14ac:dyDescent="0.3"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</row>
    <row r="234" spans="9:43" x14ac:dyDescent="0.3"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</row>
    <row r="235" spans="9:43" x14ac:dyDescent="0.3"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</row>
    <row r="236" spans="9:43" x14ac:dyDescent="0.3"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</row>
    <row r="237" spans="9:43" x14ac:dyDescent="0.3"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</row>
    <row r="238" spans="9:43" x14ac:dyDescent="0.3"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</row>
    <row r="239" spans="9:43" x14ac:dyDescent="0.3"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</row>
    <row r="240" spans="9:43" x14ac:dyDescent="0.3"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</row>
    <row r="241" spans="9:43" x14ac:dyDescent="0.3"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</row>
    <row r="242" spans="9:43" x14ac:dyDescent="0.3"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</row>
    <row r="243" spans="9:43" x14ac:dyDescent="0.3"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</row>
    <row r="244" spans="9:43" x14ac:dyDescent="0.3"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</row>
    <row r="245" spans="9:43" x14ac:dyDescent="0.3"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</row>
    <row r="246" spans="9:43" x14ac:dyDescent="0.3"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</row>
    <row r="247" spans="9:43" x14ac:dyDescent="0.3"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</row>
    <row r="248" spans="9:43" x14ac:dyDescent="0.3"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</row>
    <row r="249" spans="9:43" x14ac:dyDescent="0.3"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</row>
    <row r="250" spans="9:43" x14ac:dyDescent="0.3"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</row>
    <row r="251" spans="9:43" x14ac:dyDescent="0.3"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</row>
    <row r="252" spans="9:43" x14ac:dyDescent="0.3"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</row>
    <row r="253" spans="9:43" x14ac:dyDescent="0.3"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</row>
    <row r="254" spans="9:43" x14ac:dyDescent="0.3"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</row>
    <row r="255" spans="9:43" x14ac:dyDescent="0.3"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</row>
    <row r="256" spans="9:43" x14ac:dyDescent="0.3"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</row>
    <row r="257" spans="9:43" x14ac:dyDescent="0.3"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</row>
    <row r="258" spans="9:43" x14ac:dyDescent="0.3"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</row>
    <row r="259" spans="9:43" x14ac:dyDescent="0.3"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</row>
    <row r="260" spans="9:43" x14ac:dyDescent="0.3"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</row>
    <row r="261" spans="9:43" x14ac:dyDescent="0.3"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</row>
    <row r="262" spans="9:43" x14ac:dyDescent="0.3"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</row>
    <row r="263" spans="9:43" x14ac:dyDescent="0.3"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</row>
    <row r="264" spans="9:43" x14ac:dyDescent="0.3"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</row>
    <row r="265" spans="9:43" x14ac:dyDescent="0.3"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</row>
    <row r="266" spans="9:43" x14ac:dyDescent="0.3"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</row>
    <row r="267" spans="9:43" x14ac:dyDescent="0.3"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</row>
    <row r="268" spans="9:43" x14ac:dyDescent="0.3"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</row>
    <row r="269" spans="9:43" x14ac:dyDescent="0.3"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</row>
    <row r="270" spans="9:43" x14ac:dyDescent="0.3"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</row>
    <row r="271" spans="9:43" x14ac:dyDescent="0.3"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</row>
    <row r="272" spans="9:43" x14ac:dyDescent="0.3"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</row>
    <row r="273" spans="9:43" x14ac:dyDescent="0.3"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</row>
    <row r="274" spans="9:43" x14ac:dyDescent="0.3"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</row>
    <row r="275" spans="9:43" x14ac:dyDescent="0.3"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</row>
    <row r="276" spans="9:43" x14ac:dyDescent="0.3"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</row>
    <row r="277" spans="9:43" x14ac:dyDescent="0.3"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</row>
    <row r="278" spans="9:43" x14ac:dyDescent="0.3"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</row>
    <row r="279" spans="9:43" x14ac:dyDescent="0.3"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</row>
    <row r="280" spans="9:43" x14ac:dyDescent="0.3"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</row>
    <row r="281" spans="9:43" x14ac:dyDescent="0.3"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</row>
    <row r="282" spans="9:43" x14ac:dyDescent="0.3"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</row>
    <row r="283" spans="9:43" x14ac:dyDescent="0.3"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</row>
    <row r="284" spans="9:43" x14ac:dyDescent="0.3"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</row>
    <row r="285" spans="9:43" x14ac:dyDescent="0.3"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</row>
    <row r="286" spans="9:43" x14ac:dyDescent="0.3"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</row>
    <row r="287" spans="9:43" x14ac:dyDescent="0.3"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</row>
    <row r="288" spans="9:43" x14ac:dyDescent="0.3"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</row>
    <row r="289" spans="9:43" x14ac:dyDescent="0.3"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</row>
    <row r="290" spans="9:43" x14ac:dyDescent="0.3"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</row>
    <row r="291" spans="9:43" x14ac:dyDescent="0.3"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</row>
    <row r="292" spans="9:43" x14ac:dyDescent="0.3"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</row>
    <row r="293" spans="9:43" x14ac:dyDescent="0.3"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</row>
    <row r="294" spans="9:43" x14ac:dyDescent="0.3"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</row>
    <row r="295" spans="9:43" x14ac:dyDescent="0.3"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</row>
    <row r="296" spans="9:43" x14ac:dyDescent="0.3"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</row>
    <row r="297" spans="9:43" x14ac:dyDescent="0.3"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</row>
    <row r="298" spans="9:43" x14ac:dyDescent="0.3"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</row>
    <row r="299" spans="9:43" x14ac:dyDescent="0.3"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</row>
    <row r="300" spans="9:43" x14ac:dyDescent="0.3"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</row>
    <row r="301" spans="9:43" x14ac:dyDescent="0.3"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</row>
    <row r="302" spans="9:43" x14ac:dyDescent="0.3"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</row>
    <row r="303" spans="9:43" x14ac:dyDescent="0.3"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</row>
    <row r="304" spans="9:43" x14ac:dyDescent="0.3"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</row>
    <row r="305" spans="9:43" x14ac:dyDescent="0.3"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</row>
    <row r="306" spans="9:43" x14ac:dyDescent="0.3"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</row>
    <row r="307" spans="9:43" x14ac:dyDescent="0.3"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</row>
    <row r="308" spans="9:43" x14ac:dyDescent="0.3"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</row>
    <row r="309" spans="9:43" x14ac:dyDescent="0.3"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</row>
    <row r="310" spans="9:43" x14ac:dyDescent="0.3"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</row>
    <row r="311" spans="9:43" x14ac:dyDescent="0.3"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</row>
    <row r="312" spans="9:43" x14ac:dyDescent="0.3"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</row>
    <row r="313" spans="9:43" x14ac:dyDescent="0.3"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</row>
    <row r="314" spans="9:43" x14ac:dyDescent="0.3"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</row>
    <row r="315" spans="9:43" x14ac:dyDescent="0.3"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</row>
    <row r="316" spans="9:43" x14ac:dyDescent="0.3"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</row>
    <row r="317" spans="9:43" x14ac:dyDescent="0.3"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</row>
    <row r="318" spans="9:43" x14ac:dyDescent="0.3"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</row>
    <row r="319" spans="9:43" x14ac:dyDescent="0.3"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</row>
    <row r="320" spans="9:43" x14ac:dyDescent="0.3"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</row>
    <row r="321" spans="9:43" x14ac:dyDescent="0.3"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</row>
    <row r="322" spans="9:43" x14ac:dyDescent="0.3"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</row>
    <row r="323" spans="9:43" x14ac:dyDescent="0.3"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</row>
    <row r="324" spans="9:43" x14ac:dyDescent="0.3"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</row>
    <row r="325" spans="9:43" x14ac:dyDescent="0.3"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</row>
    <row r="326" spans="9:43" x14ac:dyDescent="0.3"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</row>
    <row r="327" spans="9:43" x14ac:dyDescent="0.3"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</row>
    <row r="328" spans="9:43" x14ac:dyDescent="0.3"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</row>
    <row r="329" spans="9:43" x14ac:dyDescent="0.3"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</row>
    <row r="330" spans="9:43" x14ac:dyDescent="0.3"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</row>
    <row r="331" spans="9:43" x14ac:dyDescent="0.3"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</row>
  </sheetData>
  <sheetProtection algorithmName="SHA-512" hashValue="YEfRlCKAFseD12eLm5MmBcpeYdgunL6zyKmVCxT945j15b+iCQG/sKtlbpR3yepc9JABZIAo/s2NbOYcqbk3lQ==" saltValue="zoJSNyvn+ap7Hi65WWN3WA==" spinCount="100000" sheet="1" objects="1" scenarios="1"/>
  <mergeCells count="7">
    <mergeCell ref="J6:L6"/>
    <mergeCell ref="A2:F5"/>
    <mergeCell ref="I2:N5"/>
    <mergeCell ref="A1:N1"/>
    <mergeCell ref="E6:F6"/>
    <mergeCell ref="M6:N6"/>
    <mergeCell ref="B6:D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StarBucks 10K Report</vt:lpstr>
      <vt:lpstr>Tesla &amp; Ford Motor 10K Report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Nikk 'S</cp:lastModifiedBy>
  <cp:lastPrinted>2023-04-17T23:23:38Z</cp:lastPrinted>
  <dcterms:created xsi:type="dcterms:W3CDTF">2023-04-14T17:56:51Z</dcterms:created>
  <dcterms:modified xsi:type="dcterms:W3CDTF">2024-03-09T02:11:17Z</dcterms:modified>
</cp:coreProperties>
</file>