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eclipse_workspace\GSession5_3_1_B\war\WEB-INF\plugin\timecard\template\"/>
    </mc:Choice>
  </mc:AlternateContent>
  <xr:revisionPtr revIDLastSave="0" documentId="13_ncr:1_{6AC840B2-0B2C-4ED4-A4BC-67C969197E61}" xr6:coauthVersionLast="47" xr6:coauthVersionMax="47" xr10:uidLastSave="{00000000-0000-0000-0000-000000000000}"/>
  <bookViews>
    <workbookView xWindow="1470" yWindow="300" windowWidth="15630" windowHeight="14475" xr2:uid="{00000000-000D-0000-FFFF-FFFF00000000}"/>
  </bookViews>
  <sheets>
    <sheet name="Sheet1" sheetId="4" r:id="rId1"/>
    <sheet name="Sheet2" sheetId="3" r:id="rId2"/>
  </sheets>
  <definedNames>
    <definedName name="_xlnm.Print_Area" localSheetId="0">Sheet1!$A$1:$P$78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3" i="4" l="1"/>
  <c r="J73" i="4"/>
  <c r="I73" i="4"/>
  <c r="H73" i="4"/>
  <c r="F73" i="4"/>
  <c r="U7" i="3" l="1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6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9" i="3"/>
  <c r="Q8" i="3"/>
  <c r="Q7" i="3"/>
  <c r="Q6" i="3"/>
  <c r="D71" i="4"/>
  <c r="D70" i="4"/>
  <c r="D64" i="4"/>
  <c r="D69" i="4"/>
  <c r="D68" i="4"/>
  <c r="D67" i="4"/>
  <c r="D66" i="4"/>
  <c r="D65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A19" i="4"/>
  <c r="P18" i="4"/>
  <c r="O18" i="4"/>
  <c r="N18" i="4"/>
  <c r="M18" i="4"/>
  <c r="L18" i="4"/>
  <c r="K18" i="4"/>
  <c r="J18" i="4"/>
  <c r="I18" i="4"/>
  <c r="H18" i="4"/>
  <c r="G18" i="4"/>
  <c r="F18" i="4"/>
  <c r="E18" i="4"/>
  <c r="C18" i="4"/>
  <c r="B18" i="4"/>
  <c r="A18" i="4"/>
  <c r="D15" i="4"/>
  <c r="D14" i="4"/>
  <c r="D13" i="4"/>
  <c r="D12" i="4"/>
  <c r="D11" i="4"/>
  <c r="D10" i="4"/>
  <c r="E10" i="4"/>
  <c r="P70" i="4"/>
  <c r="P68" i="4"/>
  <c r="P66" i="4"/>
  <c r="P64" i="4"/>
  <c r="P62" i="4"/>
  <c r="P60" i="4"/>
  <c r="P58" i="4"/>
  <c r="P56" i="4"/>
  <c r="P54" i="4"/>
  <c r="P52" i="4"/>
  <c r="P50" i="4"/>
  <c r="P48" i="4"/>
  <c r="P46" i="4"/>
  <c r="P44" i="4"/>
  <c r="P42" i="4"/>
  <c r="P40" i="4"/>
  <c r="P38" i="4"/>
  <c r="P36" i="4"/>
  <c r="P34" i="4"/>
  <c r="P32" i="4"/>
  <c r="P30" i="4"/>
  <c r="P28" i="4"/>
  <c r="P26" i="4"/>
  <c r="P24" i="4"/>
  <c r="P22" i="4"/>
  <c r="P20" i="4"/>
  <c r="P16" i="4"/>
  <c r="P14" i="4"/>
  <c r="P12" i="4"/>
  <c r="P10" i="4"/>
  <c r="B70" i="4"/>
  <c r="B68" i="4"/>
  <c r="B66" i="4"/>
  <c r="B64" i="4"/>
  <c r="B62" i="4"/>
  <c r="B60" i="4"/>
  <c r="B58" i="4"/>
  <c r="B56" i="4"/>
  <c r="B54" i="4"/>
  <c r="B52" i="4"/>
  <c r="B50" i="4"/>
  <c r="B48" i="4"/>
  <c r="B46" i="4"/>
  <c r="B44" i="4"/>
  <c r="B40" i="4"/>
  <c r="B38" i="4"/>
  <c r="B36" i="4"/>
  <c r="B34" i="4"/>
  <c r="B32" i="4"/>
  <c r="B30" i="4"/>
  <c r="B28" i="4"/>
  <c r="B26" i="4"/>
  <c r="B24" i="4"/>
  <c r="B22" i="4"/>
  <c r="B20" i="4"/>
  <c r="B16" i="4"/>
  <c r="B14" i="4"/>
  <c r="B12" i="4"/>
  <c r="B10" i="4"/>
  <c r="O70" i="4"/>
  <c r="N70" i="4"/>
  <c r="M70" i="4"/>
  <c r="L70" i="4"/>
  <c r="K70" i="4"/>
  <c r="J70" i="4"/>
  <c r="I70" i="4"/>
  <c r="H70" i="4"/>
  <c r="O68" i="4"/>
  <c r="N68" i="4"/>
  <c r="M68" i="4"/>
  <c r="L68" i="4"/>
  <c r="K68" i="4"/>
  <c r="J68" i="4"/>
  <c r="I68" i="4"/>
  <c r="H68" i="4"/>
  <c r="O66" i="4"/>
  <c r="N66" i="4"/>
  <c r="M66" i="4"/>
  <c r="L66" i="4"/>
  <c r="K66" i="4"/>
  <c r="J66" i="4"/>
  <c r="I66" i="4"/>
  <c r="H66" i="4"/>
  <c r="O64" i="4"/>
  <c r="N64" i="4"/>
  <c r="M64" i="4"/>
  <c r="L64" i="4"/>
  <c r="K64" i="4"/>
  <c r="J64" i="4"/>
  <c r="I64" i="4"/>
  <c r="H64" i="4"/>
  <c r="O62" i="4"/>
  <c r="N62" i="4"/>
  <c r="M62" i="4"/>
  <c r="L62" i="4"/>
  <c r="K62" i="4"/>
  <c r="J62" i="4"/>
  <c r="I62" i="4"/>
  <c r="H62" i="4"/>
  <c r="O60" i="4"/>
  <c r="N60" i="4"/>
  <c r="M60" i="4"/>
  <c r="L60" i="4"/>
  <c r="K60" i="4"/>
  <c r="J60" i="4"/>
  <c r="I60" i="4"/>
  <c r="H60" i="4"/>
  <c r="O58" i="4"/>
  <c r="N58" i="4"/>
  <c r="M58" i="4"/>
  <c r="L58" i="4"/>
  <c r="K58" i="4"/>
  <c r="J58" i="4"/>
  <c r="I58" i="4"/>
  <c r="H58" i="4"/>
  <c r="O56" i="4"/>
  <c r="N56" i="4"/>
  <c r="M56" i="4"/>
  <c r="L56" i="4"/>
  <c r="K56" i="4"/>
  <c r="J56" i="4"/>
  <c r="I56" i="4"/>
  <c r="H56" i="4"/>
  <c r="O54" i="4"/>
  <c r="N54" i="4"/>
  <c r="M54" i="4"/>
  <c r="L54" i="4"/>
  <c r="K54" i="4"/>
  <c r="J54" i="4"/>
  <c r="I54" i="4"/>
  <c r="H54" i="4"/>
  <c r="O52" i="4"/>
  <c r="N52" i="4"/>
  <c r="M52" i="4"/>
  <c r="L52" i="4"/>
  <c r="K52" i="4"/>
  <c r="J52" i="4"/>
  <c r="I52" i="4"/>
  <c r="H52" i="4"/>
  <c r="O50" i="4"/>
  <c r="N50" i="4"/>
  <c r="M50" i="4"/>
  <c r="L50" i="4"/>
  <c r="K50" i="4"/>
  <c r="J50" i="4"/>
  <c r="I50" i="4"/>
  <c r="H50" i="4"/>
  <c r="O48" i="4"/>
  <c r="N48" i="4"/>
  <c r="M48" i="4"/>
  <c r="L48" i="4"/>
  <c r="K48" i="4"/>
  <c r="J48" i="4"/>
  <c r="I48" i="4"/>
  <c r="H48" i="4"/>
  <c r="O46" i="4"/>
  <c r="N46" i="4"/>
  <c r="M46" i="4"/>
  <c r="L46" i="4"/>
  <c r="K46" i="4"/>
  <c r="J46" i="4"/>
  <c r="I46" i="4"/>
  <c r="H46" i="4"/>
  <c r="O44" i="4"/>
  <c r="N44" i="4"/>
  <c r="M44" i="4"/>
  <c r="L44" i="4"/>
  <c r="K44" i="4"/>
  <c r="J44" i="4"/>
  <c r="I44" i="4"/>
  <c r="H44" i="4"/>
  <c r="O42" i="4"/>
  <c r="N42" i="4"/>
  <c r="M42" i="4"/>
  <c r="L42" i="4"/>
  <c r="K42" i="4"/>
  <c r="J42" i="4"/>
  <c r="I42" i="4"/>
  <c r="H42" i="4"/>
  <c r="O40" i="4"/>
  <c r="N40" i="4"/>
  <c r="M40" i="4"/>
  <c r="L40" i="4"/>
  <c r="K40" i="4"/>
  <c r="J40" i="4"/>
  <c r="I40" i="4"/>
  <c r="H40" i="4"/>
  <c r="O38" i="4"/>
  <c r="N38" i="4"/>
  <c r="M38" i="4"/>
  <c r="L38" i="4"/>
  <c r="K38" i="4"/>
  <c r="J38" i="4"/>
  <c r="I38" i="4"/>
  <c r="H38" i="4"/>
  <c r="O36" i="4"/>
  <c r="N36" i="4"/>
  <c r="M36" i="4"/>
  <c r="L36" i="4"/>
  <c r="K36" i="4"/>
  <c r="J36" i="4"/>
  <c r="I36" i="4"/>
  <c r="H36" i="4"/>
  <c r="O34" i="4"/>
  <c r="N34" i="4"/>
  <c r="M34" i="4"/>
  <c r="L34" i="4"/>
  <c r="K34" i="4"/>
  <c r="J34" i="4"/>
  <c r="I34" i="4"/>
  <c r="H34" i="4"/>
  <c r="O32" i="4"/>
  <c r="N32" i="4"/>
  <c r="M32" i="4"/>
  <c r="L32" i="4"/>
  <c r="K32" i="4"/>
  <c r="J32" i="4"/>
  <c r="I32" i="4"/>
  <c r="H32" i="4"/>
  <c r="O30" i="4"/>
  <c r="N30" i="4"/>
  <c r="M30" i="4"/>
  <c r="L30" i="4"/>
  <c r="K30" i="4"/>
  <c r="J30" i="4"/>
  <c r="I30" i="4"/>
  <c r="H30" i="4"/>
  <c r="O28" i="4"/>
  <c r="N28" i="4"/>
  <c r="M28" i="4"/>
  <c r="L28" i="4"/>
  <c r="K28" i="4"/>
  <c r="J28" i="4"/>
  <c r="I28" i="4"/>
  <c r="H28" i="4"/>
  <c r="O26" i="4"/>
  <c r="N26" i="4"/>
  <c r="M26" i="4"/>
  <c r="L26" i="4"/>
  <c r="K26" i="4"/>
  <c r="J26" i="4"/>
  <c r="I26" i="4"/>
  <c r="H26" i="4"/>
  <c r="O24" i="4"/>
  <c r="N24" i="4"/>
  <c r="M24" i="4"/>
  <c r="L24" i="4"/>
  <c r="K24" i="4"/>
  <c r="J24" i="4"/>
  <c r="I24" i="4"/>
  <c r="H24" i="4"/>
  <c r="O22" i="4"/>
  <c r="N22" i="4"/>
  <c r="M22" i="4"/>
  <c r="L22" i="4"/>
  <c r="K22" i="4"/>
  <c r="J22" i="4"/>
  <c r="I22" i="4"/>
  <c r="H22" i="4"/>
  <c r="O20" i="4"/>
  <c r="N20" i="4"/>
  <c r="M20" i="4"/>
  <c r="L20" i="4"/>
  <c r="K20" i="4"/>
  <c r="J20" i="4"/>
  <c r="I20" i="4"/>
  <c r="H20" i="4"/>
  <c r="O16" i="4"/>
  <c r="N16" i="4"/>
  <c r="M16" i="4"/>
  <c r="L16" i="4"/>
  <c r="K16" i="4"/>
  <c r="J16" i="4"/>
  <c r="I16" i="4"/>
  <c r="H16" i="4"/>
  <c r="O14" i="4"/>
  <c r="N14" i="4"/>
  <c r="M14" i="4"/>
  <c r="L14" i="4"/>
  <c r="K14" i="4"/>
  <c r="J14" i="4"/>
  <c r="I14" i="4"/>
  <c r="H14" i="4"/>
  <c r="O12" i="4"/>
  <c r="N12" i="4"/>
  <c r="M12" i="4"/>
  <c r="L12" i="4"/>
  <c r="K12" i="4"/>
  <c r="J12" i="4"/>
  <c r="I12" i="4"/>
  <c r="H12" i="4"/>
  <c r="O10" i="4"/>
  <c r="N10" i="4"/>
  <c r="N72" i="4" s="1"/>
  <c r="M10" i="4"/>
  <c r="L10" i="4"/>
  <c r="L72" i="4" s="1"/>
  <c r="K10" i="4"/>
  <c r="J10" i="4"/>
  <c r="I10" i="4"/>
  <c r="H10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0" i="4"/>
  <c r="C38" i="4"/>
  <c r="C36" i="4"/>
  <c r="C34" i="4"/>
  <c r="C32" i="4"/>
  <c r="C30" i="4"/>
  <c r="C28" i="4"/>
  <c r="C26" i="4"/>
  <c r="C24" i="4"/>
  <c r="C22" i="4"/>
  <c r="C20" i="4"/>
  <c r="C16" i="4"/>
  <c r="G70" i="4"/>
  <c r="F70" i="4"/>
  <c r="E70" i="4"/>
  <c r="G68" i="4"/>
  <c r="F68" i="4"/>
  <c r="E68" i="4"/>
  <c r="G66" i="4"/>
  <c r="F66" i="4"/>
  <c r="E66" i="4"/>
  <c r="G64" i="4"/>
  <c r="F64" i="4"/>
  <c r="E64" i="4"/>
  <c r="G62" i="4"/>
  <c r="F62" i="4"/>
  <c r="E62" i="4"/>
  <c r="G60" i="4"/>
  <c r="F60" i="4"/>
  <c r="E60" i="4"/>
  <c r="G58" i="4"/>
  <c r="F58" i="4"/>
  <c r="E58" i="4"/>
  <c r="G56" i="4"/>
  <c r="F56" i="4"/>
  <c r="E56" i="4"/>
  <c r="G54" i="4"/>
  <c r="F54" i="4"/>
  <c r="E54" i="4"/>
  <c r="G52" i="4"/>
  <c r="F52" i="4"/>
  <c r="E52" i="4"/>
  <c r="G50" i="4"/>
  <c r="F50" i="4"/>
  <c r="E50" i="4"/>
  <c r="G48" i="4"/>
  <c r="F48" i="4"/>
  <c r="E48" i="4"/>
  <c r="G46" i="4"/>
  <c r="F46" i="4"/>
  <c r="E46" i="4"/>
  <c r="G44" i="4"/>
  <c r="F44" i="4"/>
  <c r="E44" i="4"/>
  <c r="G42" i="4"/>
  <c r="F42" i="4"/>
  <c r="G40" i="4"/>
  <c r="F40" i="4"/>
  <c r="E40" i="4"/>
  <c r="G38" i="4"/>
  <c r="F38" i="4"/>
  <c r="E38" i="4"/>
  <c r="G36" i="4"/>
  <c r="F36" i="4"/>
  <c r="E36" i="4"/>
  <c r="G34" i="4"/>
  <c r="F34" i="4"/>
  <c r="E34" i="4"/>
  <c r="G32" i="4"/>
  <c r="F32" i="4"/>
  <c r="E32" i="4"/>
  <c r="G30" i="4"/>
  <c r="F30" i="4"/>
  <c r="E30" i="4"/>
  <c r="G28" i="4"/>
  <c r="F28" i="4"/>
  <c r="E28" i="4"/>
  <c r="G26" i="4"/>
  <c r="F26" i="4"/>
  <c r="E26" i="4"/>
  <c r="G24" i="4"/>
  <c r="F24" i="4"/>
  <c r="E24" i="4"/>
  <c r="G22" i="4"/>
  <c r="F22" i="4"/>
  <c r="E22" i="4"/>
  <c r="G20" i="4"/>
  <c r="F20" i="4"/>
  <c r="E20" i="4"/>
  <c r="G16" i="4"/>
  <c r="F16" i="4"/>
  <c r="E16" i="4"/>
  <c r="G14" i="4"/>
  <c r="F14" i="4"/>
  <c r="E14" i="4"/>
  <c r="G12" i="4"/>
  <c r="F12" i="4"/>
  <c r="E12" i="4"/>
  <c r="G10" i="4"/>
  <c r="F10" i="4"/>
  <c r="C14" i="4"/>
  <c r="C12" i="4"/>
  <c r="C10" i="4"/>
  <c r="O72" i="4" l="1"/>
  <c r="M72" i="4"/>
  <c r="G72" i="4"/>
  <c r="B2" i="4" l="1"/>
  <c r="F72" i="4"/>
  <c r="E7" i="4" l="1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7" i="4"/>
  <c r="A16" i="4"/>
  <c r="A15" i="4"/>
  <c r="A14" i="4"/>
  <c r="A13" i="4"/>
  <c r="A11" i="4"/>
  <c r="B42" i="4"/>
  <c r="C42" i="4"/>
  <c r="E42" i="4"/>
  <c r="A12" i="4"/>
  <c r="A10" i="4"/>
  <c r="Q38" i="3" l="1"/>
  <c r="T38" i="3"/>
  <c r="U38" i="3"/>
  <c r="S38" i="3"/>
  <c r="R38" i="3"/>
  <c r="G73" i="4" l="1"/>
  <c r="P73" i="4" s="1"/>
</calcChain>
</file>

<file path=xl/sharedStrings.xml><?xml version="1.0" encoding="utf-8"?>
<sst xmlns="http://schemas.openxmlformats.org/spreadsheetml/2006/main" count="96" uniqueCount="71">
  <si>
    <t>基本情報</t>
    <rPh sb="0" eb="4">
      <t>キホンジョウホウ</t>
    </rPh>
    <phoneticPr fontId="4"/>
  </si>
  <si>
    <t>該当年</t>
    <rPh sb="0" eb="3">
      <t>ガイトウネン</t>
    </rPh>
    <phoneticPr fontId="4"/>
  </si>
  <si>
    <t>該当月</t>
    <rPh sb="0" eb="3">
      <t>ガイトウヅキ</t>
    </rPh>
    <phoneticPr fontId="4"/>
  </si>
  <si>
    <t>氏名</t>
    <rPh sb="0" eb="2">
      <t>シメイ</t>
    </rPh>
    <phoneticPr fontId="4"/>
  </si>
  <si>
    <t>基準稼働日数</t>
    <rPh sb="0" eb="6">
      <t>キジュンカドウニッスウ</t>
    </rPh>
    <phoneticPr fontId="4"/>
  </si>
  <si>
    <t>有休合計</t>
    <rPh sb="0" eb="2">
      <t>ユウキュウ</t>
    </rPh>
    <rPh sb="2" eb="4">
      <t>ゴウケイ</t>
    </rPh>
    <phoneticPr fontId="4"/>
  </si>
  <si>
    <t>欠勤合計</t>
    <rPh sb="0" eb="4">
      <t>ケッキンゴウケイ</t>
    </rPh>
    <phoneticPr fontId="4"/>
  </si>
  <si>
    <t>その他休日合計</t>
    <rPh sb="2" eb="3">
      <t>タ</t>
    </rPh>
    <rPh sb="3" eb="5">
      <t>キュウジツ</t>
    </rPh>
    <rPh sb="5" eb="7">
      <t>ゴウケイ</t>
    </rPh>
    <phoneticPr fontId="4"/>
  </si>
  <si>
    <t>各日情報</t>
    <rPh sb="0" eb="2">
      <t>カクジツ</t>
    </rPh>
    <rPh sb="2" eb="4">
      <t>ジョウホウ</t>
    </rPh>
    <phoneticPr fontId="4"/>
  </si>
  <si>
    <t>60進数計算用（分）</t>
    <rPh sb="2" eb="7">
      <t>シンスウケイサンヨウ</t>
    </rPh>
    <rPh sb="8" eb="9">
      <t>フン</t>
    </rPh>
    <phoneticPr fontId="4"/>
  </si>
  <si>
    <t>デフォルト表示情報</t>
    <rPh sb="5" eb="9">
      <t>ヒョウジジョウホウ</t>
    </rPh>
    <phoneticPr fontId="4"/>
  </si>
  <si>
    <t>休日フラグ</t>
    <rPh sb="0" eb="2">
      <t>キュウジツ</t>
    </rPh>
    <phoneticPr fontId="4"/>
  </si>
  <si>
    <t>日</t>
    <rPh sb="0" eb="1">
      <t>ヒ</t>
    </rPh>
    <phoneticPr fontId="4"/>
  </si>
  <si>
    <t>曜日</t>
    <rPh sb="0" eb="2">
      <t>ヨウビ</t>
    </rPh>
    <phoneticPr fontId="4"/>
  </si>
  <si>
    <t>打刻開始時間</t>
    <rPh sb="0" eb="6">
      <t>ダコクカイシジカン</t>
    </rPh>
    <phoneticPr fontId="4"/>
  </si>
  <si>
    <t>打刻終了時間</t>
    <rPh sb="0" eb="6">
      <t>ダコクシュウリョウジカン</t>
    </rPh>
    <phoneticPr fontId="4"/>
  </si>
  <si>
    <t>稼働開始時間</t>
    <rPh sb="0" eb="2">
      <t>カドウ</t>
    </rPh>
    <rPh sb="2" eb="6">
      <t>カイシジカン</t>
    </rPh>
    <phoneticPr fontId="4"/>
  </si>
  <si>
    <t>稼働終了時間</t>
    <rPh sb="0" eb="2">
      <t>カドウ</t>
    </rPh>
    <rPh sb="2" eb="6">
      <t>シュウリョウジカン</t>
    </rPh>
    <phoneticPr fontId="4"/>
  </si>
  <si>
    <t>残業</t>
    <rPh sb="0" eb="2">
      <t>ザンギョウ</t>
    </rPh>
    <phoneticPr fontId="4"/>
  </si>
  <si>
    <t>深夜</t>
    <rPh sb="0" eb="2">
      <t>シンヤ</t>
    </rPh>
    <phoneticPr fontId="4"/>
  </si>
  <si>
    <t>遅刻</t>
    <rPh sb="0" eb="2">
      <t>チコク</t>
    </rPh>
    <phoneticPr fontId="4"/>
  </si>
  <si>
    <t>早退</t>
    <rPh sb="0" eb="2">
      <t>ソウタイ</t>
    </rPh>
    <phoneticPr fontId="4"/>
  </si>
  <si>
    <t>休日名</t>
    <rPh sb="0" eb="2">
      <t>キュウジツ</t>
    </rPh>
    <rPh sb="2" eb="3">
      <t>メイ</t>
    </rPh>
    <phoneticPr fontId="4"/>
  </si>
  <si>
    <t>備考</t>
    <rPh sb="0" eb="2">
      <t>ビコウ</t>
    </rPh>
    <phoneticPr fontId="4"/>
  </si>
  <si>
    <t>稼働時間</t>
    <rPh sb="0" eb="4">
      <t>カドウジカン</t>
    </rPh>
    <phoneticPr fontId="4"/>
  </si>
  <si>
    <t>残業時間</t>
    <rPh sb="0" eb="4">
      <t>ザンギョウジカン</t>
    </rPh>
    <phoneticPr fontId="4"/>
  </si>
  <si>
    <t>深夜時間</t>
    <rPh sb="0" eb="4">
      <t>シンヤジカン</t>
    </rPh>
    <phoneticPr fontId="4"/>
  </si>
  <si>
    <t>代休</t>
    <rPh sb="0" eb="2">
      <t>ダイキュウ</t>
    </rPh>
    <phoneticPr fontId="4"/>
  </si>
  <si>
    <t>振休</t>
    <rPh sb="0" eb="2">
      <t>フリキュウ</t>
    </rPh>
    <phoneticPr fontId="4"/>
  </si>
  <si>
    <t>欠勤</t>
    <rPh sb="0" eb="2">
      <t>ケッキン</t>
    </rPh>
    <phoneticPr fontId="4"/>
  </si>
  <si>
    <t>月</t>
  </si>
  <si>
    <t>火</t>
  </si>
  <si>
    <t>水</t>
  </si>
  <si>
    <t>木</t>
  </si>
  <si>
    <t>金</t>
  </si>
  <si>
    <t>土</t>
  </si>
  <si>
    <t>日</t>
  </si>
  <si>
    <t>休日区分名</t>
    <rPh sb="0" eb="4">
      <t>キュウジツクブン</t>
    </rPh>
    <rPh sb="4" eb="5">
      <t>メイ</t>
    </rPh>
    <phoneticPr fontId="4"/>
  </si>
  <si>
    <t>勤　務　表</t>
  </si>
  <si>
    <t>氏名</t>
  </si>
  <si>
    <t>作業場所</t>
  </si>
  <si>
    <t>印</t>
  </si>
  <si>
    <t>曜</t>
  </si>
  <si>
    <t>打刻</t>
    <rPh sb="0" eb="2">
      <t>ダコク</t>
    </rPh>
    <phoneticPr fontId="4"/>
  </si>
  <si>
    <t>出社時刻</t>
  </si>
  <si>
    <t>退社時刻</t>
  </si>
  <si>
    <t>稼働</t>
  </si>
  <si>
    <t>残業</t>
  </si>
  <si>
    <t>深夜</t>
  </si>
  <si>
    <t>遅刻</t>
  </si>
  <si>
    <t>早退</t>
  </si>
  <si>
    <t>代休</t>
  </si>
  <si>
    <t>有休</t>
  </si>
  <si>
    <t>欠勤</t>
  </si>
  <si>
    <t>備 考</t>
  </si>
  <si>
    <t xml:space="preserve"> 基準日数 </t>
  </si>
  <si>
    <t>当月合計</t>
  </si>
  <si>
    <t xml:space="preserve"> 基準時間</t>
  </si>
  <si>
    <t>稼働</t>
    <rPh sb="0" eb="2">
      <t>カドウ</t>
    </rPh>
    <phoneticPr fontId="3"/>
  </si>
  <si>
    <t>山田太郎</t>
    <rPh sb="0" eb="2">
      <t>ヤマダ</t>
    </rPh>
    <rPh sb="2" eb="4">
      <t>タロウ</t>
    </rPh>
    <phoneticPr fontId="3"/>
  </si>
  <si>
    <t>稼働時間合計</t>
  </si>
  <si>
    <t>残業時間合計</t>
  </si>
  <si>
    <t>深夜時間合計</t>
  </si>
  <si>
    <t>休日内容</t>
    <rPh sb="0" eb="4">
      <t>キュウジツナイヨウ</t>
    </rPh>
    <phoneticPr fontId="3"/>
  </si>
  <si>
    <t>自社</t>
    <rPh sb="0" eb="2">
      <t>ジシャ</t>
    </rPh>
    <phoneticPr fontId="3"/>
  </si>
  <si>
    <t>稼働時間</t>
    <rPh sb="0" eb="2">
      <t>カドウ</t>
    </rPh>
    <rPh sb="2" eb="4">
      <t>ジカン</t>
    </rPh>
    <phoneticPr fontId="4"/>
  </si>
  <si>
    <t>基本時間情報</t>
    <rPh sb="0" eb="6">
      <t>キホンジカンジョウホウ</t>
    </rPh>
    <phoneticPr fontId="3"/>
  </si>
  <si>
    <t>有休+慶弔</t>
    <rPh sb="0" eb="2">
      <t>ユウキュウ</t>
    </rPh>
    <phoneticPr fontId="4"/>
  </si>
  <si>
    <t>休日日数</t>
    <rPh sb="0" eb="2">
      <t>キュウジツ</t>
    </rPh>
    <rPh sb="2" eb="4">
      <t>ニッスウ</t>
    </rPh>
    <phoneticPr fontId="4"/>
  </si>
  <si>
    <t>遅刻合計</t>
    <rPh sb="0" eb="4">
      <t>チコクゴウケイ</t>
    </rPh>
    <phoneticPr fontId="3"/>
  </si>
  <si>
    <t>早退合計</t>
    <rPh sb="0" eb="4">
      <t>ソウタイゴウケイ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</si>
</sst>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411]ggg\ e\ &quot;年 &quot;\ m\ &quot;月&quot;"/>
    <numFmt numFmtId="177" formatCode="0.00#"/>
    <numFmt numFmtId="178" formatCode="#,##0.0##"/>
    <numFmt numFmtId="179" formatCode="0.0"/>
    <numFmt numFmtId="180" formatCode="h:mm;@"/>
    <numFmt numFmtId="181" formatCode="0.0#"/>
  </numFmts>
  <fonts count="1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明朝"/>
      <family val="1"/>
      <charset val="128"/>
    </font>
    <font>
      <b/>
      <i/>
      <sz val="14"/>
      <name val="ＭＳ 明朝"/>
      <family val="1"/>
    </font>
    <font>
      <b/>
      <i/>
      <u/>
      <sz val="11"/>
      <name val="ＭＳ 明朝"/>
      <family val="1"/>
      <charset val="128"/>
    </font>
    <font>
      <b/>
      <sz val="16"/>
      <name val="ＭＳ 明朝"/>
      <family val="1"/>
      <charset val="128"/>
    </font>
    <font>
      <b/>
      <sz val="11"/>
      <name val="ＭＳ 明朝"/>
      <family val="1"/>
      <charset val="128"/>
    </font>
    <font>
      <sz val="12"/>
      <name val="ＭＳ 明朝"/>
      <family val="1"/>
      <charset val="128"/>
    </font>
    <font>
      <b/>
      <sz val="20"/>
      <name val="ＭＳ 明朝"/>
      <family val="1"/>
      <charset val="128"/>
    </font>
    <font>
      <b/>
      <sz val="16"/>
      <name val="ＭＳ Ｐゴシック"/>
      <family val="3"/>
      <charset val="128"/>
    </font>
    <font>
      <sz val="11"/>
      <color indexed="9"/>
      <name val="ＭＳ 明朝"/>
      <family val="1"/>
      <charset val="128"/>
    </font>
    <font>
      <sz val="10"/>
      <color indexed="23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04">
    <xf numFmtId="0" fontId="0" fillId="0" borderId="0" xfId="0">
      <alignment vertical="center"/>
    </xf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5" fillId="0" borderId="2" xfId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6" xfId="1" applyFont="1" applyBorder="1"/>
    <xf numFmtId="0" fontId="2" fillId="0" borderId="7" xfId="1" applyFont="1" applyBorder="1"/>
    <xf numFmtId="0" fontId="5" fillId="0" borderId="8" xfId="1" applyFont="1" applyBorder="1"/>
    <xf numFmtId="0" fontId="2" fillId="0" borderId="9" xfId="1" applyFont="1" applyBorder="1"/>
    <xf numFmtId="0" fontId="5" fillId="0" borderId="9" xfId="1" applyFont="1" applyBorder="1"/>
    <xf numFmtId="0" fontId="2" fillId="0" borderId="10" xfId="1" applyFont="1" applyBorder="1"/>
    <xf numFmtId="0" fontId="2" fillId="0" borderId="8" xfId="1" applyFont="1" applyBorder="1"/>
    <xf numFmtId="0" fontId="2" fillId="0" borderId="11" xfId="1" applyFont="1" applyBorder="1"/>
    <xf numFmtId="0" fontId="2" fillId="0" borderId="12" xfId="1" applyFont="1" applyBorder="1"/>
    <xf numFmtId="0" fontId="5" fillId="0" borderId="12" xfId="1" applyFont="1" applyBorder="1"/>
    <xf numFmtId="0" fontId="2" fillId="0" borderId="13" xfId="1" applyFont="1" applyBorder="1"/>
    <xf numFmtId="0" fontId="2" fillId="0" borderId="14" xfId="1" applyFont="1" applyBorder="1"/>
    <xf numFmtId="0" fontId="2" fillId="0" borderId="15" xfId="1" applyFont="1" applyBorder="1"/>
    <xf numFmtId="0" fontId="2" fillId="0" borderId="16" xfId="1" applyFont="1" applyBorder="1"/>
    <xf numFmtId="0" fontId="2" fillId="0" borderId="17" xfId="1" applyFont="1" applyBorder="1"/>
    <xf numFmtId="0" fontId="2" fillId="0" borderId="18" xfId="1" applyFont="1" applyBorder="1"/>
    <xf numFmtId="0" fontId="2" fillId="0" borderId="19" xfId="1" applyFont="1" applyBorder="1"/>
    <xf numFmtId="0" fontId="6" fillId="0" borderId="0" xfId="1" applyFont="1"/>
    <xf numFmtId="0" fontId="5" fillId="0" borderId="0" xfId="1" applyFont="1"/>
    <xf numFmtId="0" fontId="5" fillId="0" borderId="0" xfId="1" applyFont="1" applyAlignment="1">
      <alignment horizontal="centerContinuous"/>
    </xf>
    <xf numFmtId="0" fontId="5" fillId="0" borderId="20" xfId="1" applyFont="1" applyBorder="1"/>
    <xf numFmtId="0" fontId="9" fillId="0" borderId="21" xfId="1" applyFont="1" applyBorder="1" applyAlignment="1">
      <alignment vertical="center"/>
    </xf>
    <xf numFmtId="0" fontId="10" fillId="0" borderId="22" xfId="1" applyFont="1" applyBorder="1" applyAlignment="1">
      <alignment vertical="center"/>
    </xf>
    <xf numFmtId="0" fontId="10" fillId="0" borderId="23" xfId="1" applyFont="1" applyBorder="1" applyAlignment="1">
      <alignment vertical="center"/>
    </xf>
    <xf numFmtId="0" fontId="9" fillId="0" borderId="0" xfId="1" applyFont="1"/>
    <xf numFmtId="0" fontId="10" fillId="0" borderId="24" xfId="1" applyFont="1" applyBorder="1" applyAlignment="1">
      <alignment vertical="center"/>
    </xf>
    <xf numFmtId="0" fontId="10" fillId="0" borderId="20" xfId="1" applyFont="1" applyBorder="1" applyAlignment="1">
      <alignment vertical="center"/>
    </xf>
    <xf numFmtId="0" fontId="5" fillId="0" borderId="25" xfId="1" applyFont="1" applyBorder="1" applyAlignment="1">
      <alignment horizontal="center" vertical="center"/>
    </xf>
    <xf numFmtId="0" fontId="1" fillId="0" borderId="20" xfId="1" applyBorder="1"/>
    <xf numFmtId="0" fontId="5" fillId="0" borderId="0" xfId="1" applyFont="1" applyAlignment="1">
      <alignment horizont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13" fillId="0" borderId="0" xfId="1" applyFont="1" applyAlignment="1">
      <alignment horizontal="center"/>
    </xf>
    <xf numFmtId="0" fontId="5" fillId="0" borderId="42" xfId="1" applyFont="1" applyBorder="1" applyAlignment="1">
      <alignment vertical="center"/>
    </xf>
    <xf numFmtId="0" fontId="10" fillId="0" borderId="43" xfId="1" applyFont="1" applyBorder="1" applyAlignment="1">
      <alignment horizontal="center" vertical="center"/>
    </xf>
    <xf numFmtId="179" fontId="5" fillId="0" borderId="44" xfId="1" applyNumberFormat="1" applyFont="1" applyBorder="1" applyAlignment="1">
      <alignment horizontal="right" vertical="center"/>
    </xf>
    <xf numFmtId="178" fontId="5" fillId="0" borderId="44" xfId="1" applyNumberFormat="1" applyFont="1" applyBorder="1" applyAlignment="1">
      <alignment horizontal="right" vertical="center" shrinkToFit="1"/>
    </xf>
    <xf numFmtId="178" fontId="5" fillId="2" borderId="44" xfId="1" applyNumberFormat="1" applyFont="1" applyFill="1" applyBorder="1" applyAlignment="1">
      <alignment horizontal="right" vertical="center" shrinkToFit="1"/>
    </xf>
    <xf numFmtId="0" fontId="9" fillId="0" borderId="45" xfId="1" applyFont="1" applyBorder="1" applyAlignment="1">
      <alignment horizontal="center" vertical="center"/>
    </xf>
    <xf numFmtId="0" fontId="5" fillId="0" borderId="24" xfId="1" applyFont="1" applyBorder="1" applyAlignment="1">
      <alignment vertical="center"/>
    </xf>
    <xf numFmtId="0" fontId="10" fillId="0" borderId="20" xfId="1" applyFont="1" applyBorder="1" applyAlignment="1">
      <alignment horizontal="center" vertical="center"/>
    </xf>
    <xf numFmtId="177" fontId="5" fillId="0" borderId="46" xfId="1" applyNumberFormat="1" applyFont="1" applyBorder="1" applyAlignment="1">
      <alignment horizontal="right" vertical="center"/>
    </xf>
    <xf numFmtId="2" fontId="5" fillId="0" borderId="41" xfId="1" applyNumberFormat="1" applyFont="1" applyBorder="1" applyAlignment="1">
      <alignment horizontal="righ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180" fontId="2" fillId="0" borderId="9" xfId="1" applyNumberFormat="1" applyFont="1" applyBorder="1"/>
    <xf numFmtId="180" fontId="2" fillId="0" borderId="12" xfId="1" applyNumberFormat="1" applyFont="1" applyBorder="1"/>
    <xf numFmtId="180" fontId="14" fillId="0" borderId="31" xfId="1" applyNumberFormat="1" applyFont="1" applyBorder="1" applyAlignment="1">
      <alignment horizontal="center" vertical="center" shrinkToFit="1"/>
    </xf>
    <xf numFmtId="180" fontId="14" fillId="0" borderId="35" xfId="1" applyNumberFormat="1" applyFont="1" applyBorder="1" applyAlignment="1">
      <alignment horizontal="center" vertical="center" shrinkToFit="1"/>
    </xf>
    <xf numFmtId="180" fontId="2" fillId="0" borderId="47" xfId="1" applyNumberFormat="1" applyFont="1" applyBorder="1"/>
    <xf numFmtId="180" fontId="2" fillId="0" borderId="48" xfId="1" applyNumberFormat="1" applyFont="1" applyBorder="1"/>
    <xf numFmtId="0" fontId="2" fillId="0" borderId="49" xfId="1" applyFont="1" applyBorder="1"/>
    <xf numFmtId="0" fontId="2" fillId="0" borderId="47" xfId="1" applyFont="1" applyBorder="1"/>
    <xf numFmtId="0" fontId="2" fillId="0" borderId="48" xfId="1" applyFont="1" applyBorder="1"/>
    <xf numFmtId="177" fontId="5" fillId="0" borderId="46" xfId="1" applyNumberFormat="1" applyFont="1" applyBorder="1" applyAlignment="1">
      <alignment horizontal="right" vertical="center" shrinkToFit="1"/>
    </xf>
    <xf numFmtId="181" fontId="5" fillId="0" borderId="44" xfId="1" applyNumberFormat="1" applyFont="1" applyBorder="1" applyAlignment="1">
      <alignment horizontal="right" vertical="center"/>
    </xf>
    <xf numFmtId="179" fontId="5" fillId="0" borderId="46" xfId="1" applyNumberFormat="1" applyFont="1" applyBorder="1" applyAlignment="1">
      <alignment horizontal="right" vertical="center" shrinkToFit="1"/>
    </xf>
    <xf numFmtId="179" fontId="10" fillId="0" borderId="20" xfId="1" applyNumberFormat="1" applyFont="1" applyBorder="1" applyAlignment="1">
      <alignment horizontal="center" vertical="center"/>
    </xf>
    <xf numFmtId="0" fontId="2" fillId="0" borderId="50" xfId="1" applyFont="1" applyBorder="1"/>
    <xf numFmtId="0" fontId="5" fillId="0" borderId="3" xfId="1" applyFont="1" applyBorder="1"/>
    <xf numFmtId="0" fontId="2" fillId="0" borderId="51" xfId="1" applyFont="1" applyBorder="1"/>
    <xf numFmtId="0" fontId="2" fillId="0" borderId="52" xfId="1" applyFont="1" applyBorder="1"/>
    <xf numFmtId="0" fontId="6" fillId="0" borderId="0" xfId="1" applyFont="1"/>
    <xf numFmtId="0" fontId="1" fillId="0" borderId="0" xfId="1"/>
    <xf numFmtId="176" fontId="7" fillId="0" borderId="0" xfId="1" applyNumberFormat="1" applyFont="1" applyAlignment="1">
      <alignment horizontal="left"/>
    </xf>
    <xf numFmtId="0" fontId="8" fillId="0" borderId="0" xfId="1" applyFont="1" applyAlignment="1">
      <alignment horizontal="center"/>
    </xf>
    <xf numFmtId="0" fontId="11" fillId="0" borderId="22" xfId="1" applyFont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12" fillId="0" borderId="22" xfId="1" applyFont="1" applyBorder="1" applyAlignment="1">
      <alignment horizontal="center" vertical="center"/>
    </xf>
    <xf numFmtId="0" fontId="12" fillId="0" borderId="23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5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 shrinkToFit="1"/>
    </xf>
    <xf numFmtId="0" fontId="5" fillId="0" borderId="33" xfId="1" applyFont="1" applyBorder="1" applyAlignment="1">
      <alignment horizontal="center" vertical="center" shrinkToFit="1"/>
    </xf>
    <xf numFmtId="180" fontId="5" fillId="0" borderId="30" xfId="1" applyNumberFormat="1" applyFont="1" applyBorder="1" applyAlignment="1">
      <alignment horizontal="center" vertical="center" shrinkToFit="1"/>
    </xf>
    <xf numFmtId="180" fontId="5" fillId="0" borderId="34" xfId="1" applyNumberFormat="1" applyFont="1" applyBorder="1" applyAlignment="1">
      <alignment horizontal="center" vertical="center" shrinkToFit="1"/>
    </xf>
    <xf numFmtId="177" fontId="5" fillId="0" borderId="30" xfId="1" applyNumberFormat="1" applyFont="1" applyBorder="1" applyAlignment="1">
      <alignment horizontal="center" vertical="center" shrinkToFit="1"/>
    </xf>
    <xf numFmtId="177" fontId="5" fillId="0" borderId="34" xfId="1" applyNumberFormat="1" applyFont="1" applyBorder="1" applyAlignment="1">
      <alignment horizontal="center" vertical="center" shrinkToFit="1"/>
    </xf>
    <xf numFmtId="177" fontId="5" fillId="0" borderId="38" xfId="1" applyNumberFormat="1" applyFont="1" applyBorder="1" applyAlignment="1">
      <alignment horizontal="center" vertical="center" shrinkToFit="1"/>
    </xf>
    <xf numFmtId="178" fontId="5" fillId="0" borderId="38" xfId="1" applyNumberFormat="1" applyFont="1" applyBorder="1" applyAlignment="1">
      <alignment horizontal="center" vertical="center" shrinkToFit="1"/>
    </xf>
    <xf numFmtId="178" fontId="5" fillId="0" borderId="34" xfId="1" applyNumberFormat="1" applyFont="1" applyBorder="1" applyAlignment="1">
      <alignment horizontal="center" vertical="center" shrinkToFit="1"/>
    </xf>
    <xf numFmtId="180" fontId="5" fillId="0" borderId="39" xfId="1" applyNumberFormat="1" applyFont="1" applyBorder="1" applyAlignment="1">
      <alignment horizontal="center" vertical="center" shrinkToFit="1"/>
    </xf>
    <xf numFmtId="180" fontId="5" fillId="0" borderId="36" xfId="1" applyNumberFormat="1" applyFont="1" applyBorder="1" applyAlignment="1">
      <alignment horizontal="center" vertical="center" shrinkToFit="1"/>
    </xf>
    <xf numFmtId="178" fontId="5" fillId="0" borderId="30" xfId="1" applyNumberFormat="1" applyFont="1" applyBorder="1" applyAlignment="1">
      <alignment horizontal="center" vertical="center" shrinkToFit="1"/>
    </xf>
    <xf numFmtId="180" fontId="5" fillId="0" borderId="32" xfId="1" applyNumberFormat="1" applyFont="1" applyBorder="1" applyAlignment="1">
      <alignment horizontal="center" vertical="center" shrinkToFit="1"/>
    </xf>
    <xf numFmtId="0" fontId="5" fillId="0" borderId="37" xfId="1" applyFont="1" applyBorder="1" applyAlignment="1">
      <alignment horizontal="center" vertical="center" shrinkToFit="1"/>
    </xf>
    <xf numFmtId="180" fontId="5" fillId="0" borderId="38" xfId="1" applyNumberFormat="1" applyFont="1" applyBorder="1" applyAlignment="1">
      <alignment horizontal="center" vertical="center" shrinkToFit="1"/>
    </xf>
    <xf numFmtId="180" fontId="5" fillId="0" borderId="41" xfId="1" applyNumberFormat="1" applyFont="1" applyBorder="1" applyAlignment="1">
      <alignment horizontal="center" vertical="center" shrinkToFit="1"/>
    </xf>
    <xf numFmtId="0" fontId="5" fillId="0" borderId="40" xfId="1" applyFont="1" applyBorder="1" applyAlignment="1">
      <alignment horizontal="center" vertical="center" shrinkToFit="1"/>
    </xf>
  </cellXfs>
  <cellStyles count="2">
    <cellStyle name="標準" xfId="0" builtinId="0"/>
    <cellStyle name="標準 2" xfId="1" xr:uid="{00000000-0005-0000-0000-000001000000}"/>
  </cellStyles>
  <dxfs count="11"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gray125"/>
      </fill>
      <border>
        <right style="thin">
          <color auto="1"/>
        </right>
        <vertical/>
        <horizontal/>
      </border>
    </dxf>
    <dxf>
      <fill>
        <patternFill patternType="gray125"/>
      </fill>
      <border>
        <left style="thin">
          <color auto="1"/>
        </left>
        <bottom style="thin">
          <color auto="1"/>
        </bottom>
        <vertical/>
        <horizontal/>
      </border>
    </dxf>
    <dxf>
      <fill>
        <patternFill patternType="gray125"/>
      </fill>
      <border>
        <left style="thin">
          <color auto="1"/>
        </left>
        <vertical/>
        <horizontal/>
      </border>
    </dxf>
    <dxf>
      <fill>
        <patternFill patternType="gray125"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gray125"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gray125"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gray125"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gray125"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gray125">
          <bgColor indexed="65"/>
        </patternFill>
      </fill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</xdr:row>
      <xdr:rowOff>19050</xdr:rowOff>
    </xdr:from>
    <xdr:to>
      <xdr:col>16</xdr:col>
      <xdr:colOff>0</xdr:colOff>
      <xdr:row>6</xdr:row>
      <xdr:rowOff>0</xdr:rowOff>
    </xdr:to>
    <xdr:grpSp>
      <xdr:nvGrpSpPr>
        <xdr:cNvPr id="2" name="Group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524500" y="28575"/>
          <a:ext cx="1952625" cy="495300"/>
          <a:chOff x="-903" y="-10496"/>
          <a:chExt cx="20874" cy="180"/>
        </a:xfrm>
      </xdr:grpSpPr>
      <xdr:sp macro="" textlink="">
        <xdr:nvSpPr>
          <xdr:cNvPr id="3" name="Rectangle 3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rrowheads="1"/>
          </xdr:cNvSpPr>
        </xdr:nvSpPr>
        <xdr:spPr bwMode="auto">
          <a:xfrm>
            <a:off x="-903" y="-10496"/>
            <a:ext cx="20874" cy="180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Line 3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5663" y="-10496"/>
            <a:ext cx="0" cy="1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36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719" y="-10496"/>
            <a:ext cx="0" cy="18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7"/>
  <sheetViews>
    <sheetView tabSelected="1" zoomScaleNormal="100" workbookViewId="0">
      <selection activeCell="A2" sqref="A2"/>
    </sheetView>
  </sheetViews>
  <sheetFormatPr defaultRowHeight="17.25" x14ac:dyDescent="0.2"/>
  <cols>
    <col min="1" max="1" width="0.625" style="25" customWidth="1"/>
    <col min="2" max="3" width="3.375" style="25" customWidth="1"/>
    <col min="4" max="4" width="5.875" style="25" customWidth="1"/>
    <col min="5" max="6" width="8.625" style="25" customWidth="1"/>
    <col min="7" max="7" width="7.625" style="25" customWidth="1"/>
    <col min="8" max="8" width="5.75" style="25" customWidth="1"/>
    <col min="9" max="15" width="4.75" style="25" customWidth="1"/>
    <col min="16" max="16" width="21" style="25" customWidth="1"/>
    <col min="17" max="256" width="9" style="25"/>
    <col min="257" max="257" width="0.5" style="25" customWidth="1"/>
    <col min="258" max="259" width="3.375" style="25" customWidth="1"/>
    <col min="260" max="260" width="5.875" style="25" customWidth="1"/>
    <col min="261" max="262" width="8.625" style="25" customWidth="1"/>
    <col min="263" max="263" width="7.625" style="25" customWidth="1"/>
    <col min="264" max="264" width="5.75" style="25" customWidth="1"/>
    <col min="265" max="271" width="4.75" style="25" customWidth="1"/>
    <col min="272" max="272" width="21" style="25" customWidth="1"/>
    <col min="273" max="512" width="9" style="25"/>
    <col min="513" max="513" width="0.5" style="25" customWidth="1"/>
    <col min="514" max="515" width="3.375" style="25" customWidth="1"/>
    <col min="516" max="516" width="5.875" style="25" customWidth="1"/>
    <col min="517" max="518" width="8.625" style="25" customWidth="1"/>
    <col min="519" max="519" width="7.625" style="25" customWidth="1"/>
    <col min="520" max="520" width="5.75" style="25" customWidth="1"/>
    <col min="521" max="527" width="4.75" style="25" customWidth="1"/>
    <col min="528" max="528" width="21" style="25" customWidth="1"/>
    <col min="529" max="768" width="9" style="25"/>
    <col min="769" max="769" width="0.5" style="25" customWidth="1"/>
    <col min="770" max="771" width="3.375" style="25" customWidth="1"/>
    <col min="772" max="772" width="5.875" style="25" customWidth="1"/>
    <col min="773" max="774" width="8.625" style="25" customWidth="1"/>
    <col min="775" max="775" width="7.625" style="25" customWidth="1"/>
    <col min="776" max="776" width="5.75" style="25" customWidth="1"/>
    <col min="777" max="783" width="4.75" style="25" customWidth="1"/>
    <col min="784" max="784" width="21" style="25" customWidth="1"/>
    <col min="785" max="1024" width="9" style="25"/>
    <col min="1025" max="1025" width="0.5" style="25" customWidth="1"/>
    <col min="1026" max="1027" width="3.375" style="25" customWidth="1"/>
    <col min="1028" max="1028" width="5.875" style="25" customWidth="1"/>
    <col min="1029" max="1030" width="8.625" style="25" customWidth="1"/>
    <col min="1031" max="1031" width="7.625" style="25" customWidth="1"/>
    <col min="1032" max="1032" width="5.75" style="25" customWidth="1"/>
    <col min="1033" max="1039" width="4.75" style="25" customWidth="1"/>
    <col min="1040" max="1040" width="21" style="25" customWidth="1"/>
    <col min="1041" max="1280" width="9" style="25"/>
    <col min="1281" max="1281" width="0.5" style="25" customWidth="1"/>
    <col min="1282" max="1283" width="3.375" style="25" customWidth="1"/>
    <col min="1284" max="1284" width="5.875" style="25" customWidth="1"/>
    <col min="1285" max="1286" width="8.625" style="25" customWidth="1"/>
    <col min="1287" max="1287" width="7.625" style="25" customWidth="1"/>
    <col min="1288" max="1288" width="5.75" style="25" customWidth="1"/>
    <col min="1289" max="1295" width="4.75" style="25" customWidth="1"/>
    <col min="1296" max="1296" width="21" style="25" customWidth="1"/>
    <col min="1297" max="1536" width="9" style="25"/>
    <col min="1537" max="1537" width="0.5" style="25" customWidth="1"/>
    <col min="1538" max="1539" width="3.375" style="25" customWidth="1"/>
    <col min="1540" max="1540" width="5.875" style="25" customWidth="1"/>
    <col min="1541" max="1542" width="8.625" style="25" customWidth="1"/>
    <col min="1543" max="1543" width="7.625" style="25" customWidth="1"/>
    <col min="1544" max="1544" width="5.75" style="25" customWidth="1"/>
    <col min="1545" max="1551" width="4.75" style="25" customWidth="1"/>
    <col min="1552" max="1552" width="21" style="25" customWidth="1"/>
    <col min="1553" max="1792" width="9" style="25"/>
    <col min="1793" max="1793" width="0.5" style="25" customWidth="1"/>
    <col min="1794" max="1795" width="3.375" style="25" customWidth="1"/>
    <col min="1796" max="1796" width="5.875" style="25" customWidth="1"/>
    <col min="1797" max="1798" width="8.625" style="25" customWidth="1"/>
    <col min="1799" max="1799" width="7.625" style="25" customWidth="1"/>
    <col min="1800" max="1800" width="5.75" style="25" customWidth="1"/>
    <col min="1801" max="1807" width="4.75" style="25" customWidth="1"/>
    <col min="1808" max="1808" width="21" style="25" customWidth="1"/>
    <col min="1809" max="2048" width="9" style="25"/>
    <col min="2049" max="2049" width="0.5" style="25" customWidth="1"/>
    <col min="2050" max="2051" width="3.375" style="25" customWidth="1"/>
    <col min="2052" max="2052" width="5.875" style="25" customWidth="1"/>
    <col min="2053" max="2054" width="8.625" style="25" customWidth="1"/>
    <col min="2055" max="2055" width="7.625" style="25" customWidth="1"/>
    <col min="2056" max="2056" width="5.75" style="25" customWidth="1"/>
    <col min="2057" max="2063" width="4.75" style="25" customWidth="1"/>
    <col min="2064" max="2064" width="21" style="25" customWidth="1"/>
    <col min="2065" max="2304" width="9" style="25"/>
    <col min="2305" max="2305" width="0.5" style="25" customWidth="1"/>
    <col min="2306" max="2307" width="3.375" style="25" customWidth="1"/>
    <col min="2308" max="2308" width="5.875" style="25" customWidth="1"/>
    <col min="2309" max="2310" width="8.625" style="25" customWidth="1"/>
    <col min="2311" max="2311" width="7.625" style="25" customWidth="1"/>
    <col min="2312" max="2312" width="5.75" style="25" customWidth="1"/>
    <col min="2313" max="2319" width="4.75" style="25" customWidth="1"/>
    <col min="2320" max="2320" width="21" style="25" customWidth="1"/>
    <col min="2321" max="2560" width="9" style="25"/>
    <col min="2561" max="2561" width="0.5" style="25" customWidth="1"/>
    <col min="2562" max="2563" width="3.375" style="25" customWidth="1"/>
    <col min="2564" max="2564" width="5.875" style="25" customWidth="1"/>
    <col min="2565" max="2566" width="8.625" style="25" customWidth="1"/>
    <col min="2567" max="2567" width="7.625" style="25" customWidth="1"/>
    <col min="2568" max="2568" width="5.75" style="25" customWidth="1"/>
    <col min="2569" max="2575" width="4.75" style="25" customWidth="1"/>
    <col min="2576" max="2576" width="21" style="25" customWidth="1"/>
    <col min="2577" max="2816" width="9" style="25"/>
    <col min="2817" max="2817" width="0.5" style="25" customWidth="1"/>
    <col min="2818" max="2819" width="3.375" style="25" customWidth="1"/>
    <col min="2820" max="2820" width="5.875" style="25" customWidth="1"/>
    <col min="2821" max="2822" width="8.625" style="25" customWidth="1"/>
    <col min="2823" max="2823" width="7.625" style="25" customWidth="1"/>
    <col min="2824" max="2824" width="5.75" style="25" customWidth="1"/>
    <col min="2825" max="2831" width="4.75" style="25" customWidth="1"/>
    <col min="2832" max="2832" width="21" style="25" customWidth="1"/>
    <col min="2833" max="3072" width="9" style="25"/>
    <col min="3073" max="3073" width="0.5" style="25" customWidth="1"/>
    <col min="3074" max="3075" width="3.375" style="25" customWidth="1"/>
    <col min="3076" max="3076" width="5.875" style="25" customWidth="1"/>
    <col min="3077" max="3078" width="8.625" style="25" customWidth="1"/>
    <col min="3079" max="3079" width="7.625" style="25" customWidth="1"/>
    <col min="3080" max="3080" width="5.75" style="25" customWidth="1"/>
    <col min="3081" max="3087" width="4.75" style="25" customWidth="1"/>
    <col min="3088" max="3088" width="21" style="25" customWidth="1"/>
    <col min="3089" max="3328" width="9" style="25"/>
    <col min="3329" max="3329" width="0.5" style="25" customWidth="1"/>
    <col min="3330" max="3331" width="3.375" style="25" customWidth="1"/>
    <col min="3332" max="3332" width="5.875" style="25" customWidth="1"/>
    <col min="3333" max="3334" width="8.625" style="25" customWidth="1"/>
    <col min="3335" max="3335" width="7.625" style="25" customWidth="1"/>
    <col min="3336" max="3336" width="5.75" style="25" customWidth="1"/>
    <col min="3337" max="3343" width="4.75" style="25" customWidth="1"/>
    <col min="3344" max="3344" width="21" style="25" customWidth="1"/>
    <col min="3345" max="3584" width="9" style="25"/>
    <col min="3585" max="3585" width="0.5" style="25" customWidth="1"/>
    <col min="3586" max="3587" width="3.375" style="25" customWidth="1"/>
    <col min="3588" max="3588" width="5.875" style="25" customWidth="1"/>
    <col min="3589" max="3590" width="8.625" style="25" customWidth="1"/>
    <col min="3591" max="3591" width="7.625" style="25" customWidth="1"/>
    <col min="3592" max="3592" width="5.75" style="25" customWidth="1"/>
    <col min="3593" max="3599" width="4.75" style="25" customWidth="1"/>
    <col min="3600" max="3600" width="21" style="25" customWidth="1"/>
    <col min="3601" max="3840" width="9" style="25"/>
    <col min="3841" max="3841" width="0.5" style="25" customWidth="1"/>
    <col min="3842" max="3843" width="3.375" style="25" customWidth="1"/>
    <col min="3844" max="3844" width="5.875" style="25" customWidth="1"/>
    <col min="3845" max="3846" width="8.625" style="25" customWidth="1"/>
    <col min="3847" max="3847" width="7.625" style="25" customWidth="1"/>
    <col min="3848" max="3848" width="5.75" style="25" customWidth="1"/>
    <col min="3849" max="3855" width="4.75" style="25" customWidth="1"/>
    <col min="3856" max="3856" width="21" style="25" customWidth="1"/>
    <col min="3857" max="4096" width="9" style="25"/>
    <col min="4097" max="4097" width="0.5" style="25" customWidth="1"/>
    <col min="4098" max="4099" width="3.375" style="25" customWidth="1"/>
    <col min="4100" max="4100" width="5.875" style="25" customWidth="1"/>
    <col min="4101" max="4102" width="8.625" style="25" customWidth="1"/>
    <col min="4103" max="4103" width="7.625" style="25" customWidth="1"/>
    <col min="4104" max="4104" width="5.75" style="25" customWidth="1"/>
    <col min="4105" max="4111" width="4.75" style="25" customWidth="1"/>
    <col min="4112" max="4112" width="21" style="25" customWidth="1"/>
    <col min="4113" max="4352" width="9" style="25"/>
    <col min="4353" max="4353" width="0.5" style="25" customWidth="1"/>
    <col min="4354" max="4355" width="3.375" style="25" customWidth="1"/>
    <col min="4356" max="4356" width="5.875" style="25" customWidth="1"/>
    <col min="4357" max="4358" width="8.625" style="25" customWidth="1"/>
    <col min="4359" max="4359" width="7.625" style="25" customWidth="1"/>
    <col min="4360" max="4360" width="5.75" style="25" customWidth="1"/>
    <col min="4361" max="4367" width="4.75" style="25" customWidth="1"/>
    <col min="4368" max="4368" width="21" style="25" customWidth="1"/>
    <col min="4369" max="4608" width="9" style="25"/>
    <col min="4609" max="4609" width="0.5" style="25" customWidth="1"/>
    <col min="4610" max="4611" width="3.375" style="25" customWidth="1"/>
    <col min="4612" max="4612" width="5.875" style="25" customWidth="1"/>
    <col min="4613" max="4614" width="8.625" style="25" customWidth="1"/>
    <col min="4615" max="4615" width="7.625" style="25" customWidth="1"/>
    <col min="4616" max="4616" width="5.75" style="25" customWidth="1"/>
    <col min="4617" max="4623" width="4.75" style="25" customWidth="1"/>
    <col min="4624" max="4624" width="21" style="25" customWidth="1"/>
    <col min="4625" max="4864" width="9" style="25"/>
    <col min="4865" max="4865" width="0.5" style="25" customWidth="1"/>
    <col min="4866" max="4867" width="3.375" style="25" customWidth="1"/>
    <col min="4868" max="4868" width="5.875" style="25" customWidth="1"/>
    <col min="4869" max="4870" width="8.625" style="25" customWidth="1"/>
    <col min="4871" max="4871" width="7.625" style="25" customWidth="1"/>
    <col min="4872" max="4872" width="5.75" style="25" customWidth="1"/>
    <col min="4873" max="4879" width="4.75" style="25" customWidth="1"/>
    <col min="4880" max="4880" width="21" style="25" customWidth="1"/>
    <col min="4881" max="5120" width="9" style="25"/>
    <col min="5121" max="5121" width="0.5" style="25" customWidth="1"/>
    <col min="5122" max="5123" width="3.375" style="25" customWidth="1"/>
    <col min="5124" max="5124" width="5.875" style="25" customWidth="1"/>
    <col min="5125" max="5126" width="8.625" style="25" customWidth="1"/>
    <col min="5127" max="5127" width="7.625" style="25" customWidth="1"/>
    <col min="5128" max="5128" width="5.75" style="25" customWidth="1"/>
    <col min="5129" max="5135" width="4.75" style="25" customWidth="1"/>
    <col min="5136" max="5136" width="21" style="25" customWidth="1"/>
    <col min="5137" max="5376" width="9" style="25"/>
    <col min="5377" max="5377" width="0.5" style="25" customWidth="1"/>
    <col min="5378" max="5379" width="3.375" style="25" customWidth="1"/>
    <col min="5380" max="5380" width="5.875" style="25" customWidth="1"/>
    <col min="5381" max="5382" width="8.625" style="25" customWidth="1"/>
    <col min="5383" max="5383" width="7.625" style="25" customWidth="1"/>
    <col min="5384" max="5384" width="5.75" style="25" customWidth="1"/>
    <col min="5385" max="5391" width="4.75" style="25" customWidth="1"/>
    <col min="5392" max="5392" width="21" style="25" customWidth="1"/>
    <col min="5393" max="5632" width="9" style="25"/>
    <col min="5633" max="5633" width="0.5" style="25" customWidth="1"/>
    <col min="5634" max="5635" width="3.375" style="25" customWidth="1"/>
    <col min="5636" max="5636" width="5.875" style="25" customWidth="1"/>
    <col min="5637" max="5638" width="8.625" style="25" customWidth="1"/>
    <col min="5639" max="5639" width="7.625" style="25" customWidth="1"/>
    <col min="5640" max="5640" width="5.75" style="25" customWidth="1"/>
    <col min="5641" max="5647" width="4.75" style="25" customWidth="1"/>
    <col min="5648" max="5648" width="21" style="25" customWidth="1"/>
    <col min="5649" max="5888" width="9" style="25"/>
    <col min="5889" max="5889" width="0.5" style="25" customWidth="1"/>
    <col min="5890" max="5891" width="3.375" style="25" customWidth="1"/>
    <col min="5892" max="5892" width="5.875" style="25" customWidth="1"/>
    <col min="5893" max="5894" width="8.625" style="25" customWidth="1"/>
    <col min="5895" max="5895" width="7.625" style="25" customWidth="1"/>
    <col min="5896" max="5896" width="5.75" style="25" customWidth="1"/>
    <col min="5897" max="5903" width="4.75" style="25" customWidth="1"/>
    <col min="5904" max="5904" width="21" style="25" customWidth="1"/>
    <col min="5905" max="6144" width="9" style="25"/>
    <col min="6145" max="6145" width="0.5" style="25" customWidth="1"/>
    <col min="6146" max="6147" width="3.375" style="25" customWidth="1"/>
    <col min="6148" max="6148" width="5.875" style="25" customWidth="1"/>
    <col min="6149" max="6150" width="8.625" style="25" customWidth="1"/>
    <col min="6151" max="6151" width="7.625" style="25" customWidth="1"/>
    <col min="6152" max="6152" width="5.75" style="25" customWidth="1"/>
    <col min="6153" max="6159" width="4.75" style="25" customWidth="1"/>
    <col min="6160" max="6160" width="21" style="25" customWidth="1"/>
    <col min="6161" max="6400" width="9" style="25"/>
    <col min="6401" max="6401" width="0.5" style="25" customWidth="1"/>
    <col min="6402" max="6403" width="3.375" style="25" customWidth="1"/>
    <col min="6404" max="6404" width="5.875" style="25" customWidth="1"/>
    <col min="6405" max="6406" width="8.625" style="25" customWidth="1"/>
    <col min="6407" max="6407" width="7.625" style="25" customWidth="1"/>
    <col min="6408" max="6408" width="5.75" style="25" customWidth="1"/>
    <col min="6409" max="6415" width="4.75" style="25" customWidth="1"/>
    <col min="6416" max="6416" width="21" style="25" customWidth="1"/>
    <col min="6417" max="6656" width="9" style="25"/>
    <col min="6657" max="6657" width="0.5" style="25" customWidth="1"/>
    <col min="6658" max="6659" width="3.375" style="25" customWidth="1"/>
    <col min="6660" max="6660" width="5.875" style="25" customWidth="1"/>
    <col min="6661" max="6662" width="8.625" style="25" customWidth="1"/>
    <col min="6663" max="6663" width="7.625" style="25" customWidth="1"/>
    <col min="6664" max="6664" width="5.75" style="25" customWidth="1"/>
    <col min="6665" max="6671" width="4.75" style="25" customWidth="1"/>
    <col min="6672" max="6672" width="21" style="25" customWidth="1"/>
    <col min="6673" max="6912" width="9" style="25"/>
    <col min="6913" max="6913" width="0.5" style="25" customWidth="1"/>
    <col min="6914" max="6915" width="3.375" style="25" customWidth="1"/>
    <col min="6916" max="6916" width="5.875" style="25" customWidth="1"/>
    <col min="6917" max="6918" width="8.625" style="25" customWidth="1"/>
    <col min="6919" max="6919" width="7.625" style="25" customWidth="1"/>
    <col min="6920" max="6920" width="5.75" style="25" customWidth="1"/>
    <col min="6921" max="6927" width="4.75" style="25" customWidth="1"/>
    <col min="6928" max="6928" width="21" style="25" customWidth="1"/>
    <col min="6929" max="7168" width="9" style="25"/>
    <col min="7169" max="7169" width="0.5" style="25" customWidth="1"/>
    <col min="7170" max="7171" width="3.375" style="25" customWidth="1"/>
    <col min="7172" max="7172" width="5.875" style="25" customWidth="1"/>
    <col min="7173" max="7174" width="8.625" style="25" customWidth="1"/>
    <col min="7175" max="7175" width="7.625" style="25" customWidth="1"/>
    <col min="7176" max="7176" width="5.75" style="25" customWidth="1"/>
    <col min="7177" max="7183" width="4.75" style="25" customWidth="1"/>
    <col min="7184" max="7184" width="21" style="25" customWidth="1"/>
    <col min="7185" max="7424" width="9" style="25"/>
    <col min="7425" max="7425" width="0.5" style="25" customWidth="1"/>
    <col min="7426" max="7427" width="3.375" style="25" customWidth="1"/>
    <col min="7428" max="7428" width="5.875" style="25" customWidth="1"/>
    <col min="7429" max="7430" width="8.625" style="25" customWidth="1"/>
    <col min="7431" max="7431" width="7.625" style="25" customWidth="1"/>
    <col min="7432" max="7432" width="5.75" style="25" customWidth="1"/>
    <col min="7433" max="7439" width="4.75" style="25" customWidth="1"/>
    <col min="7440" max="7440" width="21" style="25" customWidth="1"/>
    <col min="7441" max="7680" width="9" style="25"/>
    <col min="7681" max="7681" width="0.5" style="25" customWidth="1"/>
    <col min="7682" max="7683" width="3.375" style="25" customWidth="1"/>
    <col min="7684" max="7684" width="5.875" style="25" customWidth="1"/>
    <col min="7685" max="7686" width="8.625" style="25" customWidth="1"/>
    <col min="7687" max="7687" width="7.625" style="25" customWidth="1"/>
    <col min="7688" max="7688" width="5.75" style="25" customWidth="1"/>
    <col min="7689" max="7695" width="4.75" style="25" customWidth="1"/>
    <col min="7696" max="7696" width="21" style="25" customWidth="1"/>
    <col min="7697" max="7936" width="9" style="25"/>
    <col min="7937" max="7937" width="0.5" style="25" customWidth="1"/>
    <col min="7938" max="7939" width="3.375" style="25" customWidth="1"/>
    <col min="7940" max="7940" width="5.875" style="25" customWidth="1"/>
    <col min="7941" max="7942" width="8.625" style="25" customWidth="1"/>
    <col min="7943" max="7943" width="7.625" style="25" customWidth="1"/>
    <col min="7944" max="7944" width="5.75" style="25" customWidth="1"/>
    <col min="7945" max="7951" width="4.75" style="25" customWidth="1"/>
    <col min="7952" max="7952" width="21" style="25" customWidth="1"/>
    <col min="7953" max="8192" width="9" style="25"/>
    <col min="8193" max="8193" width="0.5" style="25" customWidth="1"/>
    <col min="8194" max="8195" width="3.375" style="25" customWidth="1"/>
    <col min="8196" max="8196" width="5.875" style="25" customWidth="1"/>
    <col min="8197" max="8198" width="8.625" style="25" customWidth="1"/>
    <col min="8199" max="8199" width="7.625" style="25" customWidth="1"/>
    <col min="8200" max="8200" width="5.75" style="25" customWidth="1"/>
    <col min="8201" max="8207" width="4.75" style="25" customWidth="1"/>
    <col min="8208" max="8208" width="21" style="25" customWidth="1"/>
    <col min="8209" max="8448" width="9" style="25"/>
    <col min="8449" max="8449" width="0.5" style="25" customWidth="1"/>
    <col min="8450" max="8451" width="3.375" style="25" customWidth="1"/>
    <col min="8452" max="8452" width="5.875" style="25" customWidth="1"/>
    <col min="8453" max="8454" width="8.625" style="25" customWidth="1"/>
    <col min="8455" max="8455" width="7.625" style="25" customWidth="1"/>
    <col min="8456" max="8456" width="5.75" style="25" customWidth="1"/>
    <col min="8457" max="8463" width="4.75" style="25" customWidth="1"/>
    <col min="8464" max="8464" width="21" style="25" customWidth="1"/>
    <col min="8465" max="8704" width="9" style="25"/>
    <col min="8705" max="8705" width="0.5" style="25" customWidth="1"/>
    <col min="8706" max="8707" width="3.375" style="25" customWidth="1"/>
    <col min="8708" max="8708" width="5.875" style="25" customWidth="1"/>
    <col min="8709" max="8710" width="8.625" style="25" customWidth="1"/>
    <col min="8711" max="8711" width="7.625" style="25" customWidth="1"/>
    <col min="8712" max="8712" width="5.75" style="25" customWidth="1"/>
    <col min="8713" max="8719" width="4.75" style="25" customWidth="1"/>
    <col min="8720" max="8720" width="21" style="25" customWidth="1"/>
    <col min="8721" max="8960" width="9" style="25"/>
    <col min="8961" max="8961" width="0.5" style="25" customWidth="1"/>
    <col min="8962" max="8963" width="3.375" style="25" customWidth="1"/>
    <col min="8964" max="8964" width="5.875" style="25" customWidth="1"/>
    <col min="8965" max="8966" width="8.625" style="25" customWidth="1"/>
    <col min="8967" max="8967" width="7.625" style="25" customWidth="1"/>
    <col min="8968" max="8968" width="5.75" style="25" customWidth="1"/>
    <col min="8969" max="8975" width="4.75" style="25" customWidth="1"/>
    <col min="8976" max="8976" width="21" style="25" customWidth="1"/>
    <col min="8977" max="9216" width="9" style="25"/>
    <col min="9217" max="9217" width="0.5" style="25" customWidth="1"/>
    <col min="9218" max="9219" width="3.375" style="25" customWidth="1"/>
    <col min="9220" max="9220" width="5.875" style="25" customWidth="1"/>
    <col min="9221" max="9222" width="8.625" style="25" customWidth="1"/>
    <col min="9223" max="9223" width="7.625" style="25" customWidth="1"/>
    <col min="9224" max="9224" width="5.75" style="25" customWidth="1"/>
    <col min="9225" max="9231" width="4.75" style="25" customWidth="1"/>
    <col min="9232" max="9232" width="21" style="25" customWidth="1"/>
    <col min="9233" max="9472" width="9" style="25"/>
    <col min="9473" max="9473" width="0.5" style="25" customWidth="1"/>
    <col min="9474" max="9475" width="3.375" style="25" customWidth="1"/>
    <col min="9476" max="9476" width="5.875" style="25" customWidth="1"/>
    <col min="9477" max="9478" width="8.625" style="25" customWidth="1"/>
    <col min="9479" max="9479" width="7.625" style="25" customWidth="1"/>
    <col min="9480" max="9480" width="5.75" style="25" customWidth="1"/>
    <col min="9481" max="9487" width="4.75" style="25" customWidth="1"/>
    <col min="9488" max="9488" width="21" style="25" customWidth="1"/>
    <col min="9489" max="9728" width="9" style="25"/>
    <col min="9729" max="9729" width="0.5" style="25" customWidth="1"/>
    <col min="9730" max="9731" width="3.375" style="25" customWidth="1"/>
    <col min="9732" max="9732" width="5.875" style="25" customWidth="1"/>
    <col min="9733" max="9734" width="8.625" style="25" customWidth="1"/>
    <col min="9735" max="9735" width="7.625" style="25" customWidth="1"/>
    <col min="9736" max="9736" width="5.75" style="25" customWidth="1"/>
    <col min="9737" max="9743" width="4.75" style="25" customWidth="1"/>
    <col min="9744" max="9744" width="21" style="25" customWidth="1"/>
    <col min="9745" max="9984" width="9" style="25"/>
    <col min="9985" max="9985" width="0.5" style="25" customWidth="1"/>
    <col min="9986" max="9987" width="3.375" style="25" customWidth="1"/>
    <col min="9988" max="9988" width="5.875" style="25" customWidth="1"/>
    <col min="9989" max="9990" width="8.625" style="25" customWidth="1"/>
    <col min="9991" max="9991" width="7.625" style="25" customWidth="1"/>
    <col min="9992" max="9992" width="5.75" style="25" customWidth="1"/>
    <col min="9993" max="9999" width="4.75" style="25" customWidth="1"/>
    <col min="10000" max="10000" width="21" style="25" customWidth="1"/>
    <col min="10001" max="10240" width="9" style="25"/>
    <col min="10241" max="10241" width="0.5" style="25" customWidth="1"/>
    <col min="10242" max="10243" width="3.375" style="25" customWidth="1"/>
    <col min="10244" max="10244" width="5.875" style="25" customWidth="1"/>
    <col min="10245" max="10246" width="8.625" style="25" customWidth="1"/>
    <col min="10247" max="10247" width="7.625" style="25" customWidth="1"/>
    <col min="10248" max="10248" width="5.75" style="25" customWidth="1"/>
    <col min="10249" max="10255" width="4.75" style="25" customWidth="1"/>
    <col min="10256" max="10256" width="21" style="25" customWidth="1"/>
    <col min="10257" max="10496" width="9" style="25"/>
    <col min="10497" max="10497" width="0.5" style="25" customWidth="1"/>
    <col min="10498" max="10499" width="3.375" style="25" customWidth="1"/>
    <col min="10500" max="10500" width="5.875" style="25" customWidth="1"/>
    <col min="10501" max="10502" width="8.625" style="25" customWidth="1"/>
    <col min="10503" max="10503" width="7.625" style="25" customWidth="1"/>
    <col min="10504" max="10504" width="5.75" style="25" customWidth="1"/>
    <col min="10505" max="10511" width="4.75" style="25" customWidth="1"/>
    <col min="10512" max="10512" width="21" style="25" customWidth="1"/>
    <col min="10513" max="10752" width="9" style="25"/>
    <col min="10753" max="10753" width="0.5" style="25" customWidth="1"/>
    <col min="10754" max="10755" width="3.375" style="25" customWidth="1"/>
    <col min="10756" max="10756" width="5.875" style="25" customWidth="1"/>
    <col min="10757" max="10758" width="8.625" style="25" customWidth="1"/>
    <col min="10759" max="10759" width="7.625" style="25" customWidth="1"/>
    <col min="10760" max="10760" width="5.75" style="25" customWidth="1"/>
    <col min="10761" max="10767" width="4.75" style="25" customWidth="1"/>
    <col min="10768" max="10768" width="21" style="25" customWidth="1"/>
    <col min="10769" max="11008" width="9" style="25"/>
    <col min="11009" max="11009" width="0.5" style="25" customWidth="1"/>
    <col min="11010" max="11011" width="3.375" style="25" customWidth="1"/>
    <col min="11012" max="11012" width="5.875" style="25" customWidth="1"/>
    <col min="11013" max="11014" width="8.625" style="25" customWidth="1"/>
    <col min="11015" max="11015" width="7.625" style="25" customWidth="1"/>
    <col min="11016" max="11016" width="5.75" style="25" customWidth="1"/>
    <col min="11017" max="11023" width="4.75" style="25" customWidth="1"/>
    <col min="11024" max="11024" width="21" style="25" customWidth="1"/>
    <col min="11025" max="11264" width="9" style="25"/>
    <col min="11265" max="11265" width="0.5" style="25" customWidth="1"/>
    <col min="11266" max="11267" width="3.375" style="25" customWidth="1"/>
    <col min="11268" max="11268" width="5.875" style="25" customWidth="1"/>
    <col min="11269" max="11270" width="8.625" style="25" customWidth="1"/>
    <col min="11271" max="11271" width="7.625" style="25" customWidth="1"/>
    <col min="11272" max="11272" width="5.75" style="25" customWidth="1"/>
    <col min="11273" max="11279" width="4.75" style="25" customWidth="1"/>
    <col min="11280" max="11280" width="21" style="25" customWidth="1"/>
    <col min="11281" max="11520" width="9" style="25"/>
    <col min="11521" max="11521" width="0.5" style="25" customWidth="1"/>
    <col min="11522" max="11523" width="3.375" style="25" customWidth="1"/>
    <col min="11524" max="11524" width="5.875" style="25" customWidth="1"/>
    <col min="11525" max="11526" width="8.625" style="25" customWidth="1"/>
    <col min="11527" max="11527" width="7.625" style="25" customWidth="1"/>
    <col min="11528" max="11528" width="5.75" style="25" customWidth="1"/>
    <col min="11529" max="11535" width="4.75" style="25" customWidth="1"/>
    <col min="11536" max="11536" width="21" style="25" customWidth="1"/>
    <col min="11537" max="11776" width="9" style="25"/>
    <col min="11777" max="11777" width="0.5" style="25" customWidth="1"/>
    <col min="11778" max="11779" width="3.375" style="25" customWidth="1"/>
    <col min="11780" max="11780" width="5.875" style="25" customWidth="1"/>
    <col min="11781" max="11782" width="8.625" style="25" customWidth="1"/>
    <col min="11783" max="11783" width="7.625" style="25" customWidth="1"/>
    <col min="11784" max="11784" width="5.75" style="25" customWidth="1"/>
    <col min="11785" max="11791" width="4.75" style="25" customWidth="1"/>
    <col min="11792" max="11792" width="21" style="25" customWidth="1"/>
    <col min="11793" max="12032" width="9" style="25"/>
    <col min="12033" max="12033" width="0.5" style="25" customWidth="1"/>
    <col min="12034" max="12035" width="3.375" style="25" customWidth="1"/>
    <col min="12036" max="12036" width="5.875" style="25" customWidth="1"/>
    <col min="12037" max="12038" width="8.625" style="25" customWidth="1"/>
    <col min="12039" max="12039" width="7.625" style="25" customWidth="1"/>
    <col min="12040" max="12040" width="5.75" style="25" customWidth="1"/>
    <col min="12041" max="12047" width="4.75" style="25" customWidth="1"/>
    <col min="12048" max="12048" width="21" style="25" customWidth="1"/>
    <col min="12049" max="12288" width="9" style="25"/>
    <col min="12289" max="12289" width="0.5" style="25" customWidth="1"/>
    <col min="12290" max="12291" width="3.375" style="25" customWidth="1"/>
    <col min="12292" max="12292" width="5.875" style="25" customWidth="1"/>
    <col min="12293" max="12294" width="8.625" style="25" customWidth="1"/>
    <col min="12295" max="12295" width="7.625" style="25" customWidth="1"/>
    <col min="12296" max="12296" width="5.75" style="25" customWidth="1"/>
    <col min="12297" max="12303" width="4.75" style="25" customWidth="1"/>
    <col min="12304" max="12304" width="21" style="25" customWidth="1"/>
    <col min="12305" max="12544" width="9" style="25"/>
    <col min="12545" max="12545" width="0.5" style="25" customWidth="1"/>
    <col min="12546" max="12547" width="3.375" style="25" customWidth="1"/>
    <col min="12548" max="12548" width="5.875" style="25" customWidth="1"/>
    <col min="12549" max="12550" width="8.625" style="25" customWidth="1"/>
    <col min="12551" max="12551" width="7.625" style="25" customWidth="1"/>
    <col min="12552" max="12552" width="5.75" style="25" customWidth="1"/>
    <col min="12553" max="12559" width="4.75" style="25" customWidth="1"/>
    <col min="12560" max="12560" width="21" style="25" customWidth="1"/>
    <col min="12561" max="12800" width="9" style="25"/>
    <col min="12801" max="12801" width="0.5" style="25" customWidth="1"/>
    <col min="12802" max="12803" width="3.375" style="25" customWidth="1"/>
    <col min="12804" max="12804" width="5.875" style="25" customWidth="1"/>
    <col min="12805" max="12806" width="8.625" style="25" customWidth="1"/>
    <col min="12807" max="12807" width="7.625" style="25" customWidth="1"/>
    <col min="12808" max="12808" width="5.75" style="25" customWidth="1"/>
    <col min="12809" max="12815" width="4.75" style="25" customWidth="1"/>
    <col min="12816" max="12816" width="21" style="25" customWidth="1"/>
    <col min="12817" max="13056" width="9" style="25"/>
    <col min="13057" max="13057" width="0.5" style="25" customWidth="1"/>
    <col min="13058" max="13059" width="3.375" style="25" customWidth="1"/>
    <col min="13060" max="13060" width="5.875" style="25" customWidth="1"/>
    <col min="13061" max="13062" width="8.625" style="25" customWidth="1"/>
    <col min="13063" max="13063" width="7.625" style="25" customWidth="1"/>
    <col min="13064" max="13064" width="5.75" style="25" customWidth="1"/>
    <col min="13065" max="13071" width="4.75" style="25" customWidth="1"/>
    <col min="13072" max="13072" width="21" style="25" customWidth="1"/>
    <col min="13073" max="13312" width="9" style="25"/>
    <col min="13313" max="13313" width="0.5" style="25" customWidth="1"/>
    <col min="13314" max="13315" width="3.375" style="25" customWidth="1"/>
    <col min="13316" max="13316" width="5.875" style="25" customWidth="1"/>
    <col min="13317" max="13318" width="8.625" style="25" customWidth="1"/>
    <col min="13319" max="13319" width="7.625" style="25" customWidth="1"/>
    <col min="13320" max="13320" width="5.75" style="25" customWidth="1"/>
    <col min="13321" max="13327" width="4.75" style="25" customWidth="1"/>
    <col min="13328" max="13328" width="21" style="25" customWidth="1"/>
    <col min="13329" max="13568" width="9" style="25"/>
    <col min="13569" max="13569" width="0.5" style="25" customWidth="1"/>
    <col min="13570" max="13571" width="3.375" style="25" customWidth="1"/>
    <col min="13572" max="13572" width="5.875" style="25" customWidth="1"/>
    <col min="13573" max="13574" width="8.625" style="25" customWidth="1"/>
    <col min="13575" max="13575" width="7.625" style="25" customWidth="1"/>
    <col min="13576" max="13576" width="5.75" style="25" customWidth="1"/>
    <col min="13577" max="13583" width="4.75" style="25" customWidth="1"/>
    <col min="13584" max="13584" width="21" style="25" customWidth="1"/>
    <col min="13585" max="13824" width="9" style="25"/>
    <col min="13825" max="13825" width="0.5" style="25" customWidth="1"/>
    <col min="13826" max="13827" width="3.375" style="25" customWidth="1"/>
    <col min="13828" max="13828" width="5.875" style="25" customWidth="1"/>
    <col min="13829" max="13830" width="8.625" style="25" customWidth="1"/>
    <col min="13831" max="13831" width="7.625" style="25" customWidth="1"/>
    <col min="13832" max="13832" width="5.75" style="25" customWidth="1"/>
    <col min="13833" max="13839" width="4.75" style="25" customWidth="1"/>
    <col min="13840" max="13840" width="21" style="25" customWidth="1"/>
    <col min="13841" max="14080" width="9" style="25"/>
    <col min="14081" max="14081" width="0.5" style="25" customWidth="1"/>
    <col min="14082" max="14083" width="3.375" style="25" customWidth="1"/>
    <col min="14084" max="14084" width="5.875" style="25" customWidth="1"/>
    <col min="14085" max="14086" width="8.625" style="25" customWidth="1"/>
    <col min="14087" max="14087" width="7.625" style="25" customWidth="1"/>
    <col min="14088" max="14088" width="5.75" style="25" customWidth="1"/>
    <col min="14089" max="14095" width="4.75" style="25" customWidth="1"/>
    <col min="14096" max="14096" width="21" style="25" customWidth="1"/>
    <col min="14097" max="14336" width="9" style="25"/>
    <col min="14337" max="14337" width="0.5" style="25" customWidth="1"/>
    <col min="14338" max="14339" width="3.375" style="25" customWidth="1"/>
    <col min="14340" max="14340" width="5.875" style="25" customWidth="1"/>
    <col min="14341" max="14342" width="8.625" style="25" customWidth="1"/>
    <col min="14343" max="14343" width="7.625" style="25" customWidth="1"/>
    <col min="14344" max="14344" width="5.75" style="25" customWidth="1"/>
    <col min="14345" max="14351" width="4.75" style="25" customWidth="1"/>
    <col min="14352" max="14352" width="21" style="25" customWidth="1"/>
    <col min="14353" max="14592" width="9" style="25"/>
    <col min="14593" max="14593" width="0.5" style="25" customWidth="1"/>
    <col min="14594" max="14595" width="3.375" style="25" customWidth="1"/>
    <col min="14596" max="14596" width="5.875" style="25" customWidth="1"/>
    <col min="14597" max="14598" width="8.625" style="25" customWidth="1"/>
    <col min="14599" max="14599" width="7.625" style="25" customWidth="1"/>
    <col min="14600" max="14600" width="5.75" style="25" customWidth="1"/>
    <col min="14601" max="14607" width="4.75" style="25" customWidth="1"/>
    <col min="14608" max="14608" width="21" style="25" customWidth="1"/>
    <col min="14609" max="14848" width="9" style="25"/>
    <col min="14849" max="14849" width="0.5" style="25" customWidth="1"/>
    <col min="14850" max="14851" width="3.375" style="25" customWidth="1"/>
    <col min="14852" max="14852" width="5.875" style="25" customWidth="1"/>
    <col min="14853" max="14854" width="8.625" style="25" customWidth="1"/>
    <col min="14855" max="14855" width="7.625" style="25" customWidth="1"/>
    <col min="14856" max="14856" width="5.75" style="25" customWidth="1"/>
    <col min="14857" max="14863" width="4.75" style="25" customWidth="1"/>
    <col min="14864" max="14864" width="21" style="25" customWidth="1"/>
    <col min="14865" max="15104" width="9" style="25"/>
    <col min="15105" max="15105" width="0.5" style="25" customWidth="1"/>
    <col min="15106" max="15107" width="3.375" style="25" customWidth="1"/>
    <col min="15108" max="15108" width="5.875" style="25" customWidth="1"/>
    <col min="15109" max="15110" width="8.625" style="25" customWidth="1"/>
    <col min="15111" max="15111" width="7.625" style="25" customWidth="1"/>
    <col min="15112" max="15112" width="5.75" style="25" customWidth="1"/>
    <col min="15113" max="15119" width="4.75" style="25" customWidth="1"/>
    <col min="15120" max="15120" width="21" style="25" customWidth="1"/>
    <col min="15121" max="15360" width="9" style="25"/>
    <col min="15361" max="15361" width="0.5" style="25" customWidth="1"/>
    <col min="15362" max="15363" width="3.375" style="25" customWidth="1"/>
    <col min="15364" max="15364" width="5.875" style="25" customWidth="1"/>
    <col min="15365" max="15366" width="8.625" style="25" customWidth="1"/>
    <col min="15367" max="15367" width="7.625" style="25" customWidth="1"/>
    <col min="15368" max="15368" width="5.75" style="25" customWidth="1"/>
    <col min="15369" max="15375" width="4.75" style="25" customWidth="1"/>
    <col min="15376" max="15376" width="21" style="25" customWidth="1"/>
    <col min="15377" max="15616" width="9" style="25"/>
    <col min="15617" max="15617" width="0.5" style="25" customWidth="1"/>
    <col min="15618" max="15619" width="3.375" style="25" customWidth="1"/>
    <col min="15620" max="15620" width="5.875" style="25" customWidth="1"/>
    <col min="15621" max="15622" width="8.625" style="25" customWidth="1"/>
    <col min="15623" max="15623" width="7.625" style="25" customWidth="1"/>
    <col min="15624" max="15624" width="5.75" style="25" customWidth="1"/>
    <col min="15625" max="15631" width="4.75" style="25" customWidth="1"/>
    <col min="15632" max="15632" width="21" style="25" customWidth="1"/>
    <col min="15633" max="15872" width="9" style="25"/>
    <col min="15873" max="15873" width="0.5" style="25" customWidth="1"/>
    <col min="15874" max="15875" width="3.375" style="25" customWidth="1"/>
    <col min="15876" max="15876" width="5.875" style="25" customWidth="1"/>
    <col min="15877" max="15878" width="8.625" style="25" customWidth="1"/>
    <col min="15879" max="15879" width="7.625" style="25" customWidth="1"/>
    <col min="15880" max="15880" width="5.75" style="25" customWidth="1"/>
    <col min="15881" max="15887" width="4.75" style="25" customWidth="1"/>
    <col min="15888" max="15888" width="21" style="25" customWidth="1"/>
    <col min="15889" max="16128" width="9" style="25"/>
    <col min="16129" max="16129" width="0.5" style="25" customWidth="1"/>
    <col min="16130" max="16131" width="3.375" style="25" customWidth="1"/>
    <col min="16132" max="16132" width="5.875" style="25" customWidth="1"/>
    <col min="16133" max="16134" width="8.625" style="25" customWidth="1"/>
    <col min="16135" max="16135" width="7.625" style="25" customWidth="1"/>
    <col min="16136" max="16136" width="5.75" style="25" customWidth="1"/>
    <col min="16137" max="16143" width="4.75" style="25" customWidth="1"/>
    <col min="16144" max="16144" width="21" style="25" customWidth="1"/>
    <col min="16145" max="16384" width="9" style="25"/>
  </cols>
  <sheetData>
    <row r="1" spans="1:16" ht="0.75" customHeight="1" x14ac:dyDescent="0.2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</row>
    <row r="2" spans="1:16" ht="18.75" x14ac:dyDescent="0.2">
      <c r="B2" s="75" t="str">
        <f>Sheet2!B2&amp;"年　"&amp;Sheet2!D2&amp;"月"</f>
        <v>2022年　1月</v>
      </c>
      <c r="C2" s="76"/>
      <c r="D2" s="76"/>
      <c r="E2" s="77"/>
      <c r="F2" s="77"/>
      <c r="G2" s="78" t="s">
        <v>38</v>
      </c>
      <c r="H2" s="78"/>
      <c r="I2" s="78"/>
      <c r="J2" s="78"/>
      <c r="K2" s="78"/>
      <c r="L2" s="78"/>
      <c r="M2" s="78"/>
      <c r="N2" s="78"/>
      <c r="P2" s="26"/>
    </row>
    <row r="3" spans="1:16" ht="0.75" customHeight="1" x14ac:dyDescent="0.2">
      <c r="A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ht="1.5" customHeight="1" x14ac:dyDescent="0.2">
      <c r="A4" s="26"/>
      <c r="B4" s="26"/>
      <c r="C4" s="27"/>
      <c r="D4" s="27"/>
      <c r="E4" s="27"/>
      <c r="F4" s="27"/>
      <c r="G4" s="27"/>
      <c r="H4" s="27"/>
      <c r="I4" s="27"/>
      <c r="J4" s="27"/>
      <c r="K4" s="26"/>
      <c r="L4" s="26"/>
      <c r="M4" s="26"/>
      <c r="N4" s="26"/>
      <c r="O4" s="26"/>
      <c r="P4" s="26"/>
    </row>
    <row r="5" spans="1:16" x14ac:dyDescent="0.2">
      <c r="A5" s="26"/>
      <c r="B5" s="26"/>
      <c r="C5" s="27"/>
      <c r="D5" s="27"/>
      <c r="E5" s="27"/>
      <c r="F5" s="27"/>
      <c r="G5" s="27"/>
      <c r="H5" s="27"/>
      <c r="I5" s="27"/>
      <c r="J5" s="27"/>
      <c r="K5" s="26"/>
      <c r="L5" s="26"/>
      <c r="M5" s="26"/>
      <c r="N5" s="26"/>
      <c r="O5" s="26"/>
      <c r="P5" s="26"/>
    </row>
    <row r="6" spans="1:16" ht="2.25" customHeight="1" x14ac:dyDescent="0.2">
      <c r="A6" s="26"/>
      <c r="C6" s="26"/>
      <c r="D6" s="26"/>
      <c r="E6" s="26"/>
      <c r="F6" s="26"/>
      <c r="G6" s="26"/>
      <c r="H6" s="26"/>
      <c r="I6" s="28"/>
      <c r="J6" s="26"/>
      <c r="K6" s="28"/>
      <c r="L6" s="28"/>
      <c r="M6" s="28"/>
      <c r="N6" s="28"/>
      <c r="O6" s="28"/>
      <c r="P6" s="28"/>
    </row>
    <row r="7" spans="1:16" ht="16.149999999999999" customHeight="1" x14ac:dyDescent="0.2">
      <c r="A7" s="26"/>
      <c r="B7" s="29" t="s">
        <v>39</v>
      </c>
      <c r="C7" s="30"/>
      <c r="D7" s="30"/>
      <c r="E7" s="79" t="str">
        <f>Sheet2!F2</f>
        <v>山田太郎</v>
      </c>
      <c r="F7" s="80"/>
      <c r="G7" s="80"/>
      <c r="H7" s="31"/>
      <c r="I7" s="32" t="s">
        <v>40</v>
      </c>
      <c r="J7" s="30"/>
      <c r="K7" s="82" t="s">
        <v>64</v>
      </c>
      <c r="L7" s="83"/>
      <c r="M7" s="83"/>
      <c r="N7" s="83"/>
      <c r="O7" s="83"/>
      <c r="P7" s="84"/>
    </row>
    <row r="8" spans="1:16" ht="16.149999999999999" customHeight="1" x14ac:dyDescent="0.2">
      <c r="A8" s="26"/>
      <c r="B8" s="33"/>
      <c r="C8" s="34"/>
      <c r="D8" s="34"/>
      <c r="E8" s="81"/>
      <c r="F8" s="81"/>
      <c r="G8" s="81"/>
      <c r="H8" s="35" t="s">
        <v>41</v>
      </c>
      <c r="I8" s="36"/>
      <c r="J8" s="34"/>
      <c r="K8" s="85"/>
      <c r="L8" s="85"/>
      <c r="M8" s="85"/>
      <c r="N8" s="85"/>
      <c r="O8" s="85"/>
      <c r="P8" s="86"/>
    </row>
    <row r="9" spans="1:16" x14ac:dyDescent="0.2">
      <c r="A9" s="37"/>
      <c r="B9" s="38" t="s">
        <v>36</v>
      </c>
      <c r="C9" s="39" t="s">
        <v>42</v>
      </c>
      <c r="D9" s="39" t="s">
        <v>43</v>
      </c>
      <c r="E9" s="39" t="s">
        <v>44</v>
      </c>
      <c r="F9" s="39" t="s">
        <v>45</v>
      </c>
      <c r="G9" s="39" t="s">
        <v>46</v>
      </c>
      <c r="H9" s="39" t="s">
        <v>47</v>
      </c>
      <c r="I9" s="39" t="s">
        <v>48</v>
      </c>
      <c r="J9" s="39" t="s">
        <v>49</v>
      </c>
      <c r="K9" s="39" t="s">
        <v>50</v>
      </c>
      <c r="L9" s="39" t="s">
        <v>51</v>
      </c>
      <c r="M9" s="39" t="s">
        <v>28</v>
      </c>
      <c r="N9" s="39" t="s">
        <v>52</v>
      </c>
      <c r="O9" s="39" t="s">
        <v>53</v>
      </c>
      <c r="P9" s="40" t="s">
        <v>54</v>
      </c>
    </row>
    <row r="10" spans="1:16" ht="12" customHeight="1" x14ac:dyDescent="0.2">
      <c r="A10" s="41">
        <f>Sheet2!A6</f>
        <v>0</v>
      </c>
      <c r="B10" s="87">
        <f>IF(Sheet2!B6="","",Sheet2!B6)</f>
        <v>1</v>
      </c>
      <c r="C10" s="89" t="str">
        <f>IF(Sheet2!C6="","",Sheet2!C6)</f>
        <v>月</v>
      </c>
      <c r="D10" s="60">
        <f>IF(Sheet2!D6=0,"",Sheet2!D6)</f>
        <v>0.375</v>
      </c>
      <c r="E10" s="89">
        <f>IF(Sheet2!F6=0,"",Sheet2!F6)</f>
        <v>0.375</v>
      </c>
      <c r="F10" s="89">
        <f>IF(Sheet2!G6=0,"",Sheet2!G6)</f>
        <v>0.75</v>
      </c>
      <c r="G10" s="91">
        <f>IF(Sheet2!H6=0,"",Sheet2!H6)</f>
        <v>8</v>
      </c>
      <c r="H10" s="91" t="str">
        <f>IF(Sheet2!I6="","",Sheet2!I6)</f>
        <v/>
      </c>
      <c r="I10" s="91" t="str">
        <f>IF(Sheet2!J6="","",Sheet2!J6)</f>
        <v/>
      </c>
      <c r="J10" s="91" t="str">
        <f>IF(Sheet2!K6="","",Sheet2!K6)</f>
        <v/>
      </c>
      <c r="K10" s="91" t="str">
        <f>IF(Sheet2!L6="","",Sheet2!L6)</f>
        <v/>
      </c>
      <c r="L10" s="98" t="str">
        <f>IF(Sheet2!V6="","",Sheet2!V6)</f>
        <v/>
      </c>
      <c r="M10" s="98" t="str">
        <f>IF(Sheet2!W6="","",Sheet2!W6)</f>
        <v/>
      </c>
      <c r="N10" s="98" t="str">
        <f>IF(Sheet2!X6="","",Sheet2!X6)</f>
        <v/>
      </c>
      <c r="O10" s="98" t="str">
        <f>IF(Sheet2!Y6="","",Sheet2!Y6)</f>
        <v/>
      </c>
      <c r="P10" s="99" t="str">
        <f>IF(Sheet2!P6="","",Sheet2!P6)</f>
        <v/>
      </c>
    </row>
    <row r="11" spans="1:16" ht="12" customHeight="1" x14ac:dyDescent="0.2">
      <c r="A11" s="41">
        <f>Sheet2!A6</f>
        <v>0</v>
      </c>
      <c r="B11" s="88"/>
      <c r="C11" s="90"/>
      <c r="D11" s="61">
        <f>IF(Sheet2!E6=0,"",Sheet2!E6)</f>
        <v>0.75</v>
      </c>
      <c r="E11" s="90"/>
      <c r="F11" s="90"/>
      <c r="G11" s="92"/>
      <c r="H11" s="92"/>
      <c r="I11" s="92"/>
      <c r="J11" s="92"/>
      <c r="K11" s="92"/>
      <c r="L11" s="95"/>
      <c r="M11" s="95"/>
      <c r="N11" s="95"/>
      <c r="O11" s="95"/>
      <c r="P11" s="97"/>
    </row>
    <row r="12" spans="1:16" ht="12" customHeight="1" x14ac:dyDescent="0.2">
      <c r="A12" s="41">
        <f>Sheet2!A7</f>
        <v>0</v>
      </c>
      <c r="B12" s="100">
        <f>IF(Sheet2!B7="","",Sheet2!B7)</f>
        <v>2</v>
      </c>
      <c r="C12" s="101" t="str">
        <f>IF(Sheet2!C7="","",Sheet2!C7)</f>
        <v>火</v>
      </c>
      <c r="D12" s="61">
        <f>IF(Sheet2!D7=0,"",Sheet2!D7)</f>
        <v>0.375</v>
      </c>
      <c r="E12" s="101">
        <f>IF(Sheet2!F7=0,"",Sheet2!F7)</f>
        <v>0.375</v>
      </c>
      <c r="F12" s="101">
        <f>IF(Sheet2!G7=0,"",Sheet2!G7)</f>
        <v>0.75</v>
      </c>
      <c r="G12" s="93">
        <f>IF(Sheet2!H7=0,"",Sheet2!H7)</f>
        <v>8</v>
      </c>
      <c r="H12" s="93" t="str">
        <f>IF(Sheet2!I7="","",Sheet2!I7)</f>
        <v/>
      </c>
      <c r="I12" s="93" t="str">
        <f>IF(Sheet2!J7="","",Sheet2!J7)</f>
        <v/>
      </c>
      <c r="J12" s="93" t="str">
        <f>IF(Sheet2!K7="","",Sheet2!K7)</f>
        <v/>
      </c>
      <c r="K12" s="93" t="str">
        <f>IF(Sheet2!L7="","",Sheet2!L7)</f>
        <v/>
      </c>
      <c r="L12" s="94" t="str">
        <f>IF(Sheet2!V7="","",Sheet2!V7)</f>
        <v/>
      </c>
      <c r="M12" s="94" t="str">
        <f>IF(Sheet2!W7="","",Sheet2!W7)</f>
        <v/>
      </c>
      <c r="N12" s="94" t="str">
        <f>IF(Sheet2!X7="","",Sheet2!X7)</f>
        <v/>
      </c>
      <c r="O12" s="94" t="str">
        <f>IF(Sheet2!Y7="","",Sheet2!Y7)</f>
        <v/>
      </c>
      <c r="P12" s="96" t="str">
        <f>IF(Sheet2!P7="","",Sheet2!P7)</f>
        <v/>
      </c>
    </row>
    <row r="13" spans="1:16" ht="12" customHeight="1" x14ac:dyDescent="0.2">
      <c r="A13" s="41">
        <f>Sheet2!A7</f>
        <v>0</v>
      </c>
      <c r="B13" s="88"/>
      <c r="C13" s="90"/>
      <c r="D13" s="61">
        <f>IF(Sheet2!E7=0,"",Sheet2!E7)</f>
        <v>0.75</v>
      </c>
      <c r="E13" s="90"/>
      <c r="F13" s="90"/>
      <c r="G13" s="92"/>
      <c r="H13" s="92"/>
      <c r="I13" s="92"/>
      <c r="J13" s="92"/>
      <c r="K13" s="92"/>
      <c r="L13" s="95"/>
      <c r="M13" s="95"/>
      <c r="N13" s="95"/>
      <c r="O13" s="95"/>
      <c r="P13" s="97"/>
    </row>
    <row r="14" spans="1:16" ht="12" customHeight="1" x14ac:dyDescent="0.2">
      <c r="A14" s="41">
        <f>Sheet2!A8</f>
        <v>0</v>
      </c>
      <c r="B14" s="100">
        <f>IF(Sheet2!B8="","",Sheet2!B8)</f>
        <v>3</v>
      </c>
      <c r="C14" s="101" t="str">
        <f>IF(Sheet2!C8="","",Sheet2!C8)</f>
        <v>水</v>
      </c>
      <c r="D14" s="61">
        <f>IF(Sheet2!D8=0,"",Sheet2!D8)</f>
        <v>0.375</v>
      </c>
      <c r="E14" s="101">
        <f>IF(Sheet2!F8=0,"",Sheet2!F8)</f>
        <v>0.375</v>
      </c>
      <c r="F14" s="101">
        <f>IF(Sheet2!G8=0,"",Sheet2!G8)</f>
        <v>0.75</v>
      </c>
      <c r="G14" s="93">
        <f>IF(Sheet2!H8=0,"",Sheet2!H8)</f>
        <v>8</v>
      </c>
      <c r="H14" s="93" t="str">
        <f>IF(Sheet2!I8="","",Sheet2!I8)</f>
        <v/>
      </c>
      <c r="I14" s="93" t="str">
        <f>IF(Sheet2!J8="","",Sheet2!J8)</f>
        <v/>
      </c>
      <c r="J14" s="93" t="str">
        <f>IF(Sheet2!K8="","",Sheet2!K8)</f>
        <v/>
      </c>
      <c r="K14" s="93" t="str">
        <f>IF(Sheet2!L8="","",Sheet2!L8)</f>
        <v/>
      </c>
      <c r="L14" s="94" t="str">
        <f>IF(Sheet2!V8="","",Sheet2!V8)</f>
        <v/>
      </c>
      <c r="M14" s="94" t="str">
        <f>IF(Sheet2!W8="","",Sheet2!W8)</f>
        <v/>
      </c>
      <c r="N14" s="94" t="str">
        <f>IF(Sheet2!X8="","",Sheet2!X8)</f>
        <v/>
      </c>
      <c r="O14" s="94" t="str">
        <f>IF(Sheet2!Y8="","",Sheet2!Y8)</f>
        <v/>
      </c>
      <c r="P14" s="96" t="str">
        <f>IF(Sheet2!P8="","",Sheet2!P8)</f>
        <v/>
      </c>
    </row>
    <row r="15" spans="1:16" ht="12" customHeight="1" x14ac:dyDescent="0.2">
      <c r="A15" s="41">
        <f>Sheet2!A8</f>
        <v>0</v>
      </c>
      <c r="B15" s="88"/>
      <c r="C15" s="90"/>
      <c r="D15" s="61">
        <f>IF(Sheet2!E8=0,"",Sheet2!E8)</f>
        <v>0.75</v>
      </c>
      <c r="E15" s="90"/>
      <c r="F15" s="90"/>
      <c r="G15" s="92"/>
      <c r="H15" s="92"/>
      <c r="I15" s="92"/>
      <c r="J15" s="92"/>
      <c r="K15" s="92"/>
      <c r="L15" s="95"/>
      <c r="M15" s="95"/>
      <c r="N15" s="95"/>
      <c r="O15" s="95"/>
      <c r="P15" s="97"/>
    </row>
    <row r="16" spans="1:16" ht="12" customHeight="1" x14ac:dyDescent="0.2">
      <c r="A16" s="41">
        <f>Sheet2!A9</f>
        <v>0</v>
      </c>
      <c r="B16" s="100">
        <f>IF(Sheet2!B9="","",Sheet2!B9)</f>
        <v>4</v>
      </c>
      <c r="C16" s="101" t="str">
        <f>IF(Sheet2!C9="","",Sheet2!C9)</f>
        <v>木</v>
      </c>
      <c r="D16" s="61">
        <f>IF(Sheet2!D9=0,"",Sheet2!D9)</f>
        <v>0.375</v>
      </c>
      <c r="E16" s="101">
        <f>IF(Sheet2!F9=0,"",Sheet2!F9)</f>
        <v>0.375</v>
      </c>
      <c r="F16" s="101">
        <f>IF(Sheet2!G9=0,"",Sheet2!G9)</f>
        <v>0.75</v>
      </c>
      <c r="G16" s="93">
        <f>IF(Sheet2!H9=0,"",Sheet2!H9)</f>
        <v>8</v>
      </c>
      <c r="H16" s="93" t="str">
        <f>IF(Sheet2!I9="","",Sheet2!I9)</f>
        <v/>
      </c>
      <c r="I16" s="93" t="str">
        <f>IF(Sheet2!J9="","",Sheet2!J9)</f>
        <v/>
      </c>
      <c r="J16" s="93" t="str">
        <f>IF(Sheet2!K9="","",Sheet2!K9)</f>
        <v/>
      </c>
      <c r="K16" s="93" t="str">
        <f>IF(Sheet2!L9="","",Sheet2!L9)</f>
        <v/>
      </c>
      <c r="L16" s="94" t="str">
        <f>IF(Sheet2!V9="","",Sheet2!V9)</f>
        <v/>
      </c>
      <c r="M16" s="94" t="str">
        <f>IF(Sheet2!W9="","",Sheet2!W9)</f>
        <v/>
      </c>
      <c r="N16" s="94" t="str">
        <f>IF(Sheet2!X9="","",Sheet2!X9)</f>
        <v/>
      </c>
      <c r="O16" s="94" t="str">
        <f>IF(Sheet2!Y9="","",Sheet2!Y9)</f>
        <v/>
      </c>
      <c r="P16" s="96" t="str">
        <f>IF(Sheet2!P9="","",Sheet2!P9)</f>
        <v/>
      </c>
    </row>
    <row r="17" spans="1:16" ht="12" customHeight="1" x14ac:dyDescent="0.2">
      <c r="A17" s="41">
        <f>Sheet2!A9</f>
        <v>0</v>
      </c>
      <c r="B17" s="88"/>
      <c r="C17" s="90"/>
      <c r="D17" s="61">
        <f>IF(Sheet2!E9=0,"",Sheet2!E9)</f>
        <v>0.75</v>
      </c>
      <c r="E17" s="90"/>
      <c r="F17" s="90"/>
      <c r="G17" s="92"/>
      <c r="H17" s="92"/>
      <c r="I17" s="92"/>
      <c r="J17" s="92"/>
      <c r="K17" s="92"/>
      <c r="L17" s="95"/>
      <c r="M17" s="95"/>
      <c r="N17" s="95"/>
      <c r="O17" s="95"/>
      <c r="P17" s="97"/>
    </row>
    <row r="18" spans="1:16" ht="12" customHeight="1" x14ac:dyDescent="0.2">
      <c r="A18" s="41">
        <f>Sheet2!A10</f>
        <v>0</v>
      </c>
      <c r="B18" s="100">
        <f>IF(Sheet2!B10="","",Sheet2!B10)</f>
        <v>5</v>
      </c>
      <c r="C18" s="101" t="str">
        <f>IF(Sheet2!C10="","",Sheet2!C10)</f>
        <v>金</v>
      </c>
      <c r="D18" s="61">
        <f>IF(Sheet2!D10=0,"",Sheet2!D10)</f>
        <v>0.375</v>
      </c>
      <c r="E18" s="101">
        <f>IF(Sheet2!F10=0,"",Sheet2!F10)</f>
        <v>0.375</v>
      </c>
      <c r="F18" s="101">
        <f>IF(Sheet2!G10=0,"",Sheet2!G10)</f>
        <v>0.75</v>
      </c>
      <c r="G18" s="93">
        <f>IF(Sheet2!H10=0,"",Sheet2!H10)</f>
        <v>8</v>
      </c>
      <c r="H18" s="93" t="str">
        <f>IF(Sheet2!I10="","",Sheet2!I10)</f>
        <v/>
      </c>
      <c r="I18" s="93" t="str">
        <f>IF(Sheet2!J10="","",Sheet2!J10)</f>
        <v/>
      </c>
      <c r="J18" s="93" t="str">
        <f>IF(Sheet2!K10="","",Sheet2!K10)</f>
        <v/>
      </c>
      <c r="K18" s="93" t="str">
        <f>IF(Sheet2!L10="","",Sheet2!L10)</f>
        <v/>
      </c>
      <c r="L18" s="94" t="str">
        <f>IF(Sheet2!V10="","",Sheet2!V10)</f>
        <v/>
      </c>
      <c r="M18" s="94" t="str">
        <f>IF(Sheet2!W10="","",Sheet2!W10)</f>
        <v/>
      </c>
      <c r="N18" s="94" t="str">
        <f>IF(Sheet2!X10="","",Sheet2!X10)</f>
        <v/>
      </c>
      <c r="O18" s="94" t="str">
        <f>IF(Sheet2!Y10="","",Sheet2!Y10)</f>
        <v/>
      </c>
      <c r="P18" s="96" t="str">
        <f>IF(Sheet2!P10="","",Sheet2!P10)</f>
        <v/>
      </c>
    </row>
    <row r="19" spans="1:16" ht="12" customHeight="1" x14ac:dyDescent="0.2">
      <c r="A19" s="41">
        <f>Sheet2!A10</f>
        <v>0</v>
      </c>
      <c r="B19" s="88"/>
      <c r="C19" s="90"/>
      <c r="D19" s="61">
        <f>IF(Sheet2!E10=0,"",Sheet2!E10)</f>
        <v>0.75</v>
      </c>
      <c r="E19" s="90"/>
      <c r="F19" s="90"/>
      <c r="G19" s="92"/>
      <c r="H19" s="92"/>
      <c r="I19" s="92"/>
      <c r="J19" s="92"/>
      <c r="K19" s="92"/>
      <c r="L19" s="95"/>
      <c r="M19" s="95"/>
      <c r="N19" s="95"/>
      <c r="O19" s="95"/>
      <c r="P19" s="97"/>
    </row>
    <row r="20" spans="1:16" ht="12" customHeight="1" x14ac:dyDescent="0.2">
      <c r="A20" s="41">
        <f>Sheet2!A11</f>
        <v>1</v>
      </c>
      <c r="B20" s="100">
        <f>IF(Sheet2!B11="","",Sheet2!B11)</f>
        <v>6</v>
      </c>
      <c r="C20" s="101" t="str">
        <f>IF(Sheet2!C11="","",Sheet2!C11)</f>
        <v>土</v>
      </c>
      <c r="D20" s="61" t="str">
        <f>IF(Sheet2!D11=0,"",Sheet2!D11)</f>
        <v/>
      </c>
      <c r="E20" s="101" t="str">
        <f>IF(Sheet2!F11=0,"",Sheet2!F11)</f>
        <v/>
      </c>
      <c r="F20" s="101" t="str">
        <f>IF(Sheet2!G11=0,"",Sheet2!G11)</f>
        <v/>
      </c>
      <c r="G20" s="93" t="str">
        <f>IF(Sheet2!H11=0,"",Sheet2!H11)</f>
        <v/>
      </c>
      <c r="H20" s="93" t="str">
        <f>IF(Sheet2!I11="","",Sheet2!I11)</f>
        <v/>
      </c>
      <c r="I20" s="93" t="str">
        <f>IF(Sheet2!J11="","",Sheet2!J11)</f>
        <v/>
      </c>
      <c r="J20" s="93" t="str">
        <f>IF(Sheet2!K11="","",Sheet2!K11)</f>
        <v/>
      </c>
      <c r="K20" s="93" t="str">
        <f>IF(Sheet2!L11="","",Sheet2!L11)</f>
        <v/>
      </c>
      <c r="L20" s="94" t="str">
        <f>IF(Sheet2!V11="","",Sheet2!V11)</f>
        <v/>
      </c>
      <c r="M20" s="94" t="str">
        <f>IF(Sheet2!W11="","",Sheet2!W11)</f>
        <v/>
      </c>
      <c r="N20" s="94" t="str">
        <f>IF(Sheet2!X11="","",Sheet2!X11)</f>
        <v/>
      </c>
      <c r="O20" s="94" t="str">
        <f>IF(Sheet2!Y11="","",Sheet2!Y11)</f>
        <v/>
      </c>
      <c r="P20" s="96" t="str">
        <f>IF(Sheet2!P11="","",Sheet2!P11)</f>
        <v/>
      </c>
    </row>
    <row r="21" spans="1:16" ht="12" customHeight="1" x14ac:dyDescent="0.2">
      <c r="A21" s="41">
        <f>Sheet2!A11</f>
        <v>1</v>
      </c>
      <c r="B21" s="88"/>
      <c r="C21" s="90"/>
      <c r="D21" s="61" t="str">
        <f>IF(Sheet2!E11=0,"",Sheet2!E11)</f>
        <v/>
      </c>
      <c r="E21" s="90"/>
      <c r="F21" s="90"/>
      <c r="G21" s="92"/>
      <c r="H21" s="92"/>
      <c r="I21" s="92"/>
      <c r="J21" s="92"/>
      <c r="K21" s="92"/>
      <c r="L21" s="95"/>
      <c r="M21" s="95"/>
      <c r="N21" s="95"/>
      <c r="O21" s="95"/>
      <c r="P21" s="97"/>
    </row>
    <row r="22" spans="1:16" ht="12" customHeight="1" x14ac:dyDescent="0.2">
      <c r="A22" s="41">
        <f>Sheet2!A12</f>
        <v>1</v>
      </c>
      <c r="B22" s="100">
        <f>IF(Sheet2!B12="","",Sheet2!B12)</f>
        <v>7</v>
      </c>
      <c r="C22" s="101" t="str">
        <f>IF(Sheet2!C12="","",Sheet2!C12)</f>
        <v>日</v>
      </c>
      <c r="D22" s="61" t="str">
        <f>IF(Sheet2!D12=0,"",Sheet2!D12)</f>
        <v/>
      </c>
      <c r="E22" s="101" t="str">
        <f>IF(Sheet2!F12=0,"",Sheet2!F12)</f>
        <v/>
      </c>
      <c r="F22" s="101" t="str">
        <f>IF(Sheet2!G12=0,"",Sheet2!G12)</f>
        <v/>
      </c>
      <c r="G22" s="93" t="str">
        <f>IF(Sheet2!H12=0,"",Sheet2!H12)</f>
        <v/>
      </c>
      <c r="H22" s="93" t="str">
        <f>IF(Sheet2!I12="","",Sheet2!I12)</f>
        <v/>
      </c>
      <c r="I22" s="93" t="str">
        <f>IF(Sheet2!J12="","",Sheet2!J12)</f>
        <v/>
      </c>
      <c r="J22" s="93" t="str">
        <f>IF(Sheet2!K12="","",Sheet2!K12)</f>
        <v/>
      </c>
      <c r="K22" s="93" t="str">
        <f>IF(Sheet2!L12="","",Sheet2!L12)</f>
        <v/>
      </c>
      <c r="L22" s="94" t="str">
        <f>IF(Sheet2!V12="","",Sheet2!V12)</f>
        <v/>
      </c>
      <c r="M22" s="94" t="str">
        <f>IF(Sheet2!W12="","",Sheet2!W12)</f>
        <v/>
      </c>
      <c r="N22" s="94" t="str">
        <f>IF(Sheet2!X12="","",Sheet2!X12)</f>
        <v/>
      </c>
      <c r="O22" s="94" t="str">
        <f>IF(Sheet2!Y12="","",Sheet2!Y12)</f>
        <v/>
      </c>
      <c r="P22" s="96" t="str">
        <f>IF(Sheet2!P12="","",Sheet2!P12)</f>
        <v/>
      </c>
    </row>
    <row r="23" spans="1:16" ht="12" customHeight="1" x14ac:dyDescent="0.2">
      <c r="A23" s="41">
        <f>Sheet2!A12</f>
        <v>1</v>
      </c>
      <c r="B23" s="88"/>
      <c r="C23" s="90"/>
      <c r="D23" s="61" t="str">
        <f>IF(Sheet2!E12=0,"",Sheet2!E12)</f>
        <v/>
      </c>
      <c r="E23" s="90"/>
      <c r="F23" s="90"/>
      <c r="G23" s="92"/>
      <c r="H23" s="92"/>
      <c r="I23" s="92"/>
      <c r="J23" s="92"/>
      <c r="K23" s="92"/>
      <c r="L23" s="95"/>
      <c r="M23" s="95"/>
      <c r="N23" s="95"/>
      <c r="O23" s="95"/>
      <c r="P23" s="97"/>
    </row>
    <row r="24" spans="1:16" ht="12" customHeight="1" x14ac:dyDescent="0.2">
      <c r="A24" s="41">
        <f>Sheet2!A13</f>
        <v>0</v>
      </c>
      <c r="B24" s="100">
        <f>IF(Sheet2!B13="","",Sheet2!B13)</f>
        <v>8</v>
      </c>
      <c r="C24" s="101" t="str">
        <f>IF(Sheet2!C13="","",Sheet2!C13)</f>
        <v>月</v>
      </c>
      <c r="D24" s="61">
        <f>IF(Sheet2!D13=0,"",Sheet2!D13)</f>
        <v>0.375</v>
      </c>
      <c r="E24" s="101">
        <f>IF(Sheet2!F13=0,"",Sheet2!F13)</f>
        <v>0.375</v>
      </c>
      <c r="F24" s="101">
        <f>IF(Sheet2!G13=0,"",Sheet2!G13)</f>
        <v>0.75</v>
      </c>
      <c r="G24" s="93">
        <f>IF(Sheet2!H13=0,"",Sheet2!H13)</f>
        <v>8</v>
      </c>
      <c r="H24" s="93" t="str">
        <f>IF(Sheet2!I13="","",Sheet2!I13)</f>
        <v/>
      </c>
      <c r="I24" s="93" t="str">
        <f>IF(Sheet2!J13="","",Sheet2!J13)</f>
        <v/>
      </c>
      <c r="J24" s="93" t="str">
        <f>IF(Sheet2!K13="","",Sheet2!K13)</f>
        <v/>
      </c>
      <c r="K24" s="93" t="str">
        <f>IF(Sheet2!L13="","",Sheet2!L13)</f>
        <v/>
      </c>
      <c r="L24" s="94" t="str">
        <f>IF(Sheet2!V13="","",Sheet2!V13)</f>
        <v/>
      </c>
      <c r="M24" s="94" t="str">
        <f>IF(Sheet2!W13="","",Sheet2!W13)</f>
        <v/>
      </c>
      <c r="N24" s="94" t="str">
        <f>IF(Sheet2!X13="","",Sheet2!X13)</f>
        <v/>
      </c>
      <c r="O24" s="94" t="str">
        <f>IF(Sheet2!Y13="","",Sheet2!Y13)</f>
        <v/>
      </c>
      <c r="P24" s="96" t="str">
        <f>IF(Sheet2!P13="","",Sheet2!P13)</f>
        <v/>
      </c>
    </row>
    <row r="25" spans="1:16" ht="12" customHeight="1" x14ac:dyDescent="0.2">
      <c r="A25" s="41">
        <f>Sheet2!A13</f>
        <v>0</v>
      </c>
      <c r="B25" s="88"/>
      <c r="C25" s="90"/>
      <c r="D25" s="61">
        <f>IF(Sheet2!E13=0,"",Sheet2!E13)</f>
        <v>0.75</v>
      </c>
      <c r="E25" s="90"/>
      <c r="F25" s="90"/>
      <c r="G25" s="92"/>
      <c r="H25" s="92"/>
      <c r="I25" s="92"/>
      <c r="J25" s="92"/>
      <c r="K25" s="92"/>
      <c r="L25" s="95"/>
      <c r="M25" s="95"/>
      <c r="N25" s="95"/>
      <c r="O25" s="95"/>
      <c r="P25" s="97"/>
    </row>
    <row r="26" spans="1:16" ht="12" customHeight="1" x14ac:dyDescent="0.2">
      <c r="A26" s="41">
        <f>Sheet2!A14</f>
        <v>0</v>
      </c>
      <c r="B26" s="100">
        <f>IF(Sheet2!B14="","",Sheet2!B14)</f>
        <v>9</v>
      </c>
      <c r="C26" s="101" t="str">
        <f>IF(Sheet2!C14="","",Sheet2!C14)</f>
        <v>火</v>
      </c>
      <c r="D26" s="61">
        <f>IF(Sheet2!D14=0,"",Sheet2!D14)</f>
        <v>0.375</v>
      </c>
      <c r="E26" s="101">
        <f>IF(Sheet2!F14=0,"",Sheet2!F14)</f>
        <v>0.375</v>
      </c>
      <c r="F26" s="101">
        <f>IF(Sheet2!G14=0,"",Sheet2!G14)</f>
        <v>0.75</v>
      </c>
      <c r="G26" s="93">
        <f>IF(Sheet2!H14=0,"",Sheet2!H14)</f>
        <v>8</v>
      </c>
      <c r="H26" s="93" t="str">
        <f>IF(Sheet2!I14="","",Sheet2!I14)</f>
        <v/>
      </c>
      <c r="I26" s="93" t="str">
        <f>IF(Sheet2!J14="","",Sheet2!J14)</f>
        <v/>
      </c>
      <c r="J26" s="93" t="str">
        <f>IF(Sheet2!K14="","",Sheet2!K14)</f>
        <v/>
      </c>
      <c r="K26" s="93" t="str">
        <f>IF(Sheet2!L14="","",Sheet2!L14)</f>
        <v/>
      </c>
      <c r="L26" s="94" t="str">
        <f>IF(Sheet2!V14="","",Sheet2!V14)</f>
        <v/>
      </c>
      <c r="M26" s="94" t="str">
        <f>IF(Sheet2!W14="","",Sheet2!W14)</f>
        <v/>
      </c>
      <c r="N26" s="94" t="str">
        <f>IF(Sheet2!X14="","",Sheet2!X14)</f>
        <v/>
      </c>
      <c r="O26" s="94" t="str">
        <f>IF(Sheet2!Y14="","",Sheet2!Y14)</f>
        <v/>
      </c>
      <c r="P26" s="96" t="str">
        <f>IF(Sheet2!P14="","",Sheet2!P14)</f>
        <v/>
      </c>
    </row>
    <row r="27" spans="1:16" ht="12" customHeight="1" x14ac:dyDescent="0.2">
      <c r="A27" s="41">
        <f>Sheet2!A14</f>
        <v>0</v>
      </c>
      <c r="B27" s="88"/>
      <c r="C27" s="90"/>
      <c r="D27" s="61">
        <f>IF(Sheet2!E14=0,"",Sheet2!E14)</f>
        <v>0.75</v>
      </c>
      <c r="E27" s="90"/>
      <c r="F27" s="90"/>
      <c r="G27" s="92"/>
      <c r="H27" s="92"/>
      <c r="I27" s="92"/>
      <c r="J27" s="92"/>
      <c r="K27" s="92"/>
      <c r="L27" s="95"/>
      <c r="M27" s="95"/>
      <c r="N27" s="95"/>
      <c r="O27" s="95"/>
      <c r="P27" s="97"/>
    </row>
    <row r="28" spans="1:16" ht="12" customHeight="1" x14ac:dyDescent="0.2">
      <c r="A28" s="41">
        <f>Sheet2!A15</f>
        <v>0</v>
      </c>
      <c r="B28" s="100">
        <f>IF(Sheet2!B15="","",Sheet2!B15)</f>
        <v>10</v>
      </c>
      <c r="C28" s="101" t="str">
        <f>IF(Sheet2!C15="","",Sheet2!C15)</f>
        <v>水</v>
      </c>
      <c r="D28" s="61">
        <f>IF(Sheet2!D15=0,"",Sheet2!D15)</f>
        <v>0.375</v>
      </c>
      <c r="E28" s="101">
        <f>IF(Sheet2!F15=0,"",Sheet2!F15)</f>
        <v>0.375</v>
      </c>
      <c r="F28" s="101">
        <f>IF(Sheet2!G15=0,"",Sheet2!G15)</f>
        <v>0.75</v>
      </c>
      <c r="G28" s="93">
        <f>IF(Sheet2!H15=0,"",Sheet2!H15)</f>
        <v>8</v>
      </c>
      <c r="H28" s="93" t="str">
        <f>IF(Sheet2!I15="","",Sheet2!I15)</f>
        <v/>
      </c>
      <c r="I28" s="93" t="str">
        <f>IF(Sheet2!J15="","",Sheet2!J15)</f>
        <v/>
      </c>
      <c r="J28" s="93" t="str">
        <f>IF(Sheet2!K15="","",Sheet2!K15)</f>
        <v/>
      </c>
      <c r="K28" s="93" t="str">
        <f>IF(Sheet2!L15="","",Sheet2!L15)</f>
        <v/>
      </c>
      <c r="L28" s="94" t="str">
        <f>IF(Sheet2!V15="","",Sheet2!V15)</f>
        <v/>
      </c>
      <c r="M28" s="94" t="str">
        <f>IF(Sheet2!W15="","",Sheet2!W15)</f>
        <v/>
      </c>
      <c r="N28" s="94" t="str">
        <f>IF(Sheet2!X15="","",Sheet2!X15)</f>
        <v/>
      </c>
      <c r="O28" s="94" t="str">
        <f>IF(Sheet2!Y15="","",Sheet2!Y15)</f>
        <v/>
      </c>
      <c r="P28" s="96" t="str">
        <f>IF(Sheet2!P15="","",Sheet2!P15)</f>
        <v/>
      </c>
    </row>
    <row r="29" spans="1:16" ht="12" customHeight="1" x14ac:dyDescent="0.2">
      <c r="A29" s="41">
        <f>Sheet2!A15</f>
        <v>0</v>
      </c>
      <c r="B29" s="88"/>
      <c r="C29" s="90"/>
      <c r="D29" s="61">
        <f>IF(Sheet2!E15=0,"",Sheet2!E15)</f>
        <v>0.75</v>
      </c>
      <c r="E29" s="90"/>
      <c r="F29" s="90"/>
      <c r="G29" s="92"/>
      <c r="H29" s="92"/>
      <c r="I29" s="92"/>
      <c r="J29" s="92"/>
      <c r="K29" s="92"/>
      <c r="L29" s="95"/>
      <c r="M29" s="95"/>
      <c r="N29" s="95"/>
      <c r="O29" s="95"/>
      <c r="P29" s="97"/>
    </row>
    <row r="30" spans="1:16" ht="12" customHeight="1" x14ac:dyDescent="0.2">
      <c r="A30" s="41">
        <f>Sheet2!A16</f>
        <v>0</v>
      </c>
      <c r="B30" s="100">
        <f>IF(Sheet2!B16="","",Sheet2!B16)</f>
        <v>11</v>
      </c>
      <c r="C30" s="101" t="str">
        <f>IF(Sheet2!C16="","",Sheet2!C16)</f>
        <v>木</v>
      </c>
      <c r="D30" s="61">
        <f>IF(Sheet2!D16=0,"",Sheet2!D16)</f>
        <v>0.375</v>
      </c>
      <c r="E30" s="101">
        <f>IF(Sheet2!F16=0,"",Sheet2!F16)</f>
        <v>0.375</v>
      </c>
      <c r="F30" s="101">
        <f>IF(Sheet2!G16=0,"",Sheet2!G16)</f>
        <v>0.75</v>
      </c>
      <c r="G30" s="93">
        <f>IF(Sheet2!H16=0,"",Sheet2!H16)</f>
        <v>8</v>
      </c>
      <c r="H30" s="93" t="str">
        <f>IF(Sheet2!I16="","",Sheet2!I16)</f>
        <v/>
      </c>
      <c r="I30" s="93" t="str">
        <f>IF(Sheet2!J16="","",Sheet2!J16)</f>
        <v/>
      </c>
      <c r="J30" s="93" t="str">
        <f>IF(Sheet2!K16="","",Sheet2!K16)</f>
        <v/>
      </c>
      <c r="K30" s="93" t="str">
        <f>IF(Sheet2!L16="","",Sheet2!L16)</f>
        <v/>
      </c>
      <c r="L30" s="94" t="str">
        <f>IF(Sheet2!V16="","",Sheet2!V16)</f>
        <v/>
      </c>
      <c r="M30" s="94" t="str">
        <f>IF(Sheet2!W16="","",Sheet2!W16)</f>
        <v/>
      </c>
      <c r="N30" s="94" t="str">
        <f>IF(Sheet2!X16="","",Sheet2!X16)</f>
        <v/>
      </c>
      <c r="O30" s="94" t="str">
        <f>IF(Sheet2!Y16="","",Sheet2!Y16)</f>
        <v/>
      </c>
      <c r="P30" s="96" t="str">
        <f>IF(Sheet2!P16="","",Sheet2!P16)</f>
        <v/>
      </c>
    </row>
    <row r="31" spans="1:16" ht="12" customHeight="1" x14ac:dyDescent="0.2">
      <c r="A31" s="41">
        <f>Sheet2!A16</f>
        <v>0</v>
      </c>
      <c r="B31" s="88"/>
      <c r="C31" s="90"/>
      <c r="D31" s="61">
        <f>IF(Sheet2!E16=0,"",Sheet2!E16)</f>
        <v>0.75</v>
      </c>
      <c r="E31" s="90"/>
      <c r="F31" s="90"/>
      <c r="G31" s="92"/>
      <c r="H31" s="92"/>
      <c r="I31" s="92"/>
      <c r="J31" s="92"/>
      <c r="K31" s="92"/>
      <c r="L31" s="95"/>
      <c r="M31" s="95"/>
      <c r="N31" s="95"/>
      <c r="O31" s="95"/>
      <c r="P31" s="97"/>
    </row>
    <row r="32" spans="1:16" ht="12" customHeight="1" x14ac:dyDescent="0.2">
      <c r="A32" s="41">
        <f>Sheet2!A17</f>
        <v>0</v>
      </c>
      <c r="B32" s="100">
        <f>IF(Sheet2!B17="","",Sheet2!B17)</f>
        <v>12</v>
      </c>
      <c r="C32" s="101" t="str">
        <f>IF(Sheet2!C17="","",Sheet2!C17)</f>
        <v>金</v>
      </c>
      <c r="D32" s="61">
        <f>IF(Sheet2!D17=0,"",Sheet2!D17)</f>
        <v>0.375</v>
      </c>
      <c r="E32" s="101">
        <f>IF(Sheet2!F17=0,"",Sheet2!F17)</f>
        <v>0.375</v>
      </c>
      <c r="F32" s="101">
        <f>IF(Sheet2!G17=0,"",Sheet2!G17)</f>
        <v>0.75</v>
      </c>
      <c r="G32" s="93">
        <f>IF(Sheet2!H17=0,"",Sheet2!H17)</f>
        <v>8</v>
      </c>
      <c r="H32" s="93" t="str">
        <f>IF(Sheet2!I17="","",Sheet2!I17)</f>
        <v/>
      </c>
      <c r="I32" s="93" t="str">
        <f>IF(Sheet2!J17="","",Sheet2!J17)</f>
        <v/>
      </c>
      <c r="J32" s="93" t="str">
        <f>IF(Sheet2!K17="","",Sheet2!K17)</f>
        <v/>
      </c>
      <c r="K32" s="93" t="str">
        <f>IF(Sheet2!L17="","",Sheet2!L17)</f>
        <v/>
      </c>
      <c r="L32" s="94" t="str">
        <f>IF(Sheet2!V17="","",Sheet2!V17)</f>
        <v/>
      </c>
      <c r="M32" s="94" t="str">
        <f>IF(Sheet2!W17="","",Sheet2!W17)</f>
        <v/>
      </c>
      <c r="N32" s="94" t="str">
        <f>IF(Sheet2!X17="","",Sheet2!X17)</f>
        <v/>
      </c>
      <c r="O32" s="94" t="str">
        <f>IF(Sheet2!Y17="","",Sheet2!Y17)</f>
        <v/>
      </c>
      <c r="P32" s="96" t="str">
        <f>IF(Sheet2!P17="","",Sheet2!P17)</f>
        <v/>
      </c>
    </row>
    <row r="33" spans="1:16" ht="12" customHeight="1" x14ac:dyDescent="0.2">
      <c r="A33" s="41">
        <f>Sheet2!A17</f>
        <v>0</v>
      </c>
      <c r="B33" s="88"/>
      <c r="C33" s="90"/>
      <c r="D33" s="61">
        <f>IF(Sheet2!E17=0,"",Sheet2!E17)</f>
        <v>0.75</v>
      </c>
      <c r="E33" s="90"/>
      <c r="F33" s="90"/>
      <c r="G33" s="92"/>
      <c r="H33" s="92"/>
      <c r="I33" s="92"/>
      <c r="J33" s="92"/>
      <c r="K33" s="92"/>
      <c r="L33" s="95"/>
      <c r="M33" s="95"/>
      <c r="N33" s="95"/>
      <c r="O33" s="95"/>
      <c r="P33" s="97"/>
    </row>
    <row r="34" spans="1:16" ht="12" customHeight="1" x14ac:dyDescent="0.2">
      <c r="A34" s="41">
        <f>Sheet2!A18</f>
        <v>1</v>
      </c>
      <c r="B34" s="100">
        <f>IF(Sheet2!B18="","",Sheet2!B18)</f>
        <v>13</v>
      </c>
      <c r="C34" s="101" t="str">
        <f>IF(Sheet2!C18="","",Sheet2!C18)</f>
        <v>土</v>
      </c>
      <c r="D34" s="61" t="str">
        <f>IF(Sheet2!D18=0,"",Sheet2!D18)</f>
        <v/>
      </c>
      <c r="E34" s="101" t="str">
        <f>IF(Sheet2!F18=0,"",Sheet2!F18)</f>
        <v/>
      </c>
      <c r="F34" s="101" t="str">
        <f>IF(Sheet2!G18=0,"",Sheet2!G18)</f>
        <v/>
      </c>
      <c r="G34" s="93" t="str">
        <f>IF(Sheet2!H18=0,"",Sheet2!H18)</f>
        <v/>
      </c>
      <c r="H34" s="93" t="str">
        <f>IF(Sheet2!I18="","",Sheet2!I18)</f>
        <v/>
      </c>
      <c r="I34" s="93" t="str">
        <f>IF(Sheet2!J18="","",Sheet2!J18)</f>
        <v/>
      </c>
      <c r="J34" s="93" t="str">
        <f>IF(Sheet2!K18="","",Sheet2!K18)</f>
        <v/>
      </c>
      <c r="K34" s="93" t="str">
        <f>IF(Sheet2!L18="","",Sheet2!L18)</f>
        <v/>
      </c>
      <c r="L34" s="94" t="str">
        <f>IF(Sheet2!V18="","",Sheet2!V18)</f>
        <v/>
      </c>
      <c r="M34" s="94" t="str">
        <f>IF(Sheet2!W18="","",Sheet2!W18)</f>
        <v/>
      </c>
      <c r="N34" s="94" t="str">
        <f>IF(Sheet2!X18="","",Sheet2!X18)</f>
        <v/>
      </c>
      <c r="O34" s="94" t="str">
        <f>IF(Sheet2!Y18="","",Sheet2!Y18)</f>
        <v/>
      </c>
      <c r="P34" s="96" t="str">
        <f>IF(Sheet2!P18="","",Sheet2!P18)</f>
        <v/>
      </c>
    </row>
    <row r="35" spans="1:16" ht="12" customHeight="1" x14ac:dyDescent="0.2">
      <c r="A35" s="41">
        <f>Sheet2!A18</f>
        <v>1</v>
      </c>
      <c r="B35" s="88"/>
      <c r="C35" s="90"/>
      <c r="D35" s="61" t="str">
        <f>IF(Sheet2!E18=0,"",Sheet2!E18)</f>
        <v/>
      </c>
      <c r="E35" s="90"/>
      <c r="F35" s="90"/>
      <c r="G35" s="92"/>
      <c r="H35" s="92"/>
      <c r="I35" s="92"/>
      <c r="J35" s="92"/>
      <c r="K35" s="92"/>
      <c r="L35" s="95"/>
      <c r="M35" s="95"/>
      <c r="N35" s="95"/>
      <c r="O35" s="95"/>
      <c r="P35" s="97"/>
    </row>
    <row r="36" spans="1:16" ht="12" customHeight="1" x14ac:dyDescent="0.2">
      <c r="A36" s="41">
        <f>Sheet2!A19</f>
        <v>1</v>
      </c>
      <c r="B36" s="100">
        <f>IF(Sheet2!B19="","",Sheet2!B19)</f>
        <v>14</v>
      </c>
      <c r="C36" s="101" t="str">
        <f>IF(Sheet2!C19="","",Sheet2!C19)</f>
        <v>日</v>
      </c>
      <c r="D36" s="61" t="str">
        <f>IF(Sheet2!D19=0,"",Sheet2!D19)</f>
        <v/>
      </c>
      <c r="E36" s="101" t="str">
        <f>IF(Sheet2!F19=0,"",Sheet2!F19)</f>
        <v/>
      </c>
      <c r="F36" s="101" t="str">
        <f>IF(Sheet2!G19=0,"",Sheet2!G19)</f>
        <v/>
      </c>
      <c r="G36" s="93" t="str">
        <f>IF(Sheet2!H19=0,"",Sheet2!H19)</f>
        <v/>
      </c>
      <c r="H36" s="93" t="str">
        <f>IF(Sheet2!I19="","",Sheet2!I19)</f>
        <v/>
      </c>
      <c r="I36" s="93" t="str">
        <f>IF(Sheet2!J19="","",Sheet2!J19)</f>
        <v/>
      </c>
      <c r="J36" s="93" t="str">
        <f>IF(Sheet2!K19="","",Sheet2!K19)</f>
        <v/>
      </c>
      <c r="K36" s="93" t="str">
        <f>IF(Sheet2!L19="","",Sheet2!L19)</f>
        <v/>
      </c>
      <c r="L36" s="94" t="str">
        <f>IF(Sheet2!V19="","",Sheet2!V19)</f>
        <v/>
      </c>
      <c r="M36" s="94" t="str">
        <f>IF(Sheet2!W19="","",Sheet2!W19)</f>
        <v/>
      </c>
      <c r="N36" s="94" t="str">
        <f>IF(Sheet2!X19="","",Sheet2!X19)</f>
        <v/>
      </c>
      <c r="O36" s="94" t="str">
        <f>IF(Sheet2!Y19="","",Sheet2!Y19)</f>
        <v/>
      </c>
      <c r="P36" s="96" t="str">
        <f>IF(Sheet2!P19="","",Sheet2!P19)</f>
        <v/>
      </c>
    </row>
    <row r="37" spans="1:16" ht="12" customHeight="1" x14ac:dyDescent="0.2">
      <c r="A37" s="41">
        <f>Sheet2!A19</f>
        <v>1</v>
      </c>
      <c r="B37" s="88"/>
      <c r="C37" s="90"/>
      <c r="D37" s="61" t="str">
        <f>IF(Sheet2!E19=0,"",Sheet2!E19)</f>
        <v/>
      </c>
      <c r="E37" s="90"/>
      <c r="F37" s="90"/>
      <c r="G37" s="92"/>
      <c r="H37" s="92"/>
      <c r="I37" s="92"/>
      <c r="J37" s="92"/>
      <c r="K37" s="92"/>
      <c r="L37" s="95"/>
      <c r="M37" s="95"/>
      <c r="N37" s="95"/>
      <c r="O37" s="95"/>
      <c r="P37" s="97"/>
    </row>
    <row r="38" spans="1:16" ht="12" customHeight="1" x14ac:dyDescent="0.2">
      <c r="A38" s="41">
        <f>Sheet2!A20</f>
        <v>0</v>
      </c>
      <c r="B38" s="100">
        <f>IF(Sheet2!B20="","",Sheet2!B20)</f>
        <v>15</v>
      </c>
      <c r="C38" s="101" t="str">
        <f>IF(Sheet2!C20="","",Sheet2!C20)</f>
        <v>月</v>
      </c>
      <c r="D38" s="61">
        <f>IF(Sheet2!D20=0,"",Sheet2!D20)</f>
        <v>0.375</v>
      </c>
      <c r="E38" s="101">
        <f>IF(Sheet2!F20=0,"",Sheet2!F20)</f>
        <v>0.375</v>
      </c>
      <c r="F38" s="101">
        <f>IF(Sheet2!G20=0,"",Sheet2!G20)</f>
        <v>0.75</v>
      </c>
      <c r="G38" s="93">
        <f>IF(Sheet2!H20=0,"",Sheet2!H20)</f>
        <v>8</v>
      </c>
      <c r="H38" s="93" t="str">
        <f>IF(Sheet2!I20="","",Sheet2!I20)</f>
        <v/>
      </c>
      <c r="I38" s="93" t="str">
        <f>IF(Sheet2!J20="","",Sheet2!J20)</f>
        <v/>
      </c>
      <c r="J38" s="93" t="str">
        <f>IF(Sheet2!K20="","",Sheet2!K20)</f>
        <v/>
      </c>
      <c r="K38" s="93" t="str">
        <f>IF(Sheet2!L20="","",Sheet2!L20)</f>
        <v/>
      </c>
      <c r="L38" s="94" t="str">
        <f>IF(Sheet2!V20="","",Sheet2!V20)</f>
        <v/>
      </c>
      <c r="M38" s="94" t="str">
        <f>IF(Sheet2!W20="","",Sheet2!W20)</f>
        <v/>
      </c>
      <c r="N38" s="94" t="str">
        <f>IF(Sheet2!X20="","",Sheet2!X20)</f>
        <v/>
      </c>
      <c r="O38" s="94" t="str">
        <f>IF(Sheet2!Y20="","",Sheet2!Y20)</f>
        <v/>
      </c>
      <c r="P38" s="96" t="str">
        <f>IF(Sheet2!P20="","",Sheet2!P20)</f>
        <v/>
      </c>
    </row>
    <row r="39" spans="1:16" ht="12" customHeight="1" x14ac:dyDescent="0.2">
      <c r="A39" s="41">
        <f>Sheet2!A20</f>
        <v>0</v>
      </c>
      <c r="B39" s="88"/>
      <c r="C39" s="90"/>
      <c r="D39" s="61">
        <f>IF(Sheet2!E20=0,"",Sheet2!E20)</f>
        <v>0.75</v>
      </c>
      <c r="E39" s="90"/>
      <c r="F39" s="90"/>
      <c r="G39" s="92"/>
      <c r="H39" s="92"/>
      <c r="I39" s="92"/>
      <c r="J39" s="92"/>
      <c r="K39" s="92"/>
      <c r="L39" s="95"/>
      <c r="M39" s="95"/>
      <c r="N39" s="95"/>
      <c r="O39" s="95"/>
      <c r="P39" s="97"/>
    </row>
    <row r="40" spans="1:16" ht="12" customHeight="1" x14ac:dyDescent="0.2">
      <c r="A40" s="41">
        <f>Sheet2!A21</f>
        <v>0</v>
      </c>
      <c r="B40" s="100">
        <f>IF(Sheet2!B21="","",Sheet2!B21)</f>
        <v>16</v>
      </c>
      <c r="C40" s="101" t="str">
        <f>IF(Sheet2!C21="","",Sheet2!C21)</f>
        <v>火</v>
      </c>
      <c r="D40" s="61">
        <f>IF(Sheet2!D21=0,"",Sheet2!D21)</f>
        <v>0.375</v>
      </c>
      <c r="E40" s="101">
        <f>IF(Sheet2!F21=0,"",Sheet2!F21)</f>
        <v>0.375</v>
      </c>
      <c r="F40" s="101">
        <f>IF(Sheet2!G21=0,"",Sheet2!G21)</f>
        <v>0.75</v>
      </c>
      <c r="G40" s="93">
        <f>IF(Sheet2!H21=0,"",Sheet2!H21)</f>
        <v>8</v>
      </c>
      <c r="H40" s="93" t="str">
        <f>IF(Sheet2!I21="","",Sheet2!I21)</f>
        <v/>
      </c>
      <c r="I40" s="93" t="str">
        <f>IF(Sheet2!J21="","",Sheet2!J21)</f>
        <v/>
      </c>
      <c r="J40" s="93" t="str">
        <f>IF(Sheet2!K21="","",Sheet2!K21)</f>
        <v/>
      </c>
      <c r="K40" s="93" t="str">
        <f>IF(Sheet2!L21="","",Sheet2!L21)</f>
        <v/>
      </c>
      <c r="L40" s="94" t="str">
        <f>IF(Sheet2!V21="","",Sheet2!V21)</f>
        <v/>
      </c>
      <c r="M40" s="94" t="str">
        <f>IF(Sheet2!W21="","",Sheet2!W21)</f>
        <v/>
      </c>
      <c r="N40" s="94" t="str">
        <f>IF(Sheet2!X21="","",Sheet2!X21)</f>
        <v/>
      </c>
      <c r="O40" s="94" t="str">
        <f>IF(Sheet2!Y21="","",Sheet2!Y21)</f>
        <v/>
      </c>
      <c r="P40" s="96" t="str">
        <f>IF(Sheet2!P21="","",Sheet2!P21)</f>
        <v/>
      </c>
    </row>
    <row r="41" spans="1:16" ht="12" customHeight="1" x14ac:dyDescent="0.2">
      <c r="A41" s="41">
        <f>Sheet2!A21</f>
        <v>0</v>
      </c>
      <c r="B41" s="88"/>
      <c r="C41" s="90"/>
      <c r="D41" s="61">
        <f>IF(Sheet2!E21=0,"",Sheet2!E21)</f>
        <v>0.75</v>
      </c>
      <c r="E41" s="90"/>
      <c r="F41" s="90"/>
      <c r="G41" s="92"/>
      <c r="H41" s="92"/>
      <c r="I41" s="92"/>
      <c r="J41" s="92"/>
      <c r="K41" s="92"/>
      <c r="L41" s="95"/>
      <c r="M41" s="95"/>
      <c r="N41" s="95"/>
      <c r="O41" s="95"/>
      <c r="P41" s="97"/>
    </row>
    <row r="42" spans="1:16" ht="12" customHeight="1" x14ac:dyDescent="0.2">
      <c r="A42" s="41">
        <f>Sheet2!A22</f>
        <v>0</v>
      </c>
      <c r="B42" s="100">
        <f>IF(Sheet2!B34=21,"",Sheet2!B22)</f>
        <v>17</v>
      </c>
      <c r="C42" s="101" t="str">
        <f>IF(Sheet2!C34=21,"",Sheet2!C22)</f>
        <v>水</v>
      </c>
      <c r="D42" s="61">
        <f>IF(Sheet2!D22=0,"",Sheet2!D22)</f>
        <v>0.375</v>
      </c>
      <c r="E42" s="101">
        <f>IF(Sheet2!F34=21,"",Sheet2!F22)</f>
        <v>0.375</v>
      </c>
      <c r="F42" s="101">
        <f>IF(Sheet2!G22=0,"",Sheet2!G22)</f>
        <v>0.75</v>
      </c>
      <c r="G42" s="93">
        <f>IF(Sheet2!H22=0,"",Sheet2!H22)</f>
        <v>8</v>
      </c>
      <c r="H42" s="93" t="str">
        <f>IF(Sheet2!I22="","",Sheet2!I22)</f>
        <v/>
      </c>
      <c r="I42" s="93" t="str">
        <f>IF(Sheet2!J22="","",Sheet2!J22)</f>
        <v/>
      </c>
      <c r="J42" s="93" t="str">
        <f>IF(Sheet2!K22="","",Sheet2!K22)</f>
        <v/>
      </c>
      <c r="K42" s="93" t="str">
        <f>IF(Sheet2!L22="","",Sheet2!L22)</f>
        <v/>
      </c>
      <c r="L42" s="94" t="str">
        <f>IF(Sheet2!V22="","",Sheet2!V22)</f>
        <v/>
      </c>
      <c r="M42" s="94" t="str">
        <f>IF(Sheet2!W22="","",Sheet2!W22)</f>
        <v/>
      </c>
      <c r="N42" s="94" t="str">
        <f>IF(Sheet2!X22="","",Sheet2!X22)</f>
        <v/>
      </c>
      <c r="O42" s="94" t="str">
        <f>IF(Sheet2!Y22="","",Sheet2!Y22)</f>
        <v/>
      </c>
      <c r="P42" s="96" t="str">
        <f>IF(Sheet2!P22="","",Sheet2!P22)</f>
        <v/>
      </c>
    </row>
    <row r="43" spans="1:16" ht="12" customHeight="1" x14ac:dyDescent="0.2">
      <c r="A43" s="41">
        <f>Sheet2!A22</f>
        <v>0</v>
      </c>
      <c r="B43" s="88"/>
      <c r="C43" s="90"/>
      <c r="D43" s="61">
        <f>IF(Sheet2!E22=0,"",Sheet2!E22)</f>
        <v>0.75</v>
      </c>
      <c r="E43" s="90"/>
      <c r="F43" s="90"/>
      <c r="G43" s="92"/>
      <c r="H43" s="92"/>
      <c r="I43" s="92"/>
      <c r="J43" s="92"/>
      <c r="K43" s="92"/>
      <c r="L43" s="95"/>
      <c r="M43" s="95"/>
      <c r="N43" s="95"/>
      <c r="O43" s="95"/>
      <c r="P43" s="97"/>
    </row>
    <row r="44" spans="1:16" ht="12" customHeight="1" x14ac:dyDescent="0.2">
      <c r="A44" s="41">
        <f>Sheet2!A23</f>
        <v>0</v>
      </c>
      <c r="B44" s="100">
        <f>IF(Sheet2!B23="","",Sheet2!B23)</f>
        <v>18</v>
      </c>
      <c r="C44" s="101" t="str">
        <f>IF(Sheet2!C23="","",Sheet2!C23)</f>
        <v>木</v>
      </c>
      <c r="D44" s="61">
        <f>IF(Sheet2!D23=0,"",Sheet2!D23)</f>
        <v>0.375</v>
      </c>
      <c r="E44" s="101">
        <f>IF(Sheet2!F23=0,"",Sheet2!F23)</f>
        <v>0.375</v>
      </c>
      <c r="F44" s="101">
        <f>IF(Sheet2!G23=0,"",Sheet2!G23)</f>
        <v>0.75</v>
      </c>
      <c r="G44" s="93">
        <f>IF(Sheet2!H23=0,"",Sheet2!H23)</f>
        <v>8</v>
      </c>
      <c r="H44" s="93" t="str">
        <f>IF(Sheet2!I23="","",Sheet2!I23)</f>
        <v/>
      </c>
      <c r="I44" s="93" t="str">
        <f>IF(Sheet2!J23="","",Sheet2!J23)</f>
        <v/>
      </c>
      <c r="J44" s="93" t="str">
        <f>IF(Sheet2!K23="","",Sheet2!K23)</f>
        <v/>
      </c>
      <c r="K44" s="93" t="str">
        <f>IF(Sheet2!L23="","",Sheet2!L23)</f>
        <v/>
      </c>
      <c r="L44" s="94" t="str">
        <f>IF(Sheet2!V23="","",Sheet2!V23)</f>
        <v/>
      </c>
      <c r="M44" s="94" t="str">
        <f>IF(Sheet2!W23="","",Sheet2!W23)</f>
        <v/>
      </c>
      <c r="N44" s="94" t="str">
        <f>IF(Sheet2!X23="","",Sheet2!X23)</f>
        <v/>
      </c>
      <c r="O44" s="94" t="str">
        <f>IF(Sheet2!Y23="","",Sheet2!Y23)</f>
        <v/>
      </c>
      <c r="P44" s="96" t="str">
        <f>IF(Sheet2!P23="","",Sheet2!P23)</f>
        <v/>
      </c>
    </row>
    <row r="45" spans="1:16" ht="12" customHeight="1" x14ac:dyDescent="0.2">
      <c r="A45" s="41">
        <f>Sheet2!A23</f>
        <v>0</v>
      </c>
      <c r="B45" s="88"/>
      <c r="C45" s="90"/>
      <c r="D45" s="61">
        <f>IF(Sheet2!E23=0,"",Sheet2!E23)</f>
        <v>0.75</v>
      </c>
      <c r="E45" s="90"/>
      <c r="F45" s="90"/>
      <c r="G45" s="92"/>
      <c r="H45" s="92"/>
      <c r="I45" s="92"/>
      <c r="J45" s="92"/>
      <c r="K45" s="92"/>
      <c r="L45" s="95"/>
      <c r="M45" s="95"/>
      <c r="N45" s="95"/>
      <c r="O45" s="95"/>
      <c r="P45" s="97"/>
    </row>
    <row r="46" spans="1:16" ht="12" customHeight="1" x14ac:dyDescent="0.2">
      <c r="A46" s="41">
        <f>Sheet2!A24</f>
        <v>0</v>
      </c>
      <c r="B46" s="100">
        <f>IF(Sheet2!B24="","",Sheet2!B24)</f>
        <v>19</v>
      </c>
      <c r="C46" s="101" t="str">
        <f>IF(Sheet2!C24="","",Sheet2!C24)</f>
        <v>金</v>
      </c>
      <c r="D46" s="61">
        <f>IF(Sheet2!D24=0,"",Sheet2!D24)</f>
        <v>0.375</v>
      </c>
      <c r="E46" s="101">
        <f>IF(Sheet2!F24=0,"",Sheet2!F24)</f>
        <v>0.375</v>
      </c>
      <c r="F46" s="101">
        <f>IF(Sheet2!G24=0,"",Sheet2!G24)</f>
        <v>0.75</v>
      </c>
      <c r="G46" s="93">
        <f>IF(Sheet2!H24=0,"",Sheet2!H24)</f>
        <v>8</v>
      </c>
      <c r="H46" s="93" t="str">
        <f>IF(Sheet2!I24="","",Sheet2!I24)</f>
        <v/>
      </c>
      <c r="I46" s="93" t="str">
        <f>IF(Sheet2!J24="","",Sheet2!J24)</f>
        <v/>
      </c>
      <c r="J46" s="93" t="str">
        <f>IF(Sheet2!K24="","",Sheet2!K24)</f>
        <v/>
      </c>
      <c r="K46" s="93" t="str">
        <f>IF(Sheet2!L24="","",Sheet2!L24)</f>
        <v/>
      </c>
      <c r="L46" s="94" t="str">
        <f>IF(Sheet2!V24="","",Sheet2!V24)</f>
        <v/>
      </c>
      <c r="M46" s="94" t="str">
        <f>IF(Sheet2!W24="","",Sheet2!W24)</f>
        <v/>
      </c>
      <c r="N46" s="94" t="str">
        <f>IF(Sheet2!X24="","",Sheet2!X24)</f>
        <v/>
      </c>
      <c r="O46" s="94" t="str">
        <f>IF(Sheet2!Y24="","",Sheet2!Y24)</f>
        <v/>
      </c>
      <c r="P46" s="96" t="str">
        <f>IF(Sheet2!P24="","",Sheet2!P24)</f>
        <v/>
      </c>
    </row>
    <row r="47" spans="1:16" ht="12" customHeight="1" x14ac:dyDescent="0.2">
      <c r="A47" s="41">
        <f>Sheet2!A24</f>
        <v>0</v>
      </c>
      <c r="B47" s="88"/>
      <c r="C47" s="90"/>
      <c r="D47" s="61">
        <f>IF(Sheet2!E24=0,"",Sheet2!E24)</f>
        <v>0.75</v>
      </c>
      <c r="E47" s="90"/>
      <c r="F47" s="90"/>
      <c r="G47" s="92"/>
      <c r="H47" s="92"/>
      <c r="I47" s="92"/>
      <c r="J47" s="92"/>
      <c r="K47" s="92"/>
      <c r="L47" s="95"/>
      <c r="M47" s="95"/>
      <c r="N47" s="95"/>
      <c r="O47" s="95"/>
      <c r="P47" s="97"/>
    </row>
    <row r="48" spans="1:16" ht="12" customHeight="1" x14ac:dyDescent="0.2">
      <c r="A48" s="41">
        <f>Sheet2!A25</f>
        <v>1</v>
      </c>
      <c r="B48" s="100">
        <f>IF(Sheet2!B25="","",Sheet2!B25)</f>
        <v>20</v>
      </c>
      <c r="C48" s="101" t="str">
        <f>IF(Sheet2!C25="","",Sheet2!C25)</f>
        <v>土</v>
      </c>
      <c r="D48" s="61" t="str">
        <f>IF(Sheet2!D25=0,"",Sheet2!D25)</f>
        <v/>
      </c>
      <c r="E48" s="101" t="str">
        <f>IF(Sheet2!F25=0,"",Sheet2!F25)</f>
        <v/>
      </c>
      <c r="F48" s="101" t="str">
        <f>IF(Sheet2!G25=0,"",Sheet2!G25)</f>
        <v/>
      </c>
      <c r="G48" s="93" t="str">
        <f>IF(Sheet2!H25=0,"",Sheet2!H25)</f>
        <v/>
      </c>
      <c r="H48" s="93" t="str">
        <f>IF(Sheet2!I25="","",Sheet2!I25)</f>
        <v/>
      </c>
      <c r="I48" s="93" t="str">
        <f>IF(Sheet2!J25="","",Sheet2!J25)</f>
        <v/>
      </c>
      <c r="J48" s="93" t="str">
        <f>IF(Sheet2!K25="","",Sheet2!K25)</f>
        <v/>
      </c>
      <c r="K48" s="93" t="str">
        <f>IF(Sheet2!L25="","",Sheet2!L25)</f>
        <v/>
      </c>
      <c r="L48" s="94" t="str">
        <f>IF(Sheet2!V25="","",Sheet2!V25)</f>
        <v/>
      </c>
      <c r="M48" s="94" t="str">
        <f>IF(Sheet2!W25="","",Sheet2!W25)</f>
        <v/>
      </c>
      <c r="N48" s="94" t="str">
        <f>IF(Sheet2!X25="","",Sheet2!X25)</f>
        <v/>
      </c>
      <c r="O48" s="94" t="str">
        <f>IF(Sheet2!Y25="","",Sheet2!Y25)</f>
        <v/>
      </c>
      <c r="P48" s="96" t="str">
        <f>IF(Sheet2!P25="","",Sheet2!P25)</f>
        <v/>
      </c>
    </row>
    <row r="49" spans="1:16" ht="12" customHeight="1" x14ac:dyDescent="0.2">
      <c r="A49" s="41">
        <f>Sheet2!A25</f>
        <v>1</v>
      </c>
      <c r="B49" s="88"/>
      <c r="C49" s="90"/>
      <c r="D49" s="61" t="str">
        <f>IF(Sheet2!E25=0,"",Sheet2!E25)</f>
        <v/>
      </c>
      <c r="E49" s="90"/>
      <c r="F49" s="90"/>
      <c r="G49" s="92"/>
      <c r="H49" s="92"/>
      <c r="I49" s="92"/>
      <c r="J49" s="92"/>
      <c r="K49" s="92"/>
      <c r="L49" s="95"/>
      <c r="M49" s="95"/>
      <c r="N49" s="95"/>
      <c r="O49" s="95"/>
      <c r="P49" s="97"/>
    </row>
    <row r="50" spans="1:16" ht="12" customHeight="1" x14ac:dyDescent="0.2">
      <c r="A50" s="41">
        <f>Sheet2!A26</f>
        <v>1</v>
      </c>
      <c r="B50" s="100">
        <f>IF(Sheet2!B26="","",Sheet2!B26)</f>
        <v>21</v>
      </c>
      <c r="C50" s="101" t="str">
        <f>IF(Sheet2!C26="","",Sheet2!C26)</f>
        <v>日</v>
      </c>
      <c r="D50" s="61" t="str">
        <f>IF(Sheet2!D26=0,"",Sheet2!D26)</f>
        <v/>
      </c>
      <c r="E50" s="101" t="str">
        <f>IF(Sheet2!F26=0,"",Sheet2!F26)</f>
        <v/>
      </c>
      <c r="F50" s="101" t="str">
        <f>IF(Sheet2!G26=0,"",Sheet2!G26)</f>
        <v/>
      </c>
      <c r="G50" s="93" t="str">
        <f>IF(Sheet2!H26=0,"",Sheet2!H26)</f>
        <v/>
      </c>
      <c r="H50" s="93" t="str">
        <f>IF(Sheet2!I26="","",Sheet2!I26)</f>
        <v/>
      </c>
      <c r="I50" s="93" t="str">
        <f>IF(Sheet2!J26="","",Sheet2!J26)</f>
        <v/>
      </c>
      <c r="J50" s="93" t="str">
        <f>IF(Sheet2!K26="","",Sheet2!K26)</f>
        <v/>
      </c>
      <c r="K50" s="93" t="str">
        <f>IF(Sheet2!L26="","",Sheet2!L26)</f>
        <v/>
      </c>
      <c r="L50" s="94" t="str">
        <f>IF(Sheet2!V26="","",Sheet2!V26)</f>
        <v/>
      </c>
      <c r="M50" s="94" t="str">
        <f>IF(Sheet2!W26="","",Sheet2!W26)</f>
        <v/>
      </c>
      <c r="N50" s="94" t="str">
        <f>IF(Sheet2!X26="","",Sheet2!X26)</f>
        <v/>
      </c>
      <c r="O50" s="94" t="str">
        <f>IF(Sheet2!Y26="","",Sheet2!Y26)</f>
        <v/>
      </c>
      <c r="P50" s="96" t="str">
        <f>IF(Sheet2!P26="","",Sheet2!P26)</f>
        <v/>
      </c>
    </row>
    <row r="51" spans="1:16" ht="12" customHeight="1" x14ac:dyDescent="0.2">
      <c r="A51" s="41">
        <f>Sheet2!A26</f>
        <v>1</v>
      </c>
      <c r="B51" s="88"/>
      <c r="C51" s="90"/>
      <c r="D51" s="61" t="str">
        <f>IF(Sheet2!E26=0,"",Sheet2!E26)</f>
        <v/>
      </c>
      <c r="E51" s="90"/>
      <c r="F51" s="90"/>
      <c r="G51" s="92"/>
      <c r="H51" s="92"/>
      <c r="I51" s="92"/>
      <c r="J51" s="92"/>
      <c r="K51" s="92"/>
      <c r="L51" s="95"/>
      <c r="M51" s="95"/>
      <c r="N51" s="95"/>
      <c r="O51" s="95"/>
      <c r="P51" s="97"/>
    </row>
    <row r="52" spans="1:16" ht="12" customHeight="1" x14ac:dyDescent="0.2">
      <c r="A52" s="41">
        <f>Sheet2!A27</f>
        <v>0</v>
      </c>
      <c r="B52" s="100">
        <f>IF(Sheet2!B27="","",Sheet2!B27)</f>
        <v>22</v>
      </c>
      <c r="C52" s="101" t="str">
        <f>IF(Sheet2!C27="","",Sheet2!C27)</f>
        <v>月</v>
      </c>
      <c r="D52" s="61">
        <f>IF(Sheet2!D27=0,"",Sheet2!D27)</f>
        <v>0.375</v>
      </c>
      <c r="E52" s="101">
        <f>IF(Sheet2!F27=0,"",Sheet2!F27)</f>
        <v>0.375</v>
      </c>
      <c r="F52" s="101">
        <f>IF(Sheet2!G27=0,"",Sheet2!G27)</f>
        <v>0.75</v>
      </c>
      <c r="G52" s="93">
        <f>IF(Sheet2!H27=0,"",Sheet2!H27)</f>
        <v>8</v>
      </c>
      <c r="H52" s="93" t="str">
        <f>IF(Sheet2!I27="","",Sheet2!I27)</f>
        <v/>
      </c>
      <c r="I52" s="93" t="str">
        <f>IF(Sheet2!J27="","",Sheet2!J27)</f>
        <v/>
      </c>
      <c r="J52" s="93" t="str">
        <f>IF(Sheet2!K27="","",Sheet2!K27)</f>
        <v/>
      </c>
      <c r="K52" s="93" t="str">
        <f>IF(Sheet2!L27="","",Sheet2!L27)</f>
        <v/>
      </c>
      <c r="L52" s="94" t="str">
        <f>IF(Sheet2!V27="","",Sheet2!V27)</f>
        <v/>
      </c>
      <c r="M52" s="94" t="str">
        <f>IF(Sheet2!W27="","",Sheet2!W27)</f>
        <v/>
      </c>
      <c r="N52" s="94" t="str">
        <f>IF(Sheet2!X27="","",Sheet2!X27)</f>
        <v/>
      </c>
      <c r="O52" s="94" t="str">
        <f>IF(Sheet2!Y27="","",Sheet2!Y27)</f>
        <v/>
      </c>
      <c r="P52" s="96" t="str">
        <f>IF(Sheet2!P27="","",Sheet2!P27)</f>
        <v/>
      </c>
    </row>
    <row r="53" spans="1:16" ht="12" customHeight="1" x14ac:dyDescent="0.2">
      <c r="A53" s="41">
        <f>Sheet2!A27</f>
        <v>0</v>
      </c>
      <c r="B53" s="88"/>
      <c r="C53" s="90"/>
      <c r="D53" s="61">
        <f>IF(Sheet2!E27=0,"",Sheet2!E27)</f>
        <v>0.75</v>
      </c>
      <c r="E53" s="90"/>
      <c r="F53" s="90"/>
      <c r="G53" s="92"/>
      <c r="H53" s="92"/>
      <c r="I53" s="92"/>
      <c r="J53" s="92"/>
      <c r="K53" s="92"/>
      <c r="L53" s="95"/>
      <c r="M53" s="95"/>
      <c r="N53" s="95"/>
      <c r="O53" s="95"/>
      <c r="P53" s="97"/>
    </row>
    <row r="54" spans="1:16" ht="12" customHeight="1" x14ac:dyDescent="0.2">
      <c r="A54" s="41">
        <f>Sheet2!A28</f>
        <v>0</v>
      </c>
      <c r="B54" s="100">
        <f>IF(Sheet2!B28="","",Sheet2!B28)</f>
        <v>23</v>
      </c>
      <c r="C54" s="101" t="str">
        <f>IF(Sheet2!C28="","",Sheet2!C28)</f>
        <v>火</v>
      </c>
      <c r="D54" s="61">
        <f>IF(Sheet2!D28=0,"",Sheet2!D28)</f>
        <v>0.375</v>
      </c>
      <c r="E54" s="101">
        <f>IF(Sheet2!F28=0,"",Sheet2!F28)</f>
        <v>0.375</v>
      </c>
      <c r="F54" s="101">
        <f>IF(Sheet2!G28=0,"",Sheet2!G28)</f>
        <v>0.75</v>
      </c>
      <c r="G54" s="93">
        <f>IF(Sheet2!H28=0,"",Sheet2!H28)</f>
        <v>8</v>
      </c>
      <c r="H54" s="93" t="str">
        <f>IF(Sheet2!I28="","",Sheet2!I28)</f>
        <v/>
      </c>
      <c r="I54" s="93" t="str">
        <f>IF(Sheet2!J28="","",Sheet2!J28)</f>
        <v/>
      </c>
      <c r="J54" s="93" t="str">
        <f>IF(Sheet2!K28="","",Sheet2!K28)</f>
        <v/>
      </c>
      <c r="K54" s="93" t="str">
        <f>IF(Sheet2!L28="","",Sheet2!L28)</f>
        <v/>
      </c>
      <c r="L54" s="94" t="str">
        <f>IF(Sheet2!V28="","",Sheet2!V28)</f>
        <v/>
      </c>
      <c r="M54" s="94" t="str">
        <f>IF(Sheet2!W28="","",Sheet2!W28)</f>
        <v/>
      </c>
      <c r="N54" s="94" t="str">
        <f>IF(Sheet2!X28="","",Sheet2!X28)</f>
        <v/>
      </c>
      <c r="O54" s="94" t="str">
        <f>IF(Sheet2!Y28="","",Sheet2!Y28)</f>
        <v/>
      </c>
      <c r="P54" s="96" t="str">
        <f>IF(Sheet2!P28="","",Sheet2!P28)</f>
        <v/>
      </c>
    </row>
    <row r="55" spans="1:16" ht="12" customHeight="1" x14ac:dyDescent="0.2">
      <c r="A55" s="41">
        <f>Sheet2!A28</f>
        <v>0</v>
      </c>
      <c r="B55" s="88"/>
      <c r="C55" s="90"/>
      <c r="D55" s="61">
        <f>IF(Sheet2!E28=0,"",Sheet2!E28)</f>
        <v>0.75</v>
      </c>
      <c r="E55" s="90"/>
      <c r="F55" s="90"/>
      <c r="G55" s="92"/>
      <c r="H55" s="92"/>
      <c r="I55" s="92"/>
      <c r="J55" s="92"/>
      <c r="K55" s="92"/>
      <c r="L55" s="95"/>
      <c r="M55" s="95"/>
      <c r="N55" s="95"/>
      <c r="O55" s="95"/>
      <c r="P55" s="97"/>
    </row>
    <row r="56" spans="1:16" ht="12" customHeight="1" x14ac:dyDescent="0.2">
      <c r="A56" s="41">
        <f>Sheet2!A29</f>
        <v>0</v>
      </c>
      <c r="B56" s="100">
        <f>IF(Sheet2!B29="","",Sheet2!B29)</f>
        <v>24</v>
      </c>
      <c r="C56" s="101" t="str">
        <f>IF(Sheet2!C29="","",Sheet2!C29)</f>
        <v>水</v>
      </c>
      <c r="D56" s="61">
        <f>IF(Sheet2!D29=0,"",Sheet2!D29)</f>
        <v>0.375</v>
      </c>
      <c r="E56" s="101">
        <f>IF(Sheet2!F29=0,"",Sheet2!F29)</f>
        <v>0.375</v>
      </c>
      <c r="F56" s="101">
        <f>IF(Sheet2!G29=0,"",Sheet2!G29)</f>
        <v>0.75</v>
      </c>
      <c r="G56" s="93">
        <f>IF(Sheet2!H29=0,"",Sheet2!H29)</f>
        <v>8</v>
      </c>
      <c r="H56" s="93" t="str">
        <f>IF(Sheet2!I29="","",Sheet2!I29)</f>
        <v/>
      </c>
      <c r="I56" s="93" t="str">
        <f>IF(Sheet2!J29="","",Sheet2!J29)</f>
        <v/>
      </c>
      <c r="J56" s="93" t="str">
        <f>IF(Sheet2!K29="","",Sheet2!K29)</f>
        <v/>
      </c>
      <c r="K56" s="93" t="str">
        <f>IF(Sheet2!L29="","",Sheet2!L29)</f>
        <v/>
      </c>
      <c r="L56" s="94" t="str">
        <f>IF(Sheet2!V29="","",Sheet2!V29)</f>
        <v/>
      </c>
      <c r="M56" s="94" t="str">
        <f>IF(Sheet2!W29="","",Sheet2!W29)</f>
        <v/>
      </c>
      <c r="N56" s="94" t="str">
        <f>IF(Sheet2!X29="","",Sheet2!X29)</f>
        <v/>
      </c>
      <c r="O56" s="94" t="str">
        <f>IF(Sheet2!Y29="","",Sheet2!Y29)</f>
        <v/>
      </c>
      <c r="P56" s="96" t="str">
        <f>IF(Sheet2!P29="","",Sheet2!P29)</f>
        <v/>
      </c>
    </row>
    <row r="57" spans="1:16" ht="12" customHeight="1" x14ac:dyDescent="0.2">
      <c r="A57" s="41">
        <f>Sheet2!A29</f>
        <v>0</v>
      </c>
      <c r="B57" s="88"/>
      <c r="C57" s="90"/>
      <c r="D57" s="61">
        <f>IF(Sheet2!E29=0,"",Sheet2!E29)</f>
        <v>0.75</v>
      </c>
      <c r="E57" s="90"/>
      <c r="F57" s="90"/>
      <c r="G57" s="92"/>
      <c r="H57" s="92"/>
      <c r="I57" s="92"/>
      <c r="J57" s="92"/>
      <c r="K57" s="92"/>
      <c r="L57" s="95"/>
      <c r="M57" s="95"/>
      <c r="N57" s="95"/>
      <c r="O57" s="95"/>
      <c r="P57" s="97"/>
    </row>
    <row r="58" spans="1:16" ht="12" customHeight="1" x14ac:dyDescent="0.2">
      <c r="A58" s="41">
        <f>Sheet2!A30</f>
        <v>0</v>
      </c>
      <c r="B58" s="100">
        <f>IF(Sheet2!B30="","",Sheet2!B30)</f>
        <v>25</v>
      </c>
      <c r="C58" s="101" t="str">
        <f>IF(Sheet2!C30="","",Sheet2!C30)</f>
        <v>木</v>
      </c>
      <c r="D58" s="61">
        <f>IF(Sheet2!D30=0,"",Sheet2!D30)</f>
        <v>0.375</v>
      </c>
      <c r="E58" s="101">
        <f>IF(Sheet2!F30=0,"",Sheet2!F30)</f>
        <v>0.375</v>
      </c>
      <c r="F58" s="101">
        <f>IF(Sheet2!G30=0,"",Sheet2!G30)</f>
        <v>0.75</v>
      </c>
      <c r="G58" s="93">
        <f>IF(Sheet2!H30=0,"",Sheet2!H30)</f>
        <v>8</v>
      </c>
      <c r="H58" s="93" t="str">
        <f>IF(Sheet2!I30="","",Sheet2!I30)</f>
        <v/>
      </c>
      <c r="I58" s="93" t="str">
        <f>IF(Sheet2!J30="","",Sheet2!J30)</f>
        <v/>
      </c>
      <c r="J58" s="93" t="str">
        <f>IF(Sheet2!K30="","",Sheet2!K30)</f>
        <v/>
      </c>
      <c r="K58" s="93" t="str">
        <f>IF(Sheet2!L30="","",Sheet2!L30)</f>
        <v/>
      </c>
      <c r="L58" s="94" t="str">
        <f>IF(Sheet2!V30="","",Sheet2!V30)</f>
        <v/>
      </c>
      <c r="M58" s="94" t="str">
        <f>IF(Sheet2!W30="","",Sheet2!W30)</f>
        <v/>
      </c>
      <c r="N58" s="94" t="str">
        <f>IF(Sheet2!X30="","",Sheet2!X30)</f>
        <v/>
      </c>
      <c r="O58" s="94" t="str">
        <f>IF(Sheet2!Y30="","",Sheet2!Y30)</f>
        <v/>
      </c>
      <c r="P58" s="96" t="str">
        <f>IF(Sheet2!P30="","",Sheet2!P30)</f>
        <v/>
      </c>
    </row>
    <row r="59" spans="1:16" ht="12" customHeight="1" x14ac:dyDescent="0.2">
      <c r="A59" s="41">
        <f>Sheet2!A30</f>
        <v>0</v>
      </c>
      <c r="B59" s="88"/>
      <c r="C59" s="90"/>
      <c r="D59" s="61">
        <f>IF(Sheet2!E30=0,"",Sheet2!E30)</f>
        <v>0.75</v>
      </c>
      <c r="E59" s="90"/>
      <c r="F59" s="90"/>
      <c r="G59" s="92"/>
      <c r="H59" s="92"/>
      <c r="I59" s="92"/>
      <c r="J59" s="92"/>
      <c r="K59" s="92"/>
      <c r="L59" s="95"/>
      <c r="M59" s="95"/>
      <c r="N59" s="95"/>
      <c r="O59" s="95"/>
      <c r="P59" s="97"/>
    </row>
    <row r="60" spans="1:16" ht="12" customHeight="1" x14ac:dyDescent="0.2">
      <c r="A60" s="41">
        <f>Sheet2!A31</f>
        <v>0</v>
      </c>
      <c r="B60" s="100">
        <f>IF(Sheet2!B31="","",Sheet2!B31)</f>
        <v>26</v>
      </c>
      <c r="C60" s="101" t="str">
        <f>IF(Sheet2!C31="","",Sheet2!C31)</f>
        <v>金</v>
      </c>
      <c r="D60" s="61">
        <f>IF(Sheet2!D31=0,"",Sheet2!D31)</f>
        <v>0.375</v>
      </c>
      <c r="E60" s="101">
        <f>IF(Sheet2!F31=0,"",Sheet2!F31)</f>
        <v>0.375</v>
      </c>
      <c r="F60" s="101">
        <f>IF(Sheet2!G31=0,"",Sheet2!G31)</f>
        <v>0.75</v>
      </c>
      <c r="G60" s="93">
        <f>IF(Sheet2!H31=0,"",Sheet2!H31)</f>
        <v>8</v>
      </c>
      <c r="H60" s="93" t="str">
        <f>IF(Sheet2!I31="","",Sheet2!I31)</f>
        <v/>
      </c>
      <c r="I60" s="93" t="str">
        <f>IF(Sheet2!J31="","",Sheet2!J31)</f>
        <v/>
      </c>
      <c r="J60" s="93" t="str">
        <f>IF(Sheet2!K31="","",Sheet2!K31)</f>
        <v/>
      </c>
      <c r="K60" s="93" t="str">
        <f>IF(Sheet2!L31="","",Sheet2!L31)</f>
        <v/>
      </c>
      <c r="L60" s="94" t="str">
        <f>IF(Sheet2!V31="","",Sheet2!V31)</f>
        <v/>
      </c>
      <c r="M60" s="94" t="str">
        <f>IF(Sheet2!W31="","",Sheet2!W31)</f>
        <v/>
      </c>
      <c r="N60" s="94" t="str">
        <f>IF(Sheet2!X31="","",Sheet2!X31)</f>
        <v/>
      </c>
      <c r="O60" s="94" t="str">
        <f>IF(Sheet2!Y31="","",Sheet2!Y31)</f>
        <v/>
      </c>
      <c r="P60" s="96" t="str">
        <f>IF(Sheet2!P31="","",Sheet2!P31)</f>
        <v/>
      </c>
    </row>
    <row r="61" spans="1:16" ht="12" customHeight="1" x14ac:dyDescent="0.2">
      <c r="A61" s="41">
        <f>Sheet2!A31</f>
        <v>0</v>
      </c>
      <c r="B61" s="88"/>
      <c r="C61" s="90"/>
      <c r="D61" s="61">
        <f>IF(Sheet2!E31=0,"",Sheet2!E31)</f>
        <v>0.75</v>
      </c>
      <c r="E61" s="90"/>
      <c r="F61" s="90"/>
      <c r="G61" s="92"/>
      <c r="H61" s="92"/>
      <c r="I61" s="92"/>
      <c r="J61" s="92"/>
      <c r="K61" s="92"/>
      <c r="L61" s="95"/>
      <c r="M61" s="95"/>
      <c r="N61" s="95"/>
      <c r="O61" s="95"/>
      <c r="P61" s="97"/>
    </row>
    <row r="62" spans="1:16" ht="12" customHeight="1" x14ac:dyDescent="0.2">
      <c r="A62" s="41">
        <f>Sheet2!A32</f>
        <v>1</v>
      </c>
      <c r="B62" s="100">
        <f>IF(Sheet2!B32="","",Sheet2!B32)</f>
        <v>27</v>
      </c>
      <c r="C62" s="101" t="str">
        <f>IF(Sheet2!C32="","",Sheet2!C32)</f>
        <v>土</v>
      </c>
      <c r="D62" s="61" t="str">
        <f>IF(Sheet2!D32=0,"",Sheet2!D32)</f>
        <v/>
      </c>
      <c r="E62" s="101" t="str">
        <f>IF(Sheet2!F32=0,"",Sheet2!F32)</f>
        <v/>
      </c>
      <c r="F62" s="101" t="str">
        <f>IF(Sheet2!G32=0,"",Sheet2!G32)</f>
        <v/>
      </c>
      <c r="G62" s="93" t="str">
        <f>IF(Sheet2!H32=0,"",Sheet2!H32)</f>
        <v/>
      </c>
      <c r="H62" s="93" t="str">
        <f>IF(Sheet2!I32="","",Sheet2!I32)</f>
        <v/>
      </c>
      <c r="I62" s="93" t="str">
        <f>IF(Sheet2!J32="","",Sheet2!J32)</f>
        <v/>
      </c>
      <c r="J62" s="93" t="str">
        <f>IF(Sheet2!K32="","",Sheet2!K32)</f>
        <v/>
      </c>
      <c r="K62" s="93" t="str">
        <f>IF(Sheet2!L32="","",Sheet2!L32)</f>
        <v/>
      </c>
      <c r="L62" s="94" t="str">
        <f>IF(Sheet2!V32="","",Sheet2!V32)</f>
        <v/>
      </c>
      <c r="M62" s="94" t="str">
        <f>IF(Sheet2!W32="","",Sheet2!W32)</f>
        <v/>
      </c>
      <c r="N62" s="94" t="str">
        <f>IF(Sheet2!X32="","",Sheet2!X32)</f>
        <v/>
      </c>
      <c r="O62" s="94" t="str">
        <f>IF(Sheet2!Y32="","",Sheet2!Y32)</f>
        <v/>
      </c>
      <c r="P62" s="96" t="str">
        <f>IF(Sheet2!P32="","",Sheet2!P32)</f>
        <v/>
      </c>
    </row>
    <row r="63" spans="1:16" ht="12" customHeight="1" x14ac:dyDescent="0.2">
      <c r="A63" s="41">
        <f>Sheet2!A32</f>
        <v>1</v>
      </c>
      <c r="B63" s="88"/>
      <c r="C63" s="90"/>
      <c r="D63" s="61" t="str">
        <f>IF(Sheet2!E32=0,"",Sheet2!E32)</f>
        <v/>
      </c>
      <c r="E63" s="90"/>
      <c r="F63" s="90"/>
      <c r="G63" s="92"/>
      <c r="H63" s="92"/>
      <c r="I63" s="92"/>
      <c r="J63" s="92"/>
      <c r="K63" s="92"/>
      <c r="L63" s="95"/>
      <c r="M63" s="95"/>
      <c r="N63" s="95"/>
      <c r="O63" s="95"/>
      <c r="P63" s="97"/>
    </row>
    <row r="64" spans="1:16" ht="12" customHeight="1" x14ac:dyDescent="0.2">
      <c r="A64" s="41">
        <f>Sheet2!A33</f>
        <v>1</v>
      </c>
      <c r="B64" s="100">
        <f>IF(Sheet2!B33="","",Sheet2!B33)</f>
        <v>28</v>
      </c>
      <c r="C64" s="101" t="str">
        <f>IF(Sheet2!C33="","",Sheet2!C33)</f>
        <v>日</v>
      </c>
      <c r="D64" s="61" t="str">
        <f>IF(Sheet2!D33=0,"",Sheet2!D33)</f>
        <v/>
      </c>
      <c r="E64" s="101" t="str">
        <f>IF(Sheet2!F33=0,"",Sheet2!F33)</f>
        <v/>
      </c>
      <c r="F64" s="101" t="str">
        <f>IF(Sheet2!G33=0,"",Sheet2!G33)</f>
        <v/>
      </c>
      <c r="G64" s="93" t="str">
        <f>IF(Sheet2!H33=0,"",Sheet2!H33)</f>
        <v/>
      </c>
      <c r="H64" s="93" t="str">
        <f>IF(Sheet2!I33="","",Sheet2!I33)</f>
        <v/>
      </c>
      <c r="I64" s="93" t="str">
        <f>IF(Sheet2!J33="","",Sheet2!J33)</f>
        <v/>
      </c>
      <c r="J64" s="93" t="str">
        <f>IF(Sheet2!K33="","",Sheet2!K33)</f>
        <v/>
      </c>
      <c r="K64" s="93" t="str">
        <f>IF(Sheet2!L33="","",Sheet2!L33)</f>
        <v/>
      </c>
      <c r="L64" s="94" t="str">
        <f>IF(Sheet2!V33="","",Sheet2!V33)</f>
        <v/>
      </c>
      <c r="M64" s="94" t="str">
        <f>IF(Sheet2!W33="","",Sheet2!W33)</f>
        <v/>
      </c>
      <c r="N64" s="94" t="str">
        <f>IF(Sheet2!X33="","",Sheet2!X33)</f>
        <v/>
      </c>
      <c r="O64" s="94" t="str">
        <f>IF(Sheet2!Y33="","",Sheet2!Y33)</f>
        <v/>
      </c>
      <c r="P64" s="96" t="str">
        <f>IF(Sheet2!P33="","",Sheet2!P33)</f>
        <v/>
      </c>
    </row>
    <row r="65" spans="1:16" ht="12" customHeight="1" x14ac:dyDescent="0.2">
      <c r="A65" s="41">
        <f>Sheet2!A33</f>
        <v>1</v>
      </c>
      <c r="B65" s="88"/>
      <c r="C65" s="90"/>
      <c r="D65" s="61" t="str">
        <f>IF(Sheet2!E33=0,"",Sheet2!E33)</f>
        <v/>
      </c>
      <c r="E65" s="90"/>
      <c r="F65" s="90"/>
      <c r="G65" s="92"/>
      <c r="H65" s="92"/>
      <c r="I65" s="92"/>
      <c r="J65" s="92"/>
      <c r="K65" s="92"/>
      <c r="L65" s="95"/>
      <c r="M65" s="95"/>
      <c r="N65" s="95"/>
      <c r="O65" s="95"/>
      <c r="P65" s="97"/>
    </row>
    <row r="66" spans="1:16" ht="12" customHeight="1" x14ac:dyDescent="0.2">
      <c r="A66" s="41">
        <f>Sheet2!A34</f>
        <v>0</v>
      </c>
      <c r="B66" s="100" t="str">
        <f>IF(Sheet2!B34="","",Sheet2!B34)</f>
        <v/>
      </c>
      <c r="C66" s="101" t="str">
        <f>IF(Sheet2!C34="","",Sheet2!C34)</f>
        <v/>
      </c>
      <c r="D66" s="61" t="str">
        <f>IF(Sheet2!D34=0,"",Sheet2!D34)</f>
        <v/>
      </c>
      <c r="E66" s="101" t="str">
        <f>IF(Sheet2!F34=0,"",Sheet2!F34)</f>
        <v/>
      </c>
      <c r="F66" s="101" t="str">
        <f>IF(Sheet2!G34=0,"",Sheet2!G34)</f>
        <v/>
      </c>
      <c r="G66" s="93" t="str">
        <f>IF(Sheet2!H34=0,"",Sheet2!H34)</f>
        <v/>
      </c>
      <c r="H66" s="93" t="str">
        <f>IF(Sheet2!I34="","",Sheet2!I34)</f>
        <v/>
      </c>
      <c r="I66" s="93" t="str">
        <f>IF(Sheet2!J34="","",Sheet2!J34)</f>
        <v/>
      </c>
      <c r="J66" s="93" t="str">
        <f>IF(Sheet2!K34="","",Sheet2!K34)</f>
        <v/>
      </c>
      <c r="K66" s="93" t="str">
        <f>IF(Sheet2!L34="","",Sheet2!L34)</f>
        <v/>
      </c>
      <c r="L66" s="94" t="str">
        <f>IF(Sheet2!V34="","",Sheet2!V34)</f>
        <v/>
      </c>
      <c r="M66" s="94" t="str">
        <f>IF(Sheet2!W34="","",Sheet2!W34)</f>
        <v/>
      </c>
      <c r="N66" s="94" t="str">
        <f>IF(Sheet2!X34="","",Sheet2!X34)</f>
        <v/>
      </c>
      <c r="O66" s="94" t="str">
        <f>IF(Sheet2!Y34="","",Sheet2!Y34)</f>
        <v/>
      </c>
      <c r="P66" s="96" t="str">
        <f>IF(Sheet2!P34="","",Sheet2!P34)</f>
        <v/>
      </c>
    </row>
    <row r="67" spans="1:16" ht="12" customHeight="1" x14ac:dyDescent="0.2">
      <c r="A67" s="41">
        <f>Sheet2!A34</f>
        <v>0</v>
      </c>
      <c r="B67" s="88"/>
      <c r="C67" s="90"/>
      <c r="D67" s="61" t="str">
        <f>IF(Sheet2!E34=0,"",Sheet2!E34)</f>
        <v/>
      </c>
      <c r="E67" s="90"/>
      <c r="F67" s="90"/>
      <c r="G67" s="92"/>
      <c r="H67" s="92"/>
      <c r="I67" s="92"/>
      <c r="J67" s="92"/>
      <c r="K67" s="92"/>
      <c r="L67" s="95"/>
      <c r="M67" s="95"/>
      <c r="N67" s="95"/>
      <c r="O67" s="95"/>
      <c r="P67" s="97"/>
    </row>
    <row r="68" spans="1:16" ht="12" customHeight="1" x14ac:dyDescent="0.2">
      <c r="A68" s="41">
        <f>Sheet2!A35</f>
        <v>0</v>
      </c>
      <c r="B68" s="100" t="str">
        <f>IF(Sheet2!B35="","",Sheet2!B35)</f>
        <v/>
      </c>
      <c r="C68" s="101" t="str">
        <f>IF(Sheet2!C35="","",Sheet2!C35)</f>
        <v/>
      </c>
      <c r="D68" s="61" t="str">
        <f>IF(Sheet2!D35=0,"",Sheet2!D35)</f>
        <v/>
      </c>
      <c r="E68" s="101" t="str">
        <f>IF(Sheet2!F35=0,"",Sheet2!F35)</f>
        <v/>
      </c>
      <c r="F68" s="101" t="str">
        <f>IF(Sheet2!G35=0,"",Sheet2!G35)</f>
        <v/>
      </c>
      <c r="G68" s="93" t="str">
        <f>IF(Sheet2!H35=0,"",Sheet2!H35)</f>
        <v/>
      </c>
      <c r="H68" s="93" t="str">
        <f>IF(Sheet2!I35="","",Sheet2!I35)</f>
        <v/>
      </c>
      <c r="I68" s="93" t="str">
        <f>IF(Sheet2!J35="","",Sheet2!J35)</f>
        <v/>
      </c>
      <c r="J68" s="93" t="str">
        <f>IF(Sheet2!K35="","",Sheet2!K35)</f>
        <v/>
      </c>
      <c r="K68" s="93" t="str">
        <f>IF(Sheet2!L35="","",Sheet2!L35)</f>
        <v/>
      </c>
      <c r="L68" s="94" t="str">
        <f>IF(Sheet2!V35="","",Sheet2!V35)</f>
        <v/>
      </c>
      <c r="M68" s="94" t="str">
        <f>IF(Sheet2!W35="","",Sheet2!W35)</f>
        <v/>
      </c>
      <c r="N68" s="94" t="str">
        <f>IF(Sheet2!X35="","",Sheet2!X35)</f>
        <v/>
      </c>
      <c r="O68" s="94" t="str">
        <f>IF(Sheet2!Y35="","",Sheet2!Y35)</f>
        <v/>
      </c>
      <c r="P68" s="96" t="str">
        <f>IF(Sheet2!P35="","",Sheet2!P35)</f>
        <v/>
      </c>
    </row>
    <row r="69" spans="1:16" ht="12" customHeight="1" x14ac:dyDescent="0.2">
      <c r="A69" s="41">
        <f>Sheet2!A35</f>
        <v>0</v>
      </c>
      <c r="B69" s="88"/>
      <c r="C69" s="90"/>
      <c r="D69" s="61" t="str">
        <f>IF(Sheet2!E35=0,"",Sheet2!E35)</f>
        <v/>
      </c>
      <c r="E69" s="90"/>
      <c r="F69" s="90"/>
      <c r="G69" s="92"/>
      <c r="H69" s="92"/>
      <c r="I69" s="92"/>
      <c r="J69" s="92"/>
      <c r="K69" s="92"/>
      <c r="L69" s="95"/>
      <c r="M69" s="95"/>
      <c r="N69" s="95"/>
      <c r="O69" s="95"/>
      <c r="P69" s="97"/>
    </row>
    <row r="70" spans="1:16" ht="12" customHeight="1" x14ac:dyDescent="0.2">
      <c r="A70" s="41">
        <f>Sheet2!A36</f>
        <v>0</v>
      </c>
      <c r="B70" s="100" t="str">
        <f>IF(Sheet2!B36="","",Sheet2!B36)</f>
        <v/>
      </c>
      <c r="C70" s="101" t="str">
        <f>IF(Sheet2!C36="","",Sheet2!C36)</f>
        <v/>
      </c>
      <c r="D70" s="61" t="str">
        <f>IF(Sheet2!D36=0,"",Sheet2!D36)</f>
        <v/>
      </c>
      <c r="E70" s="101" t="str">
        <f>IF(Sheet2!F36=0,"",Sheet2!F36)</f>
        <v/>
      </c>
      <c r="F70" s="101" t="str">
        <f>IF(Sheet2!G36=0,"",Sheet2!G36)</f>
        <v/>
      </c>
      <c r="G70" s="93" t="str">
        <f>IF(Sheet2!H36=0,"",Sheet2!H36)</f>
        <v/>
      </c>
      <c r="H70" s="93" t="str">
        <f>IF(Sheet2!I36="","",Sheet2!I36)</f>
        <v/>
      </c>
      <c r="I70" s="93" t="str">
        <f>IF(Sheet2!J36="","",Sheet2!J36)</f>
        <v/>
      </c>
      <c r="J70" s="93" t="str">
        <f>IF(Sheet2!K36="","",Sheet2!K36)</f>
        <v/>
      </c>
      <c r="K70" s="93" t="str">
        <f>IF(Sheet2!L36="","",Sheet2!L36)</f>
        <v/>
      </c>
      <c r="L70" s="94" t="str">
        <f>IF(Sheet2!V36="","",Sheet2!V36)</f>
        <v/>
      </c>
      <c r="M70" s="94" t="str">
        <f>IF(Sheet2!W36="","",Sheet2!W36)</f>
        <v/>
      </c>
      <c r="N70" s="94" t="str">
        <f>IF(Sheet2!X36="","",Sheet2!X36)</f>
        <v/>
      </c>
      <c r="O70" s="94" t="str">
        <f>IF(Sheet2!Y36="","",Sheet2!Y36)</f>
        <v/>
      </c>
      <c r="P70" s="96" t="str">
        <f>IF(Sheet2!P36="","",Sheet2!P36)</f>
        <v/>
      </c>
    </row>
    <row r="71" spans="1:16" ht="12" customHeight="1" x14ac:dyDescent="0.2">
      <c r="A71" s="41">
        <f>Sheet2!A36</f>
        <v>0</v>
      </c>
      <c r="B71" s="103"/>
      <c r="C71" s="90"/>
      <c r="D71" s="61" t="str">
        <f>IF(Sheet2!E36=0,"",Sheet2!E36)</f>
        <v/>
      </c>
      <c r="E71" s="90"/>
      <c r="F71" s="90"/>
      <c r="G71" s="92"/>
      <c r="H71" s="92"/>
      <c r="I71" s="92"/>
      <c r="J71" s="92"/>
      <c r="K71" s="92"/>
      <c r="L71" s="95"/>
      <c r="M71" s="95"/>
      <c r="N71" s="95"/>
      <c r="O71" s="95"/>
      <c r="P71" s="102"/>
    </row>
    <row r="72" spans="1:16" ht="14.25" customHeight="1" x14ac:dyDescent="0.2">
      <c r="A72" s="37"/>
      <c r="B72" s="42" t="s">
        <v>55</v>
      </c>
      <c r="C72" s="43"/>
      <c r="D72" s="43"/>
      <c r="E72" s="43"/>
      <c r="F72" s="44">
        <f>Sheet2!L2</f>
        <v>20</v>
      </c>
      <c r="G72" s="68">
        <f>IF(COUNTIF(G10:G71,"&gt;0")=0,"",COUNTIF(G10:G71,"&gt;0"))</f>
        <v>20</v>
      </c>
      <c r="H72" s="68"/>
      <c r="I72" s="68"/>
      <c r="J72" s="68"/>
      <c r="K72" s="68"/>
      <c r="L72" s="45" t="str">
        <f>IF(SUM(L10:L71)=0,"",SUM(L10:L71))</f>
        <v/>
      </c>
      <c r="M72" s="46" t="str">
        <f>IF(SUM(M10:M71)=0,"",SUM(M10:M71))</f>
        <v/>
      </c>
      <c r="N72" s="45" t="str">
        <f>IF(SUM(N10:N71)=0,"",SUM(N10:N71))</f>
        <v/>
      </c>
      <c r="O72" s="45" t="str">
        <f>IF(SUM(O10:O71)=0,"",SUM(O10:O71))</f>
        <v/>
      </c>
      <c r="P72" s="47" t="s">
        <v>56</v>
      </c>
    </row>
    <row r="73" spans="1:16" ht="15" customHeight="1" x14ac:dyDescent="0.2">
      <c r="A73" s="37"/>
      <c r="B73" s="48" t="s">
        <v>57</v>
      </c>
      <c r="C73" s="49"/>
      <c r="D73" s="49"/>
      <c r="E73" s="49"/>
      <c r="F73" s="50">
        <f>INT(((Sheet2!J2-INT(Sheet2!J2))*100+INT(Sheet2!J2)*60)*F72/60)+(((Sheet2!J2-INT(Sheet2!J2))*100+INT(Sheet2!J2)*60)*F72-INT(((Sheet2!J2-INT(Sheet2!J2))*100+INT(Sheet2!J2)*60)*F72/60)*60)/100</f>
        <v>160</v>
      </c>
      <c r="G73" s="50">
        <f>IF(Sheet2!Q38=0,"",TRUNC(Sheet2!Q38/60,0)+ROUND(MOD(Sheet2!Q38,60)/100,2))</f>
        <v>160</v>
      </c>
      <c r="H73" s="67">
        <f>TRUNC(Sheet2!R38/60,0)+((Sheet2!R38-(TRUNC(Sheet2!R38/60,0)*60))/100)</f>
        <v>0</v>
      </c>
      <c r="I73" s="67">
        <f>TRUNC(Sheet2!S38/60,0)+((Sheet2!S38-(TRUNC(Sheet2!S38/60,0)*60))/100)</f>
        <v>0</v>
      </c>
      <c r="J73" s="67">
        <f>TRUNC(Sheet2!T38/60,0)+((Sheet2!T38-(TRUNC(Sheet2!T38/60,0)*60))/100)</f>
        <v>0</v>
      </c>
      <c r="K73" s="67">
        <f>TRUNC(Sheet2!U38/60,0)+((Sheet2!U38-(TRUNC(Sheet2!U38/60,0)*60))/100)</f>
        <v>0</v>
      </c>
      <c r="L73" s="69"/>
      <c r="M73" s="69"/>
      <c r="N73" s="69"/>
      <c r="O73" s="70"/>
      <c r="P73" s="51" t="str">
        <f>G73 &amp; " h"</f>
        <v>160 h</v>
      </c>
    </row>
    <row r="74" spans="1:16" ht="5.25" customHeight="1" x14ac:dyDescent="0.2">
      <c r="A74" s="37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6" ht="12.95" customHeight="1" x14ac:dyDescent="0.2">
      <c r="A75" s="37"/>
      <c r="B75" s="53"/>
      <c r="C75" s="52"/>
      <c r="D75" s="52"/>
      <c r="E75" s="52"/>
      <c r="F75" s="52"/>
      <c r="G75" s="53"/>
      <c r="I75" s="54"/>
      <c r="J75" s="52"/>
      <c r="K75" s="54"/>
      <c r="L75" s="52"/>
      <c r="M75" s="52"/>
      <c r="N75" s="52"/>
      <c r="O75" s="52"/>
      <c r="P75" s="52"/>
    </row>
    <row r="76" spans="1:16" ht="12.95" customHeight="1" x14ac:dyDescent="0.2">
      <c r="A76" s="37"/>
      <c r="B76" s="55"/>
      <c r="C76" s="56"/>
      <c r="D76" s="56"/>
      <c r="E76" s="56"/>
      <c r="F76" s="56"/>
      <c r="G76" s="53"/>
      <c r="I76" s="57"/>
      <c r="J76" s="56"/>
      <c r="K76" s="57"/>
      <c r="L76" s="56"/>
      <c r="M76" s="56"/>
      <c r="N76" s="56"/>
      <c r="O76" s="56"/>
      <c r="P76" s="56"/>
    </row>
    <row r="77" spans="1:16" ht="12.95" customHeight="1" x14ac:dyDescent="0.2">
      <c r="A77" s="52"/>
      <c r="B77" s="55"/>
      <c r="C77" s="52"/>
      <c r="D77" s="52"/>
      <c r="E77" s="52"/>
      <c r="F77" s="52"/>
      <c r="G77" s="53"/>
      <c r="I77" s="57"/>
      <c r="J77" s="57"/>
      <c r="K77" s="56"/>
      <c r="L77" s="56"/>
      <c r="M77" s="56"/>
      <c r="N77" s="56"/>
      <c r="O77" s="56"/>
      <c r="P77" s="56"/>
    </row>
  </sheetData>
  <mergeCells count="438">
    <mergeCell ref="O70:O71"/>
    <mergeCell ref="P70:P71"/>
    <mergeCell ref="I70:I71"/>
    <mergeCell ref="J70:J71"/>
    <mergeCell ref="K70:K71"/>
    <mergeCell ref="L70:L71"/>
    <mergeCell ref="M70:M71"/>
    <mergeCell ref="N70:N71"/>
    <mergeCell ref="B70:B71"/>
    <mergeCell ref="C70:C71"/>
    <mergeCell ref="E70:E71"/>
    <mergeCell ref="F70:F71"/>
    <mergeCell ref="G70:G71"/>
    <mergeCell ref="H70:H71"/>
    <mergeCell ref="K68:K69"/>
    <mergeCell ref="L68:L69"/>
    <mergeCell ref="M68:M69"/>
    <mergeCell ref="N68:N69"/>
    <mergeCell ref="O68:O69"/>
    <mergeCell ref="P68:P69"/>
    <mergeCell ref="O66:O67"/>
    <mergeCell ref="P66:P67"/>
    <mergeCell ref="B68:B69"/>
    <mergeCell ref="C68:C69"/>
    <mergeCell ref="E68:E69"/>
    <mergeCell ref="F68:F69"/>
    <mergeCell ref="G68:G69"/>
    <mergeCell ref="H68:H69"/>
    <mergeCell ref="I68:I69"/>
    <mergeCell ref="J68:J69"/>
    <mergeCell ref="I66:I67"/>
    <mergeCell ref="J66:J67"/>
    <mergeCell ref="K66:K67"/>
    <mergeCell ref="L66:L67"/>
    <mergeCell ref="M66:M67"/>
    <mergeCell ref="N66:N67"/>
    <mergeCell ref="B66:B67"/>
    <mergeCell ref="C66:C67"/>
    <mergeCell ref="E66:E67"/>
    <mergeCell ref="F66:F67"/>
    <mergeCell ref="G66:G67"/>
    <mergeCell ref="H66:H67"/>
    <mergeCell ref="K64:K65"/>
    <mergeCell ref="L64:L65"/>
    <mergeCell ref="M64:M65"/>
    <mergeCell ref="N64:N65"/>
    <mergeCell ref="O64:O65"/>
    <mergeCell ref="P64:P65"/>
    <mergeCell ref="O62:O63"/>
    <mergeCell ref="P62:P63"/>
    <mergeCell ref="B64:B65"/>
    <mergeCell ref="C64:C65"/>
    <mergeCell ref="E64:E65"/>
    <mergeCell ref="F64:F65"/>
    <mergeCell ref="G64:G65"/>
    <mergeCell ref="H64:H65"/>
    <mergeCell ref="I64:I65"/>
    <mergeCell ref="J64:J65"/>
    <mergeCell ref="I62:I63"/>
    <mergeCell ref="J62:J63"/>
    <mergeCell ref="K62:K63"/>
    <mergeCell ref="L62:L63"/>
    <mergeCell ref="M62:M63"/>
    <mergeCell ref="N62:N63"/>
    <mergeCell ref="B62:B63"/>
    <mergeCell ref="C62:C63"/>
    <mergeCell ref="E62:E63"/>
    <mergeCell ref="F62:F63"/>
    <mergeCell ref="G62:G63"/>
    <mergeCell ref="H62:H63"/>
    <mergeCell ref="K60:K61"/>
    <mergeCell ref="L60:L61"/>
    <mergeCell ref="M60:M61"/>
    <mergeCell ref="N60:N61"/>
    <mergeCell ref="O60:O61"/>
    <mergeCell ref="P60:P61"/>
    <mergeCell ref="O58:O59"/>
    <mergeCell ref="P58:P59"/>
    <mergeCell ref="B60:B61"/>
    <mergeCell ref="C60:C61"/>
    <mergeCell ref="E60:E61"/>
    <mergeCell ref="F60:F61"/>
    <mergeCell ref="G60:G61"/>
    <mergeCell ref="H60:H61"/>
    <mergeCell ref="I60:I61"/>
    <mergeCell ref="J60:J61"/>
    <mergeCell ref="I58:I59"/>
    <mergeCell ref="J58:J59"/>
    <mergeCell ref="K58:K59"/>
    <mergeCell ref="L58:L59"/>
    <mergeCell ref="M58:M59"/>
    <mergeCell ref="N58:N59"/>
    <mergeCell ref="B58:B59"/>
    <mergeCell ref="C58:C59"/>
    <mergeCell ref="E58:E59"/>
    <mergeCell ref="F58:F59"/>
    <mergeCell ref="G58:G59"/>
    <mergeCell ref="H58:H59"/>
    <mergeCell ref="K56:K57"/>
    <mergeCell ref="L56:L57"/>
    <mergeCell ref="M56:M57"/>
    <mergeCell ref="N56:N57"/>
    <mergeCell ref="O56:O57"/>
    <mergeCell ref="P56:P57"/>
    <mergeCell ref="O54:O55"/>
    <mergeCell ref="P54:P55"/>
    <mergeCell ref="B56:B57"/>
    <mergeCell ref="C56:C57"/>
    <mergeCell ref="E56:E57"/>
    <mergeCell ref="F56:F57"/>
    <mergeCell ref="G56:G57"/>
    <mergeCell ref="H56:H57"/>
    <mergeCell ref="I56:I57"/>
    <mergeCell ref="J56:J57"/>
    <mergeCell ref="I54:I55"/>
    <mergeCell ref="J54:J55"/>
    <mergeCell ref="K54:K55"/>
    <mergeCell ref="L54:L55"/>
    <mergeCell ref="M54:M55"/>
    <mergeCell ref="N54:N55"/>
    <mergeCell ref="B54:B55"/>
    <mergeCell ref="C54:C55"/>
    <mergeCell ref="E54:E55"/>
    <mergeCell ref="F54:F55"/>
    <mergeCell ref="G54:G55"/>
    <mergeCell ref="H54:H55"/>
    <mergeCell ref="K52:K53"/>
    <mergeCell ref="L52:L53"/>
    <mergeCell ref="M52:M53"/>
    <mergeCell ref="N52:N53"/>
    <mergeCell ref="O52:O53"/>
    <mergeCell ref="P52:P53"/>
    <mergeCell ref="O50:O51"/>
    <mergeCell ref="P50:P51"/>
    <mergeCell ref="B52:B53"/>
    <mergeCell ref="C52:C53"/>
    <mergeCell ref="E52:E53"/>
    <mergeCell ref="F52:F53"/>
    <mergeCell ref="G52:G53"/>
    <mergeCell ref="H52:H53"/>
    <mergeCell ref="I52:I53"/>
    <mergeCell ref="J52:J53"/>
    <mergeCell ref="I50:I51"/>
    <mergeCell ref="J50:J51"/>
    <mergeCell ref="K50:K51"/>
    <mergeCell ref="L50:L51"/>
    <mergeCell ref="M50:M51"/>
    <mergeCell ref="N50:N51"/>
    <mergeCell ref="B50:B51"/>
    <mergeCell ref="C50:C51"/>
    <mergeCell ref="E50:E51"/>
    <mergeCell ref="F50:F51"/>
    <mergeCell ref="G50:G51"/>
    <mergeCell ref="H50:H51"/>
    <mergeCell ref="K48:K49"/>
    <mergeCell ref="L48:L49"/>
    <mergeCell ref="M48:M49"/>
    <mergeCell ref="N48:N49"/>
    <mergeCell ref="O48:O49"/>
    <mergeCell ref="P48:P49"/>
    <mergeCell ref="O46:O47"/>
    <mergeCell ref="P46:P47"/>
    <mergeCell ref="B48:B49"/>
    <mergeCell ref="C48:C49"/>
    <mergeCell ref="E48:E49"/>
    <mergeCell ref="F48:F49"/>
    <mergeCell ref="G48:G49"/>
    <mergeCell ref="H48:H49"/>
    <mergeCell ref="I48:I49"/>
    <mergeCell ref="J48:J49"/>
    <mergeCell ref="I46:I47"/>
    <mergeCell ref="J46:J47"/>
    <mergeCell ref="K46:K47"/>
    <mergeCell ref="L46:L47"/>
    <mergeCell ref="M46:M47"/>
    <mergeCell ref="N46:N47"/>
    <mergeCell ref="B46:B47"/>
    <mergeCell ref="C46:C47"/>
    <mergeCell ref="E46:E47"/>
    <mergeCell ref="F46:F47"/>
    <mergeCell ref="G46:G47"/>
    <mergeCell ref="H46:H47"/>
    <mergeCell ref="K44:K45"/>
    <mergeCell ref="L44:L45"/>
    <mergeCell ref="M44:M45"/>
    <mergeCell ref="N44:N45"/>
    <mergeCell ref="O44:O45"/>
    <mergeCell ref="P44:P45"/>
    <mergeCell ref="O42:O43"/>
    <mergeCell ref="P42:P43"/>
    <mergeCell ref="B44:B45"/>
    <mergeCell ref="C44:C45"/>
    <mergeCell ref="E44:E45"/>
    <mergeCell ref="F44:F45"/>
    <mergeCell ref="G44:G45"/>
    <mergeCell ref="H44:H45"/>
    <mergeCell ref="I44:I45"/>
    <mergeCell ref="J44:J45"/>
    <mergeCell ref="I42:I43"/>
    <mergeCell ref="J42:J43"/>
    <mergeCell ref="K42:K43"/>
    <mergeCell ref="L42:L43"/>
    <mergeCell ref="M42:M43"/>
    <mergeCell ref="N42:N43"/>
    <mergeCell ref="B42:B43"/>
    <mergeCell ref="C42:C43"/>
    <mergeCell ref="E42:E43"/>
    <mergeCell ref="F42:F43"/>
    <mergeCell ref="G42:G43"/>
    <mergeCell ref="H42:H43"/>
    <mergeCell ref="K40:K41"/>
    <mergeCell ref="L40:L41"/>
    <mergeCell ref="M40:M41"/>
    <mergeCell ref="N40:N41"/>
    <mergeCell ref="O40:O41"/>
    <mergeCell ref="P40:P41"/>
    <mergeCell ref="O38:O39"/>
    <mergeCell ref="P38:P39"/>
    <mergeCell ref="B40:B41"/>
    <mergeCell ref="C40:C41"/>
    <mergeCell ref="E40:E41"/>
    <mergeCell ref="F40:F41"/>
    <mergeCell ref="G40:G41"/>
    <mergeCell ref="H40:H41"/>
    <mergeCell ref="I40:I41"/>
    <mergeCell ref="J40:J41"/>
    <mergeCell ref="I38:I39"/>
    <mergeCell ref="J38:J39"/>
    <mergeCell ref="K38:K39"/>
    <mergeCell ref="L38:L39"/>
    <mergeCell ref="M38:M39"/>
    <mergeCell ref="N38:N39"/>
    <mergeCell ref="B38:B39"/>
    <mergeCell ref="C38:C39"/>
    <mergeCell ref="E38:E39"/>
    <mergeCell ref="F38:F39"/>
    <mergeCell ref="G38:G39"/>
    <mergeCell ref="H38:H39"/>
    <mergeCell ref="K36:K37"/>
    <mergeCell ref="L36:L37"/>
    <mergeCell ref="M36:M37"/>
    <mergeCell ref="N36:N37"/>
    <mergeCell ref="O36:O37"/>
    <mergeCell ref="P36:P37"/>
    <mergeCell ref="O34:O35"/>
    <mergeCell ref="P34:P35"/>
    <mergeCell ref="B36:B37"/>
    <mergeCell ref="C36:C37"/>
    <mergeCell ref="E36:E37"/>
    <mergeCell ref="F36:F37"/>
    <mergeCell ref="G36:G37"/>
    <mergeCell ref="H36:H37"/>
    <mergeCell ref="I36:I37"/>
    <mergeCell ref="J36:J37"/>
    <mergeCell ref="I34:I35"/>
    <mergeCell ref="J34:J35"/>
    <mergeCell ref="K34:K35"/>
    <mergeCell ref="L34:L35"/>
    <mergeCell ref="M34:M35"/>
    <mergeCell ref="N34:N35"/>
    <mergeCell ref="B34:B35"/>
    <mergeCell ref="C34:C35"/>
    <mergeCell ref="E34:E35"/>
    <mergeCell ref="F34:F35"/>
    <mergeCell ref="G34:G35"/>
    <mergeCell ref="H34:H35"/>
    <mergeCell ref="K32:K33"/>
    <mergeCell ref="L32:L33"/>
    <mergeCell ref="M32:M33"/>
    <mergeCell ref="N32:N33"/>
    <mergeCell ref="O32:O33"/>
    <mergeCell ref="P32:P33"/>
    <mergeCell ref="O30:O31"/>
    <mergeCell ref="P30:P31"/>
    <mergeCell ref="B32:B33"/>
    <mergeCell ref="C32:C33"/>
    <mergeCell ref="E32:E33"/>
    <mergeCell ref="F32:F33"/>
    <mergeCell ref="G32:G33"/>
    <mergeCell ref="H32:H33"/>
    <mergeCell ref="I32:I33"/>
    <mergeCell ref="J32:J33"/>
    <mergeCell ref="I30:I31"/>
    <mergeCell ref="J30:J31"/>
    <mergeCell ref="K30:K31"/>
    <mergeCell ref="L30:L31"/>
    <mergeCell ref="M30:M31"/>
    <mergeCell ref="N30:N31"/>
    <mergeCell ref="B30:B31"/>
    <mergeCell ref="C30:C31"/>
    <mergeCell ref="E30:E31"/>
    <mergeCell ref="F30:F31"/>
    <mergeCell ref="G30:G31"/>
    <mergeCell ref="H30:H31"/>
    <mergeCell ref="K28:K29"/>
    <mergeCell ref="L28:L29"/>
    <mergeCell ref="M28:M29"/>
    <mergeCell ref="N28:N29"/>
    <mergeCell ref="O28:O29"/>
    <mergeCell ref="P28:P29"/>
    <mergeCell ref="O26:O27"/>
    <mergeCell ref="P26:P27"/>
    <mergeCell ref="B28:B29"/>
    <mergeCell ref="C28:C29"/>
    <mergeCell ref="E28:E29"/>
    <mergeCell ref="F28:F29"/>
    <mergeCell ref="G28:G29"/>
    <mergeCell ref="H28:H29"/>
    <mergeCell ref="I28:I29"/>
    <mergeCell ref="J28:J29"/>
    <mergeCell ref="I26:I27"/>
    <mergeCell ref="J26:J27"/>
    <mergeCell ref="K26:K27"/>
    <mergeCell ref="L26:L27"/>
    <mergeCell ref="M26:M27"/>
    <mergeCell ref="N26:N27"/>
    <mergeCell ref="B26:B27"/>
    <mergeCell ref="C26:C27"/>
    <mergeCell ref="E26:E27"/>
    <mergeCell ref="F26:F27"/>
    <mergeCell ref="G26:G27"/>
    <mergeCell ref="H26:H27"/>
    <mergeCell ref="K24:K25"/>
    <mergeCell ref="L24:L25"/>
    <mergeCell ref="M24:M25"/>
    <mergeCell ref="N24:N25"/>
    <mergeCell ref="O24:O25"/>
    <mergeCell ref="P24:P25"/>
    <mergeCell ref="O22:O23"/>
    <mergeCell ref="P22:P23"/>
    <mergeCell ref="B24:B25"/>
    <mergeCell ref="C24:C25"/>
    <mergeCell ref="E24:E25"/>
    <mergeCell ref="F24:F25"/>
    <mergeCell ref="G24:G25"/>
    <mergeCell ref="H24:H25"/>
    <mergeCell ref="I24:I25"/>
    <mergeCell ref="J24:J25"/>
    <mergeCell ref="I22:I23"/>
    <mergeCell ref="J22:J23"/>
    <mergeCell ref="K22:K23"/>
    <mergeCell ref="L22:L23"/>
    <mergeCell ref="M22:M23"/>
    <mergeCell ref="N22:N23"/>
    <mergeCell ref="B22:B23"/>
    <mergeCell ref="C22:C23"/>
    <mergeCell ref="E22:E23"/>
    <mergeCell ref="F22:F23"/>
    <mergeCell ref="G22:G23"/>
    <mergeCell ref="H22:H23"/>
    <mergeCell ref="K20:K21"/>
    <mergeCell ref="L20:L21"/>
    <mergeCell ref="M20:M21"/>
    <mergeCell ref="N20:N21"/>
    <mergeCell ref="O20:O21"/>
    <mergeCell ref="P20:P21"/>
    <mergeCell ref="O18:O19"/>
    <mergeCell ref="P18:P19"/>
    <mergeCell ref="B20:B21"/>
    <mergeCell ref="C20:C21"/>
    <mergeCell ref="E20:E21"/>
    <mergeCell ref="F20:F21"/>
    <mergeCell ref="G20:G21"/>
    <mergeCell ref="H20:H21"/>
    <mergeCell ref="I20:I21"/>
    <mergeCell ref="J20:J21"/>
    <mergeCell ref="I18:I19"/>
    <mergeCell ref="J18:J19"/>
    <mergeCell ref="K18:K19"/>
    <mergeCell ref="L18:L19"/>
    <mergeCell ref="M18:M19"/>
    <mergeCell ref="N18:N19"/>
    <mergeCell ref="B18:B19"/>
    <mergeCell ref="C18:C19"/>
    <mergeCell ref="E18:E19"/>
    <mergeCell ref="F18:F19"/>
    <mergeCell ref="G18:G19"/>
    <mergeCell ref="H18:H19"/>
    <mergeCell ref="K16:K17"/>
    <mergeCell ref="L16:L17"/>
    <mergeCell ref="M16:M17"/>
    <mergeCell ref="N16:N17"/>
    <mergeCell ref="O16:O17"/>
    <mergeCell ref="P16:P17"/>
    <mergeCell ref="O14:O15"/>
    <mergeCell ref="P14:P15"/>
    <mergeCell ref="B16:B17"/>
    <mergeCell ref="C16:C17"/>
    <mergeCell ref="E16:E17"/>
    <mergeCell ref="F16:F17"/>
    <mergeCell ref="G16:G17"/>
    <mergeCell ref="H16:H17"/>
    <mergeCell ref="I16:I17"/>
    <mergeCell ref="J16:J17"/>
    <mergeCell ref="I14:I15"/>
    <mergeCell ref="J14:J15"/>
    <mergeCell ref="K14:K15"/>
    <mergeCell ref="L14:L15"/>
    <mergeCell ref="M14:M15"/>
    <mergeCell ref="N14:N15"/>
    <mergeCell ref="B14:B15"/>
    <mergeCell ref="C14:C15"/>
    <mergeCell ref="E14:E15"/>
    <mergeCell ref="F14:F15"/>
    <mergeCell ref="G14:G15"/>
    <mergeCell ref="H14:H15"/>
    <mergeCell ref="K12:K13"/>
    <mergeCell ref="L12:L13"/>
    <mergeCell ref="M12:M13"/>
    <mergeCell ref="N12:N13"/>
    <mergeCell ref="O12:O13"/>
    <mergeCell ref="P12:P13"/>
    <mergeCell ref="O10:O11"/>
    <mergeCell ref="P10:P11"/>
    <mergeCell ref="B12:B13"/>
    <mergeCell ref="C12:C13"/>
    <mergeCell ref="E12:E13"/>
    <mergeCell ref="F12:F13"/>
    <mergeCell ref="G12:G13"/>
    <mergeCell ref="H12:H13"/>
    <mergeCell ref="I12:I13"/>
    <mergeCell ref="J12:J13"/>
    <mergeCell ref="I10:I11"/>
    <mergeCell ref="J10:J11"/>
    <mergeCell ref="K10:K11"/>
    <mergeCell ref="L10:L11"/>
    <mergeCell ref="M10:M11"/>
    <mergeCell ref="N10:N11"/>
    <mergeCell ref="B2:F2"/>
    <mergeCell ref="G2:N2"/>
    <mergeCell ref="E7:G8"/>
    <mergeCell ref="K7:P8"/>
    <mergeCell ref="B10:B11"/>
    <mergeCell ref="C10:C11"/>
    <mergeCell ref="E10:E11"/>
    <mergeCell ref="F10:F11"/>
    <mergeCell ref="G10:G11"/>
    <mergeCell ref="H10:H11"/>
  </mergeCells>
  <phoneticPr fontId="3"/>
  <conditionalFormatting sqref="D10:D71">
    <cfRule type="expression" dxfId="10" priority="23" stopIfTrue="1">
      <formula>$A10=1</formula>
    </cfRule>
  </conditionalFormatting>
  <conditionalFormatting sqref="F10 F12:F71 G42:P43">
    <cfRule type="expression" dxfId="9" priority="14" stopIfTrue="1">
      <formula>$A10=1</formula>
    </cfRule>
  </conditionalFormatting>
  <conditionalFormatting sqref="E10 E12:E71">
    <cfRule type="expression" dxfId="8" priority="13" stopIfTrue="1">
      <formula>$A10=1</formula>
    </cfRule>
  </conditionalFormatting>
  <conditionalFormatting sqref="G10:P10 G12:P41 G44:P71">
    <cfRule type="expression" dxfId="7" priority="11" stopIfTrue="1">
      <formula>$A10=1</formula>
    </cfRule>
  </conditionalFormatting>
  <conditionalFormatting sqref="C10 C12:C71">
    <cfRule type="expression" dxfId="6" priority="8" stopIfTrue="1">
      <formula>$A10=1</formula>
    </cfRule>
  </conditionalFormatting>
  <conditionalFormatting sqref="B10 B12:B71">
    <cfRule type="expression" dxfId="5" priority="7" stopIfTrue="1">
      <formula>$A10=1</formula>
    </cfRule>
    <cfRule type="expression" dxfId="4" priority="4" stopIfTrue="1">
      <formula>$A10=1</formula>
    </cfRule>
  </conditionalFormatting>
  <conditionalFormatting sqref="B70">
    <cfRule type="expression" dxfId="3" priority="6" stopIfTrue="1">
      <formula>$A70=1</formula>
    </cfRule>
  </conditionalFormatting>
  <conditionalFormatting sqref="P10 P12:P71">
    <cfRule type="expression" dxfId="2" priority="3" stopIfTrue="1">
      <formula>$A10=1</formula>
    </cfRule>
  </conditionalFormatting>
  <conditionalFormatting sqref="C10:O10">
    <cfRule type="expression" dxfId="1" priority="2">
      <formula>$A10=1</formula>
    </cfRule>
  </conditionalFormatting>
  <conditionalFormatting sqref="C71:O71">
    <cfRule type="expression" dxfId="0" priority="1">
      <formula>$A70=1</formula>
    </cfRule>
  </conditionalFormatting>
  <printOptions horizontalCentered="1" verticalCentered="1"/>
  <pageMargins left="0.47244094488189003" right="0.59055118110236204" top="0.59055118110236204" bottom="0.59055118110236204" header="0.511811023622047" footer="0.511811023622047"/>
  <pageSetup paperSize="9"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9"/>
  <sheetViews>
    <sheetView zoomScaleNormal="100" workbookViewId="0"/>
  </sheetViews>
  <sheetFormatPr defaultRowHeight="12" x14ac:dyDescent="0.15"/>
  <cols>
    <col min="1" max="16384" width="9" style="1"/>
  </cols>
  <sheetData>
    <row r="1" spans="1:34" ht="12.75" thickBot="1" x14ac:dyDescent="0.2">
      <c r="A1" s="1" t="s">
        <v>0</v>
      </c>
      <c r="I1" s="1" t="s">
        <v>66</v>
      </c>
    </row>
    <row r="2" spans="1:34" ht="14.25" thickBot="1" x14ac:dyDescent="0.2">
      <c r="A2" s="2" t="s">
        <v>1</v>
      </c>
      <c r="B2" s="3">
        <v>2022</v>
      </c>
      <c r="C2" s="4" t="s">
        <v>2</v>
      </c>
      <c r="D2" s="3">
        <v>1</v>
      </c>
      <c r="E2" s="3" t="s">
        <v>3</v>
      </c>
      <c r="F2" s="71" t="s">
        <v>59</v>
      </c>
      <c r="G2" s="73"/>
      <c r="H2" s="74"/>
      <c r="I2" s="72" t="s">
        <v>65</v>
      </c>
      <c r="J2" s="5">
        <v>8</v>
      </c>
      <c r="K2" s="3" t="s">
        <v>4</v>
      </c>
      <c r="L2" s="3">
        <v>20</v>
      </c>
      <c r="M2" s="3" t="s">
        <v>5</v>
      </c>
      <c r="N2" s="3"/>
      <c r="O2" s="3" t="s">
        <v>6</v>
      </c>
      <c r="P2" s="3"/>
      <c r="Q2" s="3" t="s">
        <v>7</v>
      </c>
      <c r="R2" s="6"/>
    </row>
    <row r="3" spans="1:34" ht="13.5" x14ac:dyDescent="0.15">
      <c r="I3" s="26"/>
      <c r="J3" s="26"/>
    </row>
    <row r="4" spans="1:34" ht="12.75" thickBot="1" x14ac:dyDescent="0.2">
      <c r="A4" s="1" t="s">
        <v>8</v>
      </c>
      <c r="Q4" s="1" t="s">
        <v>9</v>
      </c>
      <c r="V4" s="1" t="s">
        <v>10</v>
      </c>
      <c r="Z4" s="1" t="s">
        <v>37</v>
      </c>
    </row>
    <row r="5" spans="1:34" x14ac:dyDescent="0.15">
      <c r="A5" s="7" t="s">
        <v>11</v>
      </c>
      <c r="B5" s="8" t="s">
        <v>12</v>
      </c>
      <c r="C5" s="8" t="s">
        <v>13</v>
      </c>
      <c r="D5" s="8" t="s">
        <v>14</v>
      </c>
      <c r="E5" s="8" t="s">
        <v>15</v>
      </c>
      <c r="F5" s="8" t="s">
        <v>16</v>
      </c>
      <c r="G5" s="8" t="s">
        <v>17</v>
      </c>
      <c r="H5" s="8" t="s">
        <v>58</v>
      </c>
      <c r="I5" s="8" t="s">
        <v>18</v>
      </c>
      <c r="J5" s="8" t="s">
        <v>19</v>
      </c>
      <c r="K5" s="8" t="s">
        <v>20</v>
      </c>
      <c r="L5" s="8" t="s">
        <v>21</v>
      </c>
      <c r="M5" s="8" t="s">
        <v>22</v>
      </c>
      <c r="N5" s="8" t="s">
        <v>68</v>
      </c>
      <c r="O5" s="64" t="s">
        <v>63</v>
      </c>
      <c r="P5" s="9" t="s">
        <v>23</v>
      </c>
      <c r="Q5" s="7" t="s">
        <v>24</v>
      </c>
      <c r="R5" s="8" t="s">
        <v>25</v>
      </c>
      <c r="S5" s="8" t="s">
        <v>26</v>
      </c>
      <c r="T5" s="8" t="s">
        <v>20</v>
      </c>
      <c r="U5" s="9" t="s">
        <v>21</v>
      </c>
      <c r="V5" s="7" t="s">
        <v>27</v>
      </c>
      <c r="W5" s="8" t="s">
        <v>28</v>
      </c>
      <c r="X5" s="8" t="s">
        <v>67</v>
      </c>
      <c r="Y5" s="64" t="s">
        <v>29</v>
      </c>
      <c r="Z5" s="7"/>
      <c r="AA5" s="8"/>
      <c r="AB5" s="8"/>
      <c r="AC5" s="8"/>
      <c r="AD5" s="8"/>
      <c r="AE5" s="8"/>
      <c r="AF5" s="8"/>
      <c r="AG5" s="8"/>
      <c r="AH5" s="9"/>
    </row>
    <row r="6" spans="1:34" ht="13.5" x14ac:dyDescent="0.15">
      <c r="A6" s="10">
        <v>0</v>
      </c>
      <c r="B6" s="11">
        <v>1</v>
      </c>
      <c r="C6" s="12" t="s">
        <v>30</v>
      </c>
      <c r="D6" s="58">
        <v>0.375</v>
      </c>
      <c r="E6" s="58">
        <v>0.75</v>
      </c>
      <c r="F6" s="58">
        <v>0.375</v>
      </c>
      <c r="G6" s="62">
        <v>0.75</v>
      </c>
      <c r="H6" s="11">
        <v>8</v>
      </c>
      <c r="I6" s="11"/>
      <c r="J6" s="11"/>
      <c r="K6" s="11"/>
      <c r="L6" s="11"/>
      <c r="M6" s="11"/>
      <c r="N6" s="11"/>
      <c r="O6" s="65"/>
      <c r="P6" s="13"/>
      <c r="Q6" s="14">
        <f>IF(ISNUMBER(H6),TRUNC(H6)*60+ROUND((H6-TRUNC(H6))*100,0),0)</f>
        <v>480</v>
      </c>
      <c r="R6" s="11">
        <f>IF(ISNUMBER(I6),TRUNC(I6)*60+ROUND((I6-TRUNC(I6))*100,0),0)</f>
        <v>0</v>
      </c>
      <c r="S6" s="11">
        <f>IF(ISNUMBER(J6),TRUNC(J6)*60+ROUND((J6-TRUNC(J6))*100,0),0)</f>
        <v>0</v>
      </c>
      <c r="T6" s="11">
        <f>IF(ISNUMBER(K6),TRUNC(K6)*60+ROUND((K6-TRUNC(K6))*100,0),0)</f>
        <v>0</v>
      </c>
      <c r="U6" s="13">
        <f>IF(ISNUMBER(L6),TRUNC(L6)*60+ROUND((L6-TRUNC(L6))*100,0),0)</f>
        <v>0</v>
      </c>
      <c r="V6" s="14"/>
      <c r="W6" s="11"/>
      <c r="X6" s="11"/>
      <c r="Y6" s="65"/>
      <c r="Z6" s="14"/>
      <c r="AA6" s="11"/>
      <c r="AB6" s="11"/>
      <c r="AC6" s="11"/>
      <c r="AD6" s="11"/>
      <c r="AE6" s="11"/>
      <c r="AF6" s="11"/>
      <c r="AG6" s="11"/>
      <c r="AH6" s="13"/>
    </row>
    <row r="7" spans="1:34" ht="13.5" x14ac:dyDescent="0.15">
      <c r="A7" s="10">
        <v>0</v>
      </c>
      <c r="B7" s="11">
        <v>2</v>
      </c>
      <c r="C7" s="12" t="s">
        <v>31</v>
      </c>
      <c r="D7" s="58">
        <v>0.375</v>
      </c>
      <c r="E7" s="58">
        <v>0.75</v>
      </c>
      <c r="F7" s="58">
        <v>0.375</v>
      </c>
      <c r="G7" s="62">
        <v>0.75</v>
      </c>
      <c r="H7" s="11">
        <v>8</v>
      </c>
      <c r="I7" s="11"/>
      <c r="J7" s="11"/>
      <c r="K7" s="11"/>
      <c r="L7" s="11"/>
      <c r="M7" s="11"/>
      <c r="N7" s="11"/>
      <c r="O7" s="65"/>
      <c r="P7" s="13"/>
      <c r="Q7" s="14">
        <f>IF(ISNUMBER(H7),TRUNC(H7)*60+ROUND((H7-TRUNC(H7))*100,0),0)</f>
        <v>480</v>
      </c>
      <c r="R7" s="11">
        <f t="shared" ref="R7:R36" si="0">IF(ISNUMBER(I7),TRUNC(I7)*60+ROUND((I7-TRUNC(I7))*100,0),0)</f>
        <v>0</v>
      </c>
      <c r="S7" s="11">
        <f t="shared" ref="S7:S36" si="1">IF(ISNUMBER(J7),TRUNC(J7)*60+ROUND((J7-TRUNC(J7))*100,0),0)</f>
        <v>0</v>
      </c>
      <c r="T7" s="11">
        <f t="shared" ref="T7:T36" si="2">IF(ISNUMBER(K7),TRUNC(K7)*60+ROUND((K7-TRUNC(K7))*100,0),0)</f>
        <v>0</v>
      </c>
      <c r="U7" s="13">
        <f t="shared" ref="U7:U36" si="3">IF(ISNUMBER(L7),TRUNC(L7)*60+ROUND((L7-TRUNC(L7))*100,0),0)</f>
        <v>0</v>
      </c>
      <c r="V7" s="14"/>
      <c r="W7" s="11"/>
      <c r="X7" s="11"/>
      <c r="Y7" s="65"/>
      <c r="Z7" s="14"/>
      <c r="AA7" s="11"/>
      <c r="AB7" s="11"/>
      <c r="AC7" s="11"/>
      <c r="AD7" s="11"/>
      <c r="AE7" s="11"/>
      <c r="AF7" s="11"/>
      <c r="AG7" s="11"/>
      <c r="AH7" s="13"/>
    </row>
    <row r="8" spans="1:34" ht="13.5" x14ac:dyDescent="0.15">
      <c r="A8" s="10">
        <v>0</v>
      </c>
      <c r="B8" s="11">
        <v>3</v>
      </c>
      <c r="C8" s="12" t="s">
        <v>32</v>
      </c>
      <c r="D8" s="58">
        <v>0.375</v>
      </c>
      <c r="E8" s="58">
        <v>0.75</v>
      </c>
      <c r="F8" s="58">
        <v>0.375</v>
      </c>
      <c r="G8" s="62">
        <v>0.75</v>
      </c>
      <c r="H8" s="11">
        <v>8</v>
      </c>
      <c r="I8" s="11"/>
      <c r="J8" s="11"/>
      <c r="K8" s="11"/>
      <c r="L8" s="11"/>
      <c r="M8" s="11"/>
      <c r="N8" s="11"/>
      <c r="O8" s="65"/>
      <c r="P8" s="13"/>
      <c r="Q8" s="14">
        <f>IF(ISNUMBER(H8),TRUNC(H8)*60+ROUND((H8-TRUNC(H8))*100,0),0)</f>
        <v>480</v>
      </c>
      <c r="R8" s="11">
        <f t="shared" si="0"/>
        <v>0</v>
      </c>
      <c r="S8" s="11">
        <f t="shared" si="1"/>
        <v>0</v>
      </c>
      <c r="T8" s="11">
        <f t="shared" si="2"/>
        <v>0</v>
      </c>
      <c r="U8" s="13">
        <f t="shared" si="3"/>
        <v>0</v>
      </c>
      <c r="V8" s="14"/>
      <c r="W8" s="11"/>
      <c r="X8" s="11"/>
      <c r="Y8" s="65"/>
      <c r="Z8" s="14"/>
      <c r="AA8" s="11"/>
      <c r="AB8" s="11"/>
      <c r="AC8" s="11"/>
      <c r="AD8" s="11"/>
      <c r="AE8" s="11"/>
      <c r="AF8" s="11"/>
      <c r="AG8" s="11"/>
      <c r="AH8" s="13"/>
    </row>
    <row r="9" spans="1:34" ht="13.5" x14ac:dyDescent="0.15">
      <c r="A9" s="10">
        <v>0</v>
      </c>
      <c r="B9" s="11">
        <v>4</v>
      </c>
      <c r="C9" s="12" t="s">
        <v>33</v>
      </c>
      <c r="D9" s="58">
        <v>0.375</v>
      </c>
      <c r="E9" s="58">
        <v>0.75</v>
      </c>
      <c r="F9" s="58">
        <v>0.375</v>
      </c>
      <c r="G9" s="62">
        <v>0.75</v>
      </c>
      <c r="H9" s="11">
        <v>8</v>
      </c>
      <c r="I9" s="11"/>
      <c r="J9" s="11"/>
      <c r="K9" s="11"/>
      <c r="L9" s="11"/>
      <c r="M9" s="11"/>
      <c r="N9" s="11"/>
      <c r="O9" s="65"/>
      <c r="P9" s="13"/>
      <c r="Q9" s="14">
        <f>IF(ISNUMBER(H9),TRUNC(H9)*60+ROUND((H9-TRUNC(H9))*100,0),0)</f>
        <v>480</v>
      </c>
      <c r="R9" s="11">
        <f t="shared" si="0"/>
        <v>0</v>
      </c>
      <c r="S9" s="11">
        <f t="shared" si="1"/>
        <v>0</v>
      </c>
      <c r="T9" s="11">
        <f t="shared" si="2"/>
        <v>0</v>
      </c>
      <c r="U9" s="13">
        <f t="shared" si="3"/>
        <v>0</v>
      </c>
      <c r="V9" s="14"/>
      <c r="W9" s="11"/>
      <c r="X9" s="11"/>
      <c r="Y9" s="65"/>
      <c r="Z9" s="14"/>
      <c r="AA9" s="11"/>
      <c r="AB9" s="11"/>
      <c r="AC9" s="11"/>
      <c r="AD9" s="11"/>
      <c r="AE9" s="11"/>
      <c r="AF9" s="11"/>
      <c r="AG9" s="11"/>
      <c r="AH9" s="13"/>
    </row>
    <row r="10" spans="1:34" ht="13.5" x14ac:dyDescent="0.15">
      <c r="A10" s="10">
        <v>0</v>
      </c>
      <c r="B10" s="11">
        <v>5</v>
      </c>
      <c r="C10" s="12" t="s">
        <v>34</v>
      </c>
      <c r="D10" s="58">
        <v>0.375</v>
      </c>
      <c r="E10" s="58">
        <v>0.75</v>
      </c>
      <c r="F10" s="58">
        <v>0.375</v>
      </c>
      <c r="G10" s="62">
        <v>0.75</v>
      </c>
      <c r="H10" s="11">
        <v>8</v>
      </c>
      <c r="I10" s="11"/>
      <c r="J10" s="11"/>
      <c r="K10" s="11"/>
      <c r="L10" s="11"/>
      <c r="M10" s="11"/>
      <c r="N10" s="11"/>
      <c r="O10" s="65"/>
      <c r="P10" s="13"/>
      <c r="Q10" s="14">
        <f t="shared" ref="Q10:Q36" si="4">IF(ISNUMBER(H10),TRUNC(H10)*60+ROUND((H10-TRUNC(H10))*100,0),0)</f>
        <v>480</v>
      </c>
      <c r="R10" s="11">
        <f t="shared" si="0"/>
        <v>0</v>
      </c>
      <c r="S10" s="11">
        <f t="shared" si="1"/>
        <v>0</v>
      </c>
      <c r="T10" s="11">
        <f t="shared" si="2"/>
        <v>0</v>
      </c>
      <c r="U10" s="13">
        <f t="shared" si="3"/>
        <v>0</v>
      </c>
      <c r="V10" s="14"/>
      <c r="W10" s="11"/>
      <c r="X10" s="11"/>
      <c r="Y10" s="65"/>
      <c r="Z10" s="14"/>
      <c r="AA10" s="11"/>
      <c r="AB10" s="11"/>
      <c r="AC10" s="11"/>
      <c r="AD10" s="11"/>
      <c r="AE10" s="11"/>
      <c r="AF10" s="11"/>
      <c r="AG10" s="11"/>
      <c r="AH10" s="13"/>
    </row>
    <row r="11" spans="1:34" ht="13.5" x14ac:dyDescent="0.15">
      <c r="A11" s="10">
        <v>1</v>
      </c>
      <c r="B11" s="11">
        <v>6</v>
      </c>
      <c r="C11" s="12" t="s">
        <v>35</v>
      </c>
      <c r="D11" s="58"/>
      <c r="E11" s="58"/>
      <c r="F11" s="58"/>
      <c r="G11" s="62"/>
      <c r="H11" s="11"/>
      <c r="I11" s="11"/>
      <c r="J11" s="11"/>
      <c r="K11" s="11"/>
      <c r="L11" s="11"/>
      <c r="M11" s="11"/>
      <c r="N11" s="11"/>
      <c r="O11" s="65"/>
      <c r="P11" s="13"/>
      <c r="Q11" s="14">
        <f t="shared" si="4"/>
        <v>0</v>
      </c>
      <c r="R11" s="11">
        <f t="shared" si="0"/>
        <v>0</v>
      </c>
      <c r="S11" s="11">
        <f t="shared" si="1"/>
        <v>0</v>
      </c>
      <c r="T11" s="11">
        <f t="shared" si="2"/>
        <v>0</v>
      </c>
      <c r="U11" s="13">
        <f t="shared" si="3"/>
        <v>0</v>
      </c>
      <c r="V11" s="14"/>
      <c r="W11" s="11"/>
      <c r="X11" s="11"/>
      <c r="Y11" s="65"/>
      <c r="Z11" s="14"/>
      <c r="AA11" s="11"/>
      <c r="AB11" s="11"/>
      <c r="AC11" s="11"/>
      <c r="AD11" s="11"/>
      <c r="AE11" s="11"/>
      <c r="AF11" s="11"/>
      <c r="AG11" s="11"/>
      <c r="AH11" s="13"/>
    </row>
    <row r="12" spans="1:34" ht="13.5" x14ac:dyDescent="0.15">
      <c r="A12" s="10">
        <v>1</v>
      </c>
      <c r="B12" s="11">
        <v>7</v>
      </c>
      <c r="C12" s="12" t="s">
        <v>36</v>
      </c>
      <c r="D12" s="58"/>
      <c r="E12" s="58"/>
      <c r="F12" s="58"/>
      <c r="G12" s="62"/>
      <c r="H12" s="11"/>
      <c r="I12" s="11"/>
      <c r="J12" s="11"/>
      <c r="K12" s="11"/>
      <c r="L12" s="11"/>
      <c r="M12" s="11"/>
      <c r="N12" s="11"/>
      <c r="O12" s="65"/>
      <c r="P12" s="13"/>
      <c r="Q12" s="14">
        <f t="shared" si="4"/>
        <v>0</v>
      </c>
      <c r="R12" s="11">
        <f t="shared" si="0"/>
        <v>0</v>
      </c>
      <c r="S12" s="11">
        <f t="shared" si="1"/>
        <v>0</v>
      </c>
      <c r="T12" s="11">
        <f t="shared" si="2"/>
        <v>0</v>
      </c>
      <c r="U12" s="13">
        <f t="shared" si="3"/>
        <v>0</v>
      </c>
      <c r="V12" s="14"/>
      <c r="W12" s="11"/>
      <c r="X12" s="11"/>
      <c r="Y12" s="65"/>
      <c r="Z12" s="14"/>
      <c r="AA12" s="11"/>
      <c r="AB12" s="11"/>
      <c r="AC12" s="11"/>
      <c r="AD12" s="11"/>
      <c r="AE12" s="11"/>
      <c r="AF12" s="11"/>
      <c r="AG12" s="11"/>
      <c r="AH12" s="13"/>
    </row>
    <row r="13" spans="1:34" ht="13.5" x14ac:dyDescent="0.15">
      <c r="A13" s="10">
        <v>0</v>
      </c>
      <c r="B13" s="11">
        <v>8</v>
      </c>
      <c r="C13" s="12" t="s">
        <v>30</v>
      </c>
      <c r="D13" s="58">
        <v>0.375</v>
      </c>
      <c r="E13" s="58">
        <v>0.75</v>
      </c>
      <c r="F13" s="58">
        <v>0.375</v>
      </c>
      <c r="G13" s="62">
        <v>0.75</v>
      </c>
      <c r="H13" s="11">
        <v>8</v>
      </c>
      <c r="I13" s="11"/>
      <c r="J13" s="11"/>
      <c r="K13" s="11"/>
      <c r="L13" s="11"/>
      <c r="M13" s="11"/>
      <c r="N13" s="11"/>
      <c r="O13" s="65"/>
      <c r="P13" s="13"/>
      <c r="Q13" s="14">
        <f t="shared" si="4"/>
        <v>480</v>
      </c>
      <c r="R13" s="11">
        <f t="shared" si="0"/>
        <v>0</v>
      </c>
      <c r="S13" s="11">
        <f t="shared" si="1"/>
        <v>0</v>
      </c>
      <c r="T13" s="11">
        <f t="shared" si="2"/>
        <v>0</v>
      </c>
      <c r="U13" s="13">
        <f t="shared" si="3"/>
        <v>0</v>
      </c>
      <c r="V13" s="14"/>
      <c r="W13" s="11"/>
      <c r="X13" s="11"/>
      <c r="Y13" s="65"/>
      <c r="Z13" s="14"/>
      <c r="AA13" s="11"/>
      <c r="AB13" s="11"/>
      <c r="AC13" s="11"/>
      <c r="AD13" s="11"/>
      <c r="AE13" s="11"/>
      <c r="AF13" s="11"/>
      <c r="AG13" s="11"/>
      <c r="AH13" s="13"/>
    </row>
    <row r="14" spans="1:34" ht="13.5" x14ac:dyDescent="0.15">
      <c r="A14" s="10">
        <v>0</v>
      </c>
      <c r="B14" s="11">
        <v>9</v>
      </c>
      <c r="C14" s="12" t="s">
        <v>31</v>
      </c>
      <c r="D14" s="58">
        <v>0.375</v>
      </c>
      <c r="E14" s="58">
        <v>0.75</v>
      </c>
      <c r="F14" s="58">
        <v>0.375</v>
      </c>
      <c r="G14" s="62">
        <v>0.75</v>
      </c>
      <c r="H14" s="11">
        <v>8</v>
      </c>
      <c r="I14" s="11"/>
      <c r="J14" s="11"/>
      <c r="K14" s="11"/>
      <c r="L14" s="11"/>
      <c r="M14" s="11"/>
      <c r="N14" s="11"/>
      <c r="O14" s="65"/>
      <c r="P14" s="13"/>
      <c r="Q14" s="14">
        <f t="shared" si="4"/>
        <v>480</v>
      </c>
      <c r="R14" s="11">
        <f t="shared" si="0"/>
        <v>0</v>
      </c>
      <c r="S14" s="11">
        <f t="shared" si="1"/>
        <v>0</v>
      </c>
      <c r="T14" s="11">
        <f t="shared" si="2"/>
        <v>0</v>
      </c>
      <c r="U14" s="13">
        <f t="shared" si="3"/>
        <v>0</v>
      </c>
      <c r="V14" s="14"/>
      <c r="W14" s="11"/>
      <c r="X14" s="11"/>
      <c r="Y14" s="65"/>
      <c r="Z14" s="14"/>
      <c r="AA14" s="11"/>
      <c r="AB14" s="11"/>
      <c r="AC14" s="11"/>
      <c r="AD14" s="11"/>
      <c r="AE14" s="11"/>
      <c r="AF14" s="11"/>
      <c r="AG14" s="11"/>
      <c r="AH14" s="13"/>
    </row>
    <row r="15" spans="1:34" ht="13.5" x14ac:dyDescent="0.15">
      <c r="A15" s="10">
        <v>0</v>
      </c>
      <c r="B15" s="11">
        <v>10</v>
      </c>
      <c r="C15" s="12" t="s">
        <v>32</v>
      </c>
      <c r="D15" s="58">
        <v>0.375</v>
      </c>
      <c r="E15" s="58">
        <v>0.75</v>
      </c>
      <c r="F15" s="58">
        <v>0.375</v>
      </c>
      <c r="G15" s="62">
        <v>0.75</v>
      </c>
      <c r="H15" s="11">
        <v>8</v>
      </c>
      <c r="I15" s="11"/>
      <c r="J15" s="11"/>
      <c r="K15" s="11"/>
      <c r="L15" s="11"/>
      <c r="M15" s="11"/>
      <c r="N15" s="11"/>
      <c r="O15" s="65"/>
      <c r="P15" s="13"/>
      <c r="Q15" s="14">
        <f t="shared" si="4"/>
        <v>480</v>
      </c>
      <c r="R15" s="11">
        <f t="shared" si="0"/>
        <v>0</v>
      </c>
      <c r="S15" s="11">
        <f t="shared" si="1"/>
        <v>0</v>
      </c>
      <c r="T15" s="11">
        <f t="shared" si="2"/>
        <v>0</v>
      </c>
      <c r="U15" s="13">
        <f t="shared" si="3"/>
        <v>0</v>
      </c>
      <c r="V15" s="14"/>
      <c r="W15" s="11"/>
      <c r="X15" s="11"/>
      <c r="Y15" s="65"/>
      <c r="Z15" s="14"/>
      <c r="AA15" s="11"/>
      <c r="AB15" s="11"/>
      <c r="AC15" s="11"/>
      <c r="AD15" s="11"/>
      <c r="AE15" s="11"/>
      <c r="AF15" s="11"/>
      <c r="AG15" s="11"/>
      <c r="AH15" s="13"/>
    </row>
    <row r="16" spans="1:34" ht="13.5" x14ac:dyDescent="0.15">
      <c r="A16" s="10">
        <v>0</v>
      </c>
      <c r="B16" s="11">
        <v>11</v>
      </c>
      <c r="C16" s="12" t="s">
        <v>33</v>
      </c>
      <c r="D16" s="58">
        <v>0.375</v>
      </c>
      <c r="E16" s="58">
        <v>0.75</v>
      </c>
      <c r="F16" s="58">
        <v>0.375</v>
      </c>
      <c r="G16" s="62">
        <v>0.75</v>
      </c>
      <c r="H16" s="11">
        <v>8</v>
      </c>
      <c r="I16" s="11"/>
      <c r="J16" s="11"/>
      <c r="K16" s="11"/>
      <c r="L16" s="11"/>
      <c r="M16" s="11"/>
      <c r="N16" s="11"/>
      <c r="O16" s="65"/>
      <c r="P16" s="13"/>
      <c r="Q16" s="14">
        <f t="shared" si="4"/>
        <v>480</v>
      </c>
      <c r="R16" s="11">
        <f t="shared" si="0"/>
        <v>0</v>
      </c>
      <c r="S16" s="11">
        <f t="shared" si="1"/>
        <v>0</v>
      </c>
      <c r="T16" s="11">
        <f t="shared" si="2"/>
        <v>0</v>
      </c>
      <c r="U16" s="13">
        <f t="shared" si="3"/>
        <v>0</v>
      </c>
      <c r="V16" s="14"/>
      <c r="W16" s="11"/>
      <c r="X16" s="11"/>
      <c r="Y16" s="65"/>
      <c r="Z16" s="14"/>
      <c r="AA16" s="11"/>
      <c r="AB16" s="11"/>
      <c r="AC16" s="11"/>
      <c r="AD16" s="11"/>
      <c r="AE16" s="11"/>
      <c r="AF16" s="11"/>
      <c r="AG16" s="11"/>
      <c r="AH16" s="13"/>
    </row>
    <row r="17" spans="1:34" ht="13.5" x14ac:dyDescent="0.15">
      <c r="A17" s="10">
        <v>0</v>
      </c>
      <c r="B17" s="11">
        <v>12</v>
      </c>
      <c r="C17" s="12" t="s">
        <v>34</v>
      </c>
      <c r="D17" s="58">
        <v>0.375</v>
      </c>
      <c r="E17" s="58">
        <v>0.75</v>
      </c>
      <c r="F17" s="58">
        <v>0.375</v>
      </c>
      <c r="G17" s="62">
        <v>0.75</v>
      </c>
      <c r="H17" s="11">
        <v>8</v>
      </c>
      <c r="I17" s="11"/>
      <c r="J17" s="11"/>
      <c r="K17" s="11"/>
      <c r="L17" s="11"/>
      <c r="M17" s="11"/>
      <c r="N17" s="11"/>
      <c r="O17" s="65"/>
      <c r="P17" s="13"/>
      <c r="Q17" s="14">
        <f t="shared" si="4"/>
        <v>480</v>
      </c>
      <c r="R17" s="11">
        <f t="shared" si="0"/>
        <v>0</v>
      </c>
      <c r="S17" s="11">
        <f t="shared" si="1"/>
        <v>0</v>
      </c>
      <c r="T17" s="11">
        <f t="shared" si="2"/>
        <v>0</v>
      </c>
      <c r="U17" s="13">
        <f t="shared" si="3"/>
        <v>0</v>
      </c>
      <c r="V17" s="14"/>
      <c r="W17" s="11"/>
      <c r="X17" s="11"/>
      <c r="Y17" s="65"/>
      <c r="Z17" s="14"/>
      <c r="AA17" s="11"/>
      <c r="AB17" s="11"/>
      <c r="AC17" s="11"/>
      <c r="AD17" s="11"/>
      <c r="AE17" s="11"/>
      <c r="AF17" s="11"/>
      <c r="AG17" s="11"/>
      <c r="AH17" s="13"/>
    </row>
    <row r="18" spans="1:34" ht="13.5" x14ac:dyDescent="0.15">
      <c r="A18" s="10">
        <v>1</v>
      </c>
      <c r="B18" s="11">
        <v>13</v>
      </c>
      <c r="C18" s="12" t="s">
        <v>35</v>
      </c>
      <c r="D18" s="58"/>
      <c r="E18" s="58"/>
      <c r="F18" s="58"/>
      <c r="G18" s="62"/>
      <c r="H18" s="11"/>
      <c r="I18" s="11"/>
      <c r="J18" s="11"/>
      <c r="K18" s="11"/>
      <c r="L18" s="11"/>
      <c r="M18" s="11"/>
      <c r="N18" s="11"/>
      <c r="O18" s="65"/>
      <c r="P18" s="13"/>
      <c r="Q18" s="14">
        <f t="shared" si="4"/>
        <v>0</v>
      </c>
      <c r="R18" s="11">
        <f t="shared" si="0"/>
        <v>0</v>
      </c>
      <c r="S18" s="11">
        <f t="shared" si="1"/>
        <v>0</v>
      </c>
      <c r="T18" s="11">
        <f t="shared" si="2"/>
        <v>0</v>
      </c>
      <c r="U18" s="13">
        <f t="shared" si="3"/>
        <v>0</v>
      </c>
      <c r="V18" s="14"/>
      <c r="W18" s="11"/>
      <c r="X18" s="11"/>
      <c r="Y18" s="65"/>
      <c r="Z18" s="14"/>
      <c r="AA18" s="11"/>
      <c r="AB18" s="11"/>
      <c r="AC18" s="11"/>
      <c r="AD18" s="11"/>
      <c r="AE18" s="11"/>
      <c r="AF18" s="11"/>
      <c r="AG18" s="11"/>
      <c r="AH18" s="13"/>
    </row>
    <row r="19" spans="1:34" ht="13.5" x14ac:dyDescent="0.15">
      <c r="A19" s="10">
        <v>1</v>
      </c>
      <c r="B19" s="11">
        <v>14</v>
      </c>
      <c r="C19" s="12" t="s">
        <v>36</v>
      </c>
      <c r="D19" s="58"/>
      <c r="E19" s="58"/>
      <c r="F19" s="58"/>
      <c r="G19" s="62"/>
      <c r="H19" s="11"/>
      <c r="I19" s="11"/>
      <c r="J19" s="11"/>
      <c r="K19" s="11"/>
      <c r="L19" s="11"/>
      <c r="M19" s="11"/>
      <c r="N19" s="11"/>
      <c r="O19" s="65"/>
      <c r="P19" s="13"/>
      <c r="Q19" s="14">
        <f t="shared" si="4"/>
        <v>0</v>
      </c>
      <c r="R19" s="11">
        <f t="shared" si="0"/>
        <v>0</v>
      </c>
      <c r="S19" s="11">
        <f t="shared" si="1"/>
        <v>0</v>
      </c>
      <c r="T19" s="11">
        <f t="shared" si="2"/>
        <v>0</v>
      </c>
      <c r="U19" s="13">
        <f t="shared" si="3"/>
        <v>0</v>
      </c>
      <c r="V19" s="14"/>
      <c r="W19" s="11"/>
      <c r="X19" s="11"/>
      <c r="Y19" s="65"/>
      <c r="Z19" s="14"/>
      <c r="AA19" s="11"/>
      <c r="AB19" s="11"/>
      <c r="AC19" s="11"/>
      <c r="AD19" s="11"/>
      <c r="AE19" s="11"/>
      <c r="AF19" s="11"/>
      <c r="AG19" s="11"/>
      <c r="AH19" s="13"/>
    </row>
    <row r="20" spans="1:34" ht="13.5" x14ac:dyDescent="0.15">
      <c r="A20" s="10">
        <v>0</v>
      </c>
      <c r="B20" s="11">
        <v>15</v>
      </c>
      <c r="C20" s="12" t="s">
        <v>30</v>
      </c>
      <c r="D20" s="58">
        <v>0.375</v>
      </c>
      <c r="E20" s="58">
        <v>0.75</v>
      </c>
      <c r="F20" s="58">
        <v>0.375</v>
      </c>
      <c r="G20" s="62">
        <v>0.75</v>
      </c>
      <c r="H20" s="11">
        <v>8</v>
      </c>
      <c r="I20" s="11"/>
      <c r="J20" s="11"/>
      <c r="K20" s="11"/>
      <c r="L20" s="11"/>
      <c r="M20" s="11"/>
      <c r="N20" s="11"/>
      <c r="O20" s="65"/>
      <c r="P20" s="13"/>
      <c r="Q20" s="14">
        <f t="shared" si="4"/>
        <v>480</v>
      </c>
      <c r="R20" s="11">
        <f t="shared" si="0"/>
        <v>0</v>
      </c>
      <c r="S20" s="11">
        <f t="shared" si="1"/>
        <v>0</v>
      </c>
      <c r="T20" s="11">
        <f t="shared" si="2"/>
        <v>0</v>
      </c>
      <c r="U20" s="13">
        <f t="shared" si="3"/>
        <v>0</v>
      </c>
      <c r="V20" s="14"/>
      <c r="W20" s="11"/>
      <c r="X20" s="11"/>
      <c r="Y20" s="65"/>
      <c r="Z20" s="14"/>
      <c r="AA20" s="11"/>
      <c r="AB20" s="11"/>
      <c r="AC20" s="11"/>
      <c r="AD20" s="11"/>
      <c r="AE20" s="11"/>
      <c r="AF20" s="11"/>
      <c r="AG20" s="11"/>
      <c r="AH20" s="13"/>
    </row>
    <row r="21" spans="1:34" ht="13.5" x14ac:dyDescent="0.15">
      <c r="A21" s="10">
        <v>0</v>
      </c>
      <c r="B21" s="11">
        <v>16</v>
      </c>
      <c r="C21" s="12" t="s">
        <v>31</v>
      </c>
      <c r="D21" s="58">
        <v>0.375</v>
      </c>
      <c r="E21" s="58">
        <v>0.75</v>
      </c>
      <c r="F21" s="58">
        <v>0.375</v>
      </c>
      <c r="G21" s="62">
        <v>0.75</v>
      </c>
      <c r="H21" s="11">
        <v>8</v>
      </c>
      <c r="I21" s="11"/>
      <c r="J21" s="11"/>
      <c r="K21" s="11"/>
      <c r="L21" s="11"/>
      <c r="M21" s="11"/>
      <c r="N21" s="11"/>
      <c r="O21" s="65"/>
      <c r="P21" s="13"/>
      <c r="Q21" s="14">
        <f t="shared" si="4"/>
        <v>480</v>
      </c>
      <c r="R21" s="11">
        <f t="shared" si="0"/>
        <v>0</v>
      </c>
      <c r="S21" s="11">
        <f t="shared" si="1"/>
        <v>0</v>
      </c>
      <c r="T21" s="11">
        <f t="shared" si="2"/>
        <v>0</v>
      </c>
      <c r="U21" s="13">
        <f t="shared" si="3"/>
        <v>0</v>
      </c>
      <c r="V21" s="14"/>
      <c r="W21" s="11"/>
      <c r="X21" s="11"/>
      <c r="Y21" s="65"/>
      <c r="Z21" s="14"/>
      <c r="AA21" s="11"/>
      <c r="AB21" s="11"/>
      <c r="AC21" s="11"/>
      <c r="AD21" s="11"/>
      <c r="AE21" s="11"/>
      <c r="AF21" s="11"/>
      <c r="AG21" s="11"/>
      <c r="AH21" s="13"/>
    </row>
    <row r="22" spans="1:34" ht="13.5" x14ac:dyDescent="0.15">
      <c r="A22" s="10">
        <v>0</v>
      </c>
      <c r="B22" s="11">
        <v>17</v>
      </c>
      <c r="C22" s="12" t="s">
        <v>32</v>
      </c>
      <c r="D22" s="58">
        <v>0.375</v>
      </c>
      <c r="E22" s="58">
        <v>0.75</v>
      </c>
      <c r="F22" s="58">
        <v>0.375</v>
      </c>
      <c r="G22" s="62">
        <v>0.75</v>
      </c>
      <c r="H22" s="11">
        <v>8</v>
      </c>
      <c r="I22" s="11"/>
      <c r="J22" s="11"/>
      <c r="K22" s="11"/>
      <c r="L22" s="11"/>
      <c r="M22" s="11"/>
      <c r="N22" s="11"/>
      <c r="O22" s="65"/>
      <c r="P22" s="13"/>
      <c r="Q22" s="14">
        <f t="shared" si="4"/>
        <v>480</v>
      </c>
      <c r="R22" s="11">
        <f t="shared" si="0"/>
        <v>0</v>
      </c>
      <c r="S22" s="11">
        <f t="shared" si="1"/>
        <v>0</v>
      </c>
      <c r="T22" s="11">
        <f t="shared" si="2"/>
        <v>0</v>
      </c>
      <c r="U22" s="13">
        <f t="shared" si="3"/>
        <v>0</v>
      </c>
      <c r="V22" s="14"/>
      <c r="W22" s="11"/>
      <c r="X22" s="11"/>
      <c r="Y22" s="65"/>
      <c r="Z22" s="14"/>
      <c r="AA22" s="11"/>
      <c r="AB22" s="11"/>
      <c r="AC22" s="11"/>
      <c r="AD22" s="11"/>
      <c r="AE22" s="11"/>
      <c r="AF22" s="11"/>
      <c r="AG22" s="11"/>
      <c r="AH22" s="13"/>
    </row>
    <row r="23" spans="1:34" ht="13.5" x14ac:dyDescent="0.15">
      <c r="A23" s="10">
        <v>0</v>
      </c>
      <c r="B23" s="11">
        <v>18</v>
      </c>
      <c r="C23" s="12" t="s">
        <v>33</v>
      </c>
      <c r="D23" s="58">
        <v>0.375</v>
      </c>
      <c r="E23" s="58">
        <v>0.75</v>
      </c>
      <c r="F23" s="58">
        <v>0.375</v>
      </c>
      <c r="G23" s="62">
        <v>0.75</v>
      </c>
      <c r="H23" s="11">
        <v>8</v>
      </c>
      <c r="I23" s="11"/>
      <c r="J23" s="11"/>
      <c r="K23" s="11"/>
      <c r="L23" s="11"/>
      <c r="M23" s="11"/>
      <c r="N23" s="11"/>
      <c r="O23" s="65"/>
      <c r="P23" s="13"/>
      <c r="Q23" s="14">
        <f t="shared" si="4"/>
        <v>480</v>
      </c>
      <c r="R23" s="11">
        <f t="shared" si="0"/>
        <v>0</v>
      </c>
      <c r="S23" s="11">
        <f t="shared" si="1"/>
        <v>0</v>
      </c>
      <c r="T23" s="11">
        <f t="shared" si="2"/>
        <v>0</v>
      </c>
      <c r="U23" s="13">
        <f t="shared" si="3"/>
        <v>0</v>
      </c>
      <c r="V23" s="14"/>
      <c r="W23" s="11"/>
      <c r="X23" s="11"/>
      <c r="Y23" s="65"/>
      <c r="Z23" s="14"/>
      <c r="AA23" s="11"/>
      <c r="AB23" s="11"/>
      <c r="AC23" s="11"/>
      <c r="AD23" s="11"/>
      <c r="AE23" s="11"/>
      <c r="AF23" s="11"/>
      <c r="AG23" s="11"/>
      <c r="AH23" s="13"/>
    </row>
    <row r="24" spans="1:34" ht="13.5" x14ac:dyDescent="0.15">
      <c r="A24" s="10">
        <v>0</v>
      </c>
      <c r="B24" s="11">
        <v>19</v>
      </c>
      <c r="C24" s="12" t="s">
        <v>34</v>
      </c>
      <c r="D24" s="58">
        <v>0.375</v>
      </c>
      <c r="E24" s="58">
        <v>0.75</v>
      </c>
      <c r="F24" s="58">
        <v>0.375</v>
      </c>
      <c r="G24" s="62">
        <v>0.75</v>
      </c>
      <c r="H24" s="11">
        <v>8</v>
      </c>
      <c r="I24" s="11"/>
      <c r="J24" s="11"/>
      <c r="K24" s="11"/>
      <c r="L24" s="11"/>
      <c r="M24" s="11"/>
      <c r="N24" s="11"/>
      <c r="O24" s="65"/>
      <c r="P24" s="13"/>
      <c r="Q24" s="14">
        <f t="shared" si="4"/>
        <v>480</v>
      </c>
      <c r="R24" s="11">
        <f t="shared" si="0"/>
        <v>0</v>
      </c>
      <c r="S24" s="11">
        <f t="shared" si="1"/>
        <v>0</v>
      </c>
      <c r="T24" s="11">
        <f t="shared" si="2"/>
        <v>0</v>
      </c>
      <c r="U24" s="13">
        <f t="shared" si="3"/>
        <v>0</v>
      </c>
      <c r="V24" s="14"/>
      <c r="W24" s="11"/>
      <c r="X24" s="11"/>
      <c r="Y24" s="65"/>
      <c r="Z24" s="14"/>
      <c r="AA24" s="11"/>
      <c r="AB24" s="11"/>
      <c r="AC24" s="11"/>
      <c r="AD24" s="11"/>
      <c r="AE24" s="11"/>
      <c r="AF24" s="11"/>
      <c r="AG24" s="11"/>
      <c r="AH24" s="13"/>
    </row>
    <row r="25" spans="1:34" ht="13.5" x14ac:dyDescent="0.15">
      <c r="A25" s="10">
        <v>1</v>
      </c>
      <c r="B25" s="11">
        <v>20</v>
      </c>
      <c r="C25" s="12" t="s">
        <v>35</v>
      </c>
      <c r="D25" s="58"/>
      <c r="E25" s="58"/>
      <c r="F25" s="58"/>
      <c r="G25" s="62"/>
      <c r="H25" s="11"/>
      <c r="I25" s="11"/>
      <c r="J25" s="11"/>
      <c r="K25" s="11"/>
      <c r="L25" s="11"/>
      <c r="M25" s="11"/>
      <c r="N25" s="11"/>
      <c r="O25" s="65"/>
      <c r="P25" s="13"/>
      <c r="Q25" s="14">
        <f t="shared" si="4"/>
        <v>0</v>
      </c>
      <c r="R25" s="11">
        <f t="shared" si="0"/>
        <v>0</v>
      </c>
      <c r="S25" s="11">
        <f t="shared" si="1"/>
        <v>0</v>
      </c>
      <c r="T25" s="11">
        <f t="shared" si="2"/>
        <v>0</v>
      </c>
      <c r="U25" s="13">
        <f t="shared" si="3"/>
        <v>0</v>
      </c>
      <c r="V25" s="14"/>
      <c r="W25" s="11"/>
      <c r="X25" s="11"/>
      <c r="Y25" s="65"/>
      <c r="Z25" s="14"/>
      <c r="AA25" s="11"/>
      <c r="AB25" s="11"/>
      <c r="AC25" s="11"/>
      <c r="AD25" s="11"/>
      <c r="AE25" s="11"/>
      <c r="AF25" s="11"/>
      <c r="AG25" s="11"/>
      <c r="AH25" s="13"/>
    </row>
    <row r="26" spans="1:34" ht="13.5" x14ac:dyDescent="0.15">
      <c r="A26" s="10">
        <v>1</v>
      </c>
      <c r="B26" s="11">
        <v>21</v>
      </c>
      <c r="C26" s="12" t="s">
        <v>36</v>
      </c>
      <c r="D26" s="58"/>
      <c r="E26" s="58"/>
      <c r="F26" s="58"/>
      <c r="G26" s="62"/>
      <c r="H26" s="11"/>
      <c r="I26" s="11"/>
      <c r="J26" s="11"/>
      <c r="K26" s="11"/>
      <c r="L26" s="11"/>
      <c r="M26" s="11"/>
      <c r="N26" s="11"/>
      <c r="O26" s="65"/>
      <c r="P26" s="13"/>
      <c r="Q26" s="14">
        <f t="shared" si="4"/>
        <v>0</v>
      </c>
      <c r="R26" s="11">
        <f t="shared" si="0"/>
        <v>0</v>
      </c>
      <c r="S26" s="11">
        <f t="shared" si="1"/>
        <v>0</v>
      </c>
      <c r="T26" s="11">
        <f t="shared" si="2"/>
        <v>0</v>
      </c>
      <c r="U26" s="13">
        <f t="shared" si="3"/>
        <v>0</v>
      </c>
      <c r="V26" s="14"/>
      <c r="W26" s="11"/>
      <c r="X26" s="11"/>
      <c r="Y26" s="65"/>
      <c r="Z26" s="14"/>
      <c r="AA26" s="11"/>
      <c r="AB26" s="11"/>
      <c r="AC26" s="11"/>
      <c r="AD26" s="11"/>
      <c r="AE26" s="11"/>
      <c r="AF26" s="11"/>
      <c r="AG26" s="11"/>
      <c r="AH26" s="13"/>
    </row>
    <row r="27" spans="1:34" ht="13.5" x14ac:dyDescent="0.15">
      <c r="A27" s="10">
        <v>0</v>
      </c>
      <c r="B27" s="11">
        <v>22</v>
      </c>
      <c r="C27" s="12" t="s">
        <v>30</v>
      </c>
      <c r="D27" s="58">
        <v>0.375</v>
      </c>
      <c r="E27" s="58">
        <v>0.75</v>
      </c>
      <c r="F27" s="58">
        <v>0.375</v>
      </c>
      <c r="G27" s="62">
        <v>0.75</v>
      </c>
      <c r="H27" s="11">
        <v>8</v>
      </c>
      <c r="I27" s="11"/>
      <c r="J27" s="11"/>
      <c r="K27" s="11"/>
      <c r="L27" s="11"/>
      <c r="M27" s="11"/>
      <c r="N27" s="11"/>
      <c r="O27" s="65"/>
      <c r="P27" s="13"/>
      <c r="Q27" s="14">
        <f t="shared" si="4"/>
        <v>480</v>
      </c>
      <c r="R27" s="11">
        <f t="shared" si="0"/>
        <v>0</v>
      </c>
      <c r="S27" s="11">
        <f t="shared" si="1"/>
        <v>0</v>
      </c>
      <c r="T27" s="11">
        <f t="shared" si="2"/>
        <v>0</v>
      </c>
      <c r="U27" s="13">
        <f t="shared" si="3"/>
        <v>0</v>
      </c>
      <c r="V27" s="14"/>
      <c r="W27" s="11"/>
      <c r="X27" s="11"/>
      <c r="Y27" s="65"/>
      <c r="Z27" s="14"/>
      <c r="AA27" s="11"/>
      <c r="AB27" s="11"/>
      <c r="AC27" s="11"/>
      <c r="AD27" s="11"/>
      <c r="AE27" s="11"/>
      <c r="AF27" s="11"/>
      <c r="AG27" s="11"/>
      <c r="AH27" s="13"/>
    </row>
    <row r="28" spans="1:34" ht="13.5" x14ac:dyDescent="0.15">
      <c r="A28" s="10">
        <v>0</v>
      </c>
      <c r="B28" s="11">
        <v>23</v>
      </c>
      <c r="C28" s="12" t="s">
        <v>31</v>
      </c>
      <c r="D28" s="58">
        <v>0.375</v>
      </c>
      <c r="E28" s="58">
        <v>0.75</v>
      </c>
      <c r="F28" s="58">
        <v>0.375</v>
      </c>
      <c r="G28" s="62">
        <v>0.75</v>
      </c>
      <c r="H28" s="11">
        <v>8</v>
      </c>
      <c r="I28" s="11"/>
      <c r="J28" s="11"/>
      <c r="K28" s="11"/>
      <c r="L28" s="11"/>
      <c r="M28" s="11"/>
      <c r="N28" s="11"/>
      <c r="O28" s="65"/>
      <c r="P28" s="13"/>
      <c r="Q28" s="14">
        <f t="shared" si="4"/>
        <v>480</v>
      </c>
      <c r="R28" s="11">
        <f t="shared" si="0"/>
        <v>0</v>
      </c>
      <c r="S28" s="11">
        <f t="shared" si="1"/>
        <v>0</v>
      </c>
      <c r="T28" s="11">
        <f t="shared" si="2"/>
        <v>0</v>
      </c>
      <c r="U28" s="13">
        <f t="shared" si="3"/>
        <v>0</v>
      </c>
      <c r="V28" s="14"/>
      <c r="W28" s="11"/>
      <c r="X28" s="11"/>
      <c r="Y28" s="65"/>
      <c r="Z28" s="14"/>
      <c r="AA28" s="11"/>
      <c r="AB28" s="11"/>
      <c r="AC28" s="11"/>
      <c r="AD28" s="11"/>
      <c r="AE28" s="11"/>
      <c r="AF28" s="11"/>
      <c r="AG28" s="11"/>
      <c r="AH28" s="13"/>
    </row>
    <row r="29" spans="1:34" ht="13.5" x14ac:dyDescent="0.15">
      <c r="A29" s="10">
        <v>0</v>
      </c>
      <c r="B29" s="11">
        <v>24</v>
      </c>
      <c r="C29" s="12" t="s">
        <v>32</v>
      </c>
      <c r="D29" s="58">
        <v>0.375</v>
      </c>
      <c r="E29" s="58">
        <v>0.75</v>
      </c>
      <c r="F29" s="58">
        <v>0.375</v>
      </c>
      <c r="G29" s="62">
        <v>0.75</v>
      </c>
      <c r="H29" s="11">
        <v>8</v>
      </c>
      <c r="I29" s="11"/>
      <c r="J29" s="11"/>
      <c r="K29" s="11"/>
      <c r="L29" s="11"/>
      <c r="M29" s="11"/>
      <c r="N29" s="11"/>
      <c r="O29" s="65"/>
      <c r="P29" s="13"/>
      <c r="Q29" s="14">
        <f t="shared" si="4"/>
        <v>480</v>
      </c>
      <c r="R29" s="11">
        <f t="shared" si="0"/>
        <v>0</v>
      </c>
      <c r="S29" s="11">
        <f t="shared" si="1"/>
        <v>0</v>
      </c>
      <c r="T29" s="11">
        <f t="shared" si="2"/>
        <v>0</v>
      </c>
      <c r="U29" s="13">
        <f t="shared" si="3"/>
        <v>0</v>
      </c>
      <c r="V29" s="14"/>
      <c r="W29" s="11"/>
      <c r="X29" s="11"/>
      <c r="Y29" s="65"/>
      <c r="Z29" s="14"/>
      <c r="AA29" s="11"/>
      <c r="AB29" s="11"/>
      <c r="AC29" s="11"/>
      <c r="AD29" s="11"/>
      <c r="AE29" s="11"/>
      <c r="AF29" s="11"/>
      <c r="AG29" s="11"/>
      <c r="AH29" s="13"/>
    </row>
    <row r="30" spans="1:34" ht="13.5" x14ac:dyDescent="0.15">
      <c r="A30" s="10">
        <v>0</v>
      </c>
      <c r="B30" s="11">
        <v>25</v>
      </c>
      <c r="C30" s="12" t="s">
        <v>33</v>
      </c>
      <c r="D30" s="58">
        <v>0.375</v>
      </c>
      <c r="E30" s="58">
        <v>0.75</v>
      </c>
      <c r="F30" s="58">
        <v>0.375</v>
      </c>
      <c r="G30" s="62">
        <v>0.75</v>
      </c>
      <c r="H30" s="11">
        <v>8</v>
      </c>
      <c r="I30" s="11"/>
      <c r="J30" s="11"/>
      <c r="K30" s="11"/>
      <c r="L30" s="11"/>
      <c r="M30" s="11"/>
      <c r="N30" s="11"/>
      <c r="O30" s="65"/>
      <c r="P30" s="13"/>
      <c r="Q30" s="14">
        <f t="shared" si="4"/>
        <v>480</v>
      </c>
      <c r="R30" s="11">
        <f t="shared" si="0"/>
        <v>0</v>
      </c>
      <c r="S30" s="11">
        <f t="shared" si="1"/>
        <v>0</v>
      </c>
      <c r="T30" s="11">
        <f t="shared" si="2"/>
        <v>0</v>
      </c>
      <c r="U30" s="13">
        <f t="shared" si="3"/>
        <v>0</v>
      </c>
      <c r="V30" s="14"/>
      <c r="W30" s="11"/>
      <c r="X30" s="11"/>
      <c r="Y30" s="65"/>
      <c r="Z30" s="14"/>
      <c r="AA30" s="11"/>
      <c r="AB30" s="11"/>
      <c r="AC30" s="11"/>
      <c r="AD30" s="11"/>
      <c r="AE30" s="11"/>
      <c r="AF30" s="11"/>
      <c r="AG30" s="11"/>
      <c r="AH30" s="13"/>
    </row>
    <row r="31" spans="1:34" ht="13.5" x14ac:dyDescent="0.15">
      <c r="A31" s="10">
        <v>0</v>
      </c>
      <c r="B31" s="11">
        <v>26</v>
      </c>
      <c r="C31" s="12" t="s">
        <v>34</v>
      </c>
      <c r="D31" s="58">
        <v>0.375</v>
      </c>
      <c r="E31" s="58">
        <v>0.75</v>
      </c>
      <c r="F31" s="58">
        <v>0.375</v>
      </c>
      <c r="G31" s="62">
        <v>0.75</v>
      </c>
      <c r="H31" s="11">
        <v>8</v>
      </c>
      <c r="I31" s="11"/>
      <c r="J31" s="11"/>
      <c r="K31" s="11"/>
      <c r="L31" s="11"/>
      <c r="M31" s="11"/>
      <c r="N31" s="11"/>
      <c r="O31" s="65"/>
      <c r="P31" s="13"/>
      <c r="Q31" s="14">
        <f t="shared" si="4"/>
        <v>480</v>
      </c>
      <c r="R31" s="11">
        <f t="shared" si="0"/>
        <v>0</v>
      </c>
      <c r="S31" s="11">
        <f t="shared" si="1"/>
        <v>0</v>
      </c>
      <c r="T31" s="11">
        <f t="shared" si="2"/>
        <v>0</v>
      </c>
      <c r="U31" s="13">
        <f t="shared" si="3"/>
        <v>0</v>
      </c>
      <c r="V31" s="14"/>
      <c r="W31" s="11"/>
      <c r="X31" s="11"/>
      <c r="Y31" s="65"/>
      <c r="Z31" s="14"/>
      <c r="AA31" s="11"/>
      <c r="AB31" s="11"/>
      <c r="AC31" s="11"/>
      <c r="AD31" s="11"/>
      <c r="AE31" s="11"/>
      <c r="AF31" s="11"/>
      <c r="AG31" s="11"/>
      <c r="AH31" s="13"/>
    </row>
    <row r="32" spans="1:34" ht="13.5" x14ac:dyDescent="0.15">
      <c r="A32" s="10">
        <v>1</v>
      </c>
      <c r="B32" s="11">
        <v>27</v>
      </c>
      <c r="C32" s="12" t="s">
        <v>35</v>
      </c>
      <c r="D32" s="58"/>
      <c r="E32" s="58"/>
      <c r="F32" s="58"/>
      <c r="G32" s="62"/>
      <c r="H32" s="11"/>
      <c r="I32" s="11"/>
      <c r="J32" s="11"/>
      <c r="K32" s="11"/>
      <c r="L32" s="11"/>
      <c r="M32" s="11"/>
      <c r="N32" s="11"/>
      <c r="O32" s="65"/>
      <c r="P32" s="13"/>
      <c r="Q32" s="14">
        <f t="shared" si="4"/>
        <v>0</v>
      </c>
      <c r="R32" s="11">
        <f t="shared" si="0"/>
        <v>0</v>
      </c>
      <c r="S32" s="11">
        <f t="shared" si="1"/>
        <v>0</v>
      </c>
      <c r="T32" s="11">
        <f t="shared" si="2"/>
        <v>0</v>
      </c>
      <c r="U32" s="13">
        <f t="shared" si="3"/>
        <v>0</v>
      </c>
      <c r="V32" s="14"/>
      <c r="W32" s="11"/>
      <c r="X32" s="11"/>
      <c r="Y32" s="65"/>
      <c r="Z32" s="14"/>
      <c r="AA32" s="11"/>
      <c r="AB32" s="11"/>
      <c r="AC32" s="11"/>
      <c r="AD32" s="11"/>
      <c r="AE32" s="11"/>
      <c r="AF32" s="11"/>
      <c r="AG32" s="11"/>
      <c r="AH32" s="13"/>
    </row>
    <row r="33" spans="1:34" ht="13.5" x14ac:dyDescent="0.15">
      <c r="A33" s="10">
        <v>1</v>
      </c>
      <c r="B33" s="11">
        <v>28</v>
      </c>
      <c r="C33" s="12" t="s">
        <v>36</v>
      </c>
      <c r="D33" s="58"/>
      <c r="E33" s="58"/>
      <c r="F33" s="58"/>
      <c r="G33" s="62"/>
      <c r="H33" s="11"/>
      <c r="I33" s="11"/>
      <c r="J33" s="11"/>
      <c r="K33" s="11"/>
      <c r="L33" s="11"/>
      <c r="M33" s="11"/>
      <c r="N33" s="11"/>
      <c r="O33" s="65"/>
      <c r="P33" s="13"/>
      <c r="Q33" s="14">
        <f t="shared" si="4"/>
        <v>0</v>
      </c>
      <c r="R33" s="11">
        <f t="shared" si="0"/>
        <v>0</v>
      </c>
      <c r="S33" s="11">
        <f t="shared" si="1"/>
        <v>0</v>
      </c>
      <c r="T33" s="11">
        <f t="shared" si="2"/>
        <v>0</v>
      </c>
      <c r="U33" s="13">
        <f t="shared" si="3"/>
        <v>0</v>
      </c>
      <c r="V33" s="14"/>
      <c r="W33" s="11"/>
      <c r="X33" s="11"/>
      <c r="Y33" s="65"/>
      <c r="Z33" s="14"/>
      <c r="AA33" s="11"/>
      <c r="AB33" s="11"/>
      <c r="AC33" s="11"/>
      <c r="AD33" s="11"/>
      <c r="AE33" s="11"/>
      <c r="AF33" s="11"/>
      <c r="AG33" s="11"/>
      <c r="AH33" s="13"/>
    </row>
    <row r="34" spans="1:34" ht="13.5" x14ac:dyDescent="0.15">
      <c r="A34" s="10"/>
      <c r="B34" s="11"/>
      <c r="C34" s="12"/>
      <c r="D34" s="58"/>
      <c r="E34" s="58"/>
      <c r="F34" s="58"/>
      <c r="G34" s="62"/>
      <c r="H34" s="11"/>
      <c r="I34" s="11"/>
      <c r="J34" s="11"/>
      <c r="K34" s="11"/>
      <c r="L34" s="11"/>
      <c r="M34" s="11"/>
      <c r="N34" s="11"/>
      <c r="O34" s="65"/>
      <c r="P34" s="13"/>
      <c r="Q34" s="14">
        <f t="shared" si="4"/>
        <v>0</v>
      </c>
      <c r="R34" s="11">
        <f t="shared" si="0"/>
        <v>0</v>
      </c>
      <c r="S34" s="11">
        <f t="shared" si="1"/>
        <v>0</v>
      </c>
      <c r="T34" s="11">
        <f t="shared" si="2"/>
        <v>0</v>
      </c>
      <c r="U34" s="13">
        <f t="shared" si="3"/>
        <v>0</v>
      </c>
      <c r="V34" s="14"/>
      <c r="W34" s="11"/>
      <c r="X34" s="11"/>
      <c r="Y34" s="65"/>
      <c r="Z34" s="14"/>
      <c r="AA34" s="11"/>
      <c r="AB34" s="11"/>
      <c r="AC34" s="11"/>
      <c r="AD34" s="11"/>
      <c r="AE34" s="11"/>
      <c r="AF34" s="11"/>
      <c r="AG34" s="11"/>
      <c r="AH34" s="13"/>
    </row>
    <row r="35" spans="1:34" ht="13.5" x14ac:dyDescent="0.15">
      <c r="A35" s="10"/>
      <c r="B35" s="11"/>
      <c r="C35" s="12"/>
      <c r="D35" s="58"/>
      <c r="E35" s="58"/>
      <c r="F35" s="58"/>
      <c r="G35" s="62"/>
      <c r="H35" s="11"/>
      <c r="I35" s="11"/>
      <c r="J35" s="11"/>
      <c r="K35" s="11"/>
      <c r="L35" s="11"/>
      <c r="M35" s="11"/>
      <c r="N35" s="11"/>
      <c r="O35" s="65"/>
      <c r="P35" s="13"/>
      <c r="Q35" s="14">
        <f t="shared" si="4"/>
        <v>0</v>
      </c>
      <c r="R35" s="11">
        <f t="shared" si="0"/>
        <v>0</v>
      </c>
      <c r="S35" s="11">
        <f t="shared" si="1"/>
        <v>0</v>
      </c>
      <c r="T35" s="11">
        <f t="shared" si="2"/>
        <v>0</v>
      </c>
      <c r="U35" s="13">
        <f t="shared" si="3"/>
        <v>0</v>
      </c>
      <c r="V35" s="14"/>
      <c r="W35" s="11"/>
      <c r="X35" s="11"/>
      <c r="Y35" s="65"/>
      <c r="Z35" s="14"/>
      <c r="AA35" s="11"/>
      <c r="AB35" s="11"/>
      <c r="AC35" s="11"/>
      <c r="AD35" s="11"/>
      <c r="AE35" s="11"/>
      <c r="AF35" s="11"/>
      <c r="AG35" s="11"/>
      <c r="AH35" s="13"/>
    </row>
    <row r="36" spans="1:34" ht="14.25" thickBot="1" x14ac:dyDescent="0.2">
      <c r="A36" s="15"/>
      <c r="B36" s="16"/>
      <c r="C36" s="17"/>
      <c r="D36" s="59"/>
      <c r="E36" s="59"/>
      <c r="F36" s="59"/>
      <c r="G36" s="63"/>
      <c r="H36" s="16"/>
      <c r="I36" s="16"/>
      <c r="J36" s="16"/>
      <c r="K36" s="16"/>
      <c r="L36" s="16"/>
      <c r="M36" s="16"/>
      <c r="N36" s="16"/>
      <c r="O36" s="66"/>
      <c r="P36" s="18"/>
      <c r="Q36" s="14">
        <f t="shared" si="4"/>
        <v>0</v>
      </c>
      <c r="R36" s="11">
        <f t="shared" si="0"/>
        <v>0</v>
      </c>
      <c r="S36" s="11">
        <f t="shared" si="1"/>
        <v>0</v>
      </c>
      <c r="T36" s="11">
        <f t="shared" si="2"/>
        <v>0</v>
      </c>
      <c r="U36" s="13">
        <f t="shared" si="3"/>
        <v>0</v>
      </c>
      <c r="V36" s="15"/>
      <c r="W36" s="16"/>
      <c r="X36" s="16"/>
      <c r="Y36" s="66"/>
      <c r="Z36" s="15"/>
      <c r="AA36" s="16"/>
      <c r="AB36" s="16"/>
      <c r="AC36" s="16"/>
      <c r="AD36" s="16"/>
      <c r="AE36" s="16"/>
      <c r="AF36" s="16"/>
      <c r="AG36" s="16"/>
      <c r="AH36" s="18"/>
    </row>
    <row r="37" spans="1:34" ht="12" customHeight="1" x14ac:dyDescent="0.15">
      <c r="Q37" s="19" t="s">
        <v>60</v>
      </c>
      <c r="R37" s="20" t="s">
        <v>61</v>
      </c>
      <c r="S37" s="20" t="s">
        <v>62</v>
      </c>
      <c r="T37" s="20" t="s">
        <v>69</v>
      </c>
      <c r="U37" s="21" t="s">
        <v>70</v>
      </c>
    </row>
    <row r="38" spans="1:34" ht="12.75" customHeight="1" thickBot="1" x14ac:dyDescent="0.2">
      <c r="Q38" s="22">
        <f>SUM(Q6:Q36)</f>
        <v>9600</v>
      </c>
      <c r="R38" s="23">
        <f t="shared" ref="R38:U38" si="5">SUM(R6:R36)</f>
        <v>0</v>
      </c>
      <c r="S38" s="23">
        <f t="shared" si="5"/>
        <v>0</v>
      </c>
      <c r="T38" s="23">
        <f t="shared" si="5"/>
        <v>0</v>
      </c>
      <c r="U38" s="24">
        <f t="shared" si="5"/>
        <v>0</v>
      </c>
    </row>
    <row r="39" spans="1:34" ht="12" customHeight="1" x14ac:dyDescent="0.15"/>
  </sheetData>
  <phoneticPr fontId="3"/>
  <pageMargins left="0.75" right="0.75" top="1" bottom="1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JTS</dc:creator>
  <dcterms:created xsi:type="dcterms:W3CDTF">2021-11-25T05:17:00Z</dcterms:created>
  <dcterms:modified xsi:type="dcterms:W3CDTF">2022-12-28T02:54:27Z</dcterms:modified>
</cp:coreProperties>
</file>