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arallelGA\"/>
    </mc:Choice>
  </mc:AlternateContent>
  <xr:revisionPtr revIDLastSave="0" documentId="13_ncr:1_{868B9744-5591-4212-B2F0-726020FD2C25}" xr6:coauthVersionLast="47" xr6:coauthVersionMax="47" xr10:uidLastSave="{00000000-0000-0000-0000-000000000000}"/>
  <bookViews>
    <workbookView xWindow="2050" yWindow="1050" windowWidth="15880" windowHeight="17060" activeTab="1" xr2:uid="{00000000-000D-0000-FFFF-FFFF00000000}"/>
  </bookViews>
  <sheets>
    <sheet name="KMEANS_NC=200" sheetId="1" r:id="rId1"/>
    <sheet name="DOUBLEBOX" sheetId="2" r:id="rId2"/>
  </sheets>
  <definedNames>
    <definedName name="_xlchart.v1.0" hidden="1">'KMEANS_NC=200'!$C$1</definedName>
    <definedName name="_xlchart.v1.1" hidden="1">'KMEANS_NC=200'!$C$2:$C$37</definedName>
    <definedName name="_xlchart.v1.10" hidden="1">DOUBLEBOX!$E$2:$E$37</definedName>
    <definedName name="_xlchart.v1.11" hidden="1">DOUBLEBOX!$G$2:$G$37</definedName>
    <definedName name="_xlchart.v1.2" hidden="1">'KMEANS_NC=200'!$E$1</definedName>
    <definedName name="_xlchart.v1.3" hidden="1">'KMEANS_NC=200'!$E$2:$E$37</definedName>
    <definedName name="_xlchart.v1.4" hidden="1">'KMEANS_NC=200'!$G$1</definedName>
    <definedName name="_xlchart.v1.5" hidden="1">'KMEANS_NC=200'!$G$2:$G$37</definedName>
    <definedName name="_xlchart.v1.6" hidden="1">DOUBLEBOX!$C$2:$C$37</definedName>
    <definedName name="_xlchart.v1.7" hidden="1">DOUBLEBOX!$E$2:$E$37</definedName>
    <definedName name="_xlchart.v1.8" hidden="1">DOUBLEBOX!$G$2:$G$37</definedName>
    <definedName name="_xlchart.v1.9" hidden="1">DOUBLEBOX!$C$2:$C$37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2" l="1"/>
  <c r="C65" i="2"/>
  <c r="E38" i="2"/>
  <c r="D38" i="2"/>
  <c r="G84" i="2"/>
  <c r="F84" i="2"/>
  <c r="C84" i="2"/>
  <c r="B84" i="2"/>
  <c r="G38" i="2"/>
  <c r="F38" i="2"/>
  <c r="C38" i="2"/>
  <c r="B38" i="2"/>
  <c r="K84" i="1"/>
  <c r="J84" i="1"/>
  <c r="J86" i="1" s="1"/>
  <c r="I84" i="1"/>
  <c r="H84" i="1"/>
  <c r="E84" i="1"/>
  <c r="D84" i="1"/>
  <c r="C84" i="1"/>
  <c r="B84" i="1"/>
  <c r="D86" i="1" s="1"/>
  <c r="G64" i="1"/>
  <c r="F64" i="1"/>
  <c r="C64" i="1"/>
  <c r="C65" i="1" s="1"/>
  <c r="B64" i="1"/>
  <c r="G38" i="1"/>
  <c r="F38" i="1"/>
  <c r="E38" i="1"/>
  <c r="D38" i="1"/>
  <c r="C38" i="1"/>
  <c r="B38" i="1"/>
  <c r="G41" i="2" l="1"/>
  <c r="C66" i="2"/>
  <c r="G40" i="2"/>
  <c r="F86" i="2"/>
  <c r="G40" i="1"/>
  <c r="G65" i="1"/>
  <c r="E40" i="1"/>
</calcChain>
</file>

<file path=xl/sharedStrings.xml><?xml version="1.0" encoding="utf-8"?>
<sst xmlns="http://schemas.openxmlformats.org/spreadsheetml/2006/main" count="133" uniqueCount="61">
  <si>
    <t>PROBLEM</t>
  </si>
  <si>
    <t>km200 calls</t>
  </si>
  <si>
    <t>bf1</t>
  </si>
  <si>
    <t>bf2</t>
  </si>
  <si>
    <t>branin</t>
  </si>
  <si>
    <t>CM4</t>
  </si>
  <si>
    <t>Camel</t>
  </si>
  <si>
    <t>Easom</t>
  </si>
  <si>
    <t>exp4</t>
  </si>
  <si>
    <t>Exp8</t>
  </si>
  <si>
    <t>exp16</t>
  </si>
  <si>
    <t>Exp32</t>
  </si>
  <si>
    <t>Gkls250</t>
  </si>
  <si>
    <t>Gkls350</t>
  </si>
  <si>
    <t>goldstein</t>
  </si>
  <si>
    <t>Griewank2</t>
  </si>
  <si>
    <t>Griewank10</t>
  </si>
  <si>
    <t>Hansen</t>
  </si>
  <si>
    <t>Hartman3</t>
  </si>
  <si>
    <t>Hartman6</t>
  </si>
  <si>
    <t>potential3</t>
  </si>
  <si>
    <t>Potential5</t>
  </si>
  <si>
    <t>Rastrigin</t>
  </si>
  <si>
    <t>rosenbrock4</t>
  </si>
  <si>
    <t>rosenbrock8</t>
  </si>
  <si>
    <t>rosenbrock16</t>
  </si>
  <si>
    <t>Shekel5</t>
  </si>
  <si>
    <t>Shekel7</t>
  </si>
  <si>
    <t>Shekel10</t>
  </si>
  <si>
    <t>Test2n4</t>
  </si>
  <si>
    <t>Test2n5</t>
  </si>
  <si>
    <t>Test2n6</t>
  </si>
  <si>
    <t>Test2n7</t>
  </si>
  <si>
    <t>sinu4</t>
  </si>
  <si>
    <t>Sinu8</t>
  </si>
  <si>
    <t>sinu16</t>
  </si>
  <si>
    <t>Test30n3</t>
  </si>
  <si>
    <t>Test30n4</t>
  </si>
  <si>
    <t>ELP</t>
  </si>
  <si>
    <t>ROSENBROCK</t>
  </si>
  <si>
    <t>TOTAL</t>
  </si>
  <si>
    <t>un200 calls</t>
  </si>
  <si>
    <t>un200 rate</t>
  </si>
  <si>
    <t>km200 rate</t>
  </si>
  <si>
    <t>SINU</t>
  </si>
  <si>
    <t>Success rate (uniform)</t>
  </si>
  <si>
    <t>Calls (uniform)</t>
  </si>
  <si>
    <t>Success rate (kmeans 200 centers)</t>
  </si>
  <si>
    <t>Calls (kmeans 200 centers)</t>
  </si>
  <si>
    <t>Success rate (kmeans 100 centers)</t>
  </si>
  <si>
    <t>Calls (kmeans 100 centers)</t>
  </si>
  <si>
    <t>dimension</t>
  </si>
  <si>
    <t>Success rate (uniform 200 samples)</t>
  </si>
  <si>
    <t>Calls  (uniform 200 samples)</t>
  </si>
  <si>
    <t>elp</t>
  </si>
  <si>
    <t>cm</t>
  </si>
  <si>
    <t>Success rate (triangular</t>
  </si>
  <si>
    <t>Calls (triagular)</t>
  </si>
  <si>
    <t>Uniform</t>
  </si>
  <si>
    <t>Triangular</t>
  </si>
  <si>
    <t>Kmeans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</si>
</sst>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Liberation Sans1"/>
      <charset val="161"/>
    </font>
    <font>
      <sz val="10"/>
      <color rgb="FF000000"/>
      <name val="Liberation Sans1"/>
      <charset val="161"/>
    </font>
    <font>
      <b/>
      <sz val="10"/>
      <color rgb="FF000000"/>
      <name val="Liberation Sans1"/>
      <charset val="161"/>
    </font>
    <font>
      <b/>
      <sz val="10"/>
      <color rgb="FFFFFFFF"/>
      <name val="Liberation Sans1"/>
      <charset val="161"/>
    </font>
    <font>
      <sz val="10"/>
      <color rgb="FFCC0000"/>
      <name val="Liberation Sans1"/>
      <charset val="161"/>
    </font>
    <font>
      <i/>
      <sz val="10"/>
      <color rgb="FF808080"/>
      <name val="Liberation Sans1"/>
      <charset val="161"/>
    </font>
    <font>
      <sz val="10"/>
      <color rgb="FF006600"/>
      <name val="Liberation Sans1"/>
      <charset val="161"/>
    </font>
    <font>
      <b/>
      <sz val="24"/>
      <color rgb="FF000000"/>
      <name val="Liberation Sans1"/>
      <charset val="161"/>
    </font>
    <font>
      <b/>
      <sz val="18"/>
      <color rgb="FF000000"/>
      <name val="Liberation Sans1"/>
      <charset val="161"/>
    </font>
    <font>
      <b/>
      <sz val="12"/>
      <color rgb="FF000000"/>
      <name val="Liberation Sans1"/>
      <charset val="161"/>
    </font>
    <font>
      <u/>
      <sz val="10"/>
      <color rgb="FF0000EE"/>
      <name val="Liberation Sans1"/>
      <charset val="161"/>
    </font>
    <font>
      <sz val="10"/>
      <color rgb="FF996600"/>
      <name val="Liberation Sans1"/>
      <charset val="161"/>
    </font>
    <font>
      <sz val="10"/>
      <color rgb="FF333333"/>
      <name val="Liberation Sans1"/>
      <charset val="161"/>
    </font>
    <font>
      <sz val="11"/>
      <color rgb="FF000000"/>
      <name val="Calibri"/>
      <family val="2"/>
      <charset val="161"/>
    </font>
    <font>
      <b/>
      <i/>
      <u/>
      <sz val="10"/>
      <color rgb="FF000000"/>
      <name val="Liberation Sans1"/>
      <charset val="161"/>
    </font>
    <font>
      <sz val="12"/>
      <color rgb="FF000000"/>
      <name val="Liberation Sans1"/>
      <charset val="16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1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3" fillId="0" borderId="0"/>
    <xf numFmtId="0" fontId="14" fillId="0" borderId="0"/>
    <xf numFmtId="0" fontId="1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0" fontId="0" fillId="0" borderId="0" xfId="0" applyNumberFormat="1"/>
    <xf numFmtId="10" fontId="2" fillId="0" borderId="0" xfId="0" applyNumberFormat="1" applyFont="1"/>
    <xf numFmtId="10" fontId="15" fillId="0" borderId="0" xfId="0" applyNumberFormat="1" applyFont="1"/>
    <xf numFmtId="0" fontId="9" fillId="0" borderId="0" xfId="0" applyFont="1"/>
    <xf numFmtId="10" fontId="9" fillId="0" borderId="0" xfId="0" applyNumberFormat="1" applyFont="1"/>
    <xf numFmtId="0" fontId="2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0" fontId="0" fillId="0" borderId="0" xfId="20" applyNumberFormat="1" applyFont="1"/>
    <xf numFmtId="0" fontId="0" fillId="0" borderId="0" xfId="0" applyAlignment="1">
      <alignment horizontal="center"/>
    </xf>
  </cellXfs>
  <cellStyles count="21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te" xfId="14" xr:uid="{00000000-0005-0000-0000-00000D000000}"/>
    <cellStyle name="Percent" xfId="15" xr:uid="{00000000-0005-0000-0000-00000E000000}"/>
    <cellStyle name="Result" xfId="16" xr:uid="{00000000-0005-0000-0000-00000F000000}"/>
    <cellStyle name="Status" xfId="17" xr:uid="{00000000-0005-0000-0000-000010000000}"/>
    <cellStyle name="Text" xfId="18" xr:uid="{00000000-0005-0000-0000-000011000000}"/>
    <cellStyle name="Warning" xfId="19" xr:uid="{00000000-0005-0000-0000-000012000000}"/>
    <cellStyle name="Κανονικό" xfId="0" builtinId="0" customBuiltin="1"/>
    <cellStyle name="Ποσοστό" xfId="2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of function calls with different distribution and dimensions </a:t>
            </a:r>
            <a:endParaRPr lang="el-G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dimension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'KMEANS_NC=200'!$A$68:$A$82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7-4D9A-9E29-809ECB8ECAA3}"/>
            </c:ext>
          </c:extLst>
        </c:ser>
        <c:ser>
          <c:idx val="1"/>
          <c:order val="1"/>
          <c:tx>
            <c:strRef>
              <c:f>'KMEANS_NC=200'!$B$67</c:f>
              <c:strCache>
                <c:ptCount val="1"/>
                <c:pt idx="0">
                  <c:v>Calls (uniform)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'KMEANS_NC=200'!$B$68:$B$82</c:f>
              <c:numCache>
                <c:formatCode>General</c:formatCode>
                <c:ptCount val="15"/>
                <c:pt idx="0">
                  <c:v>4835</c:v>
                </c:pt>
                <c:pt idx="1">
                  <c:v>5398</c:v>
                </c:pt>
                <c:pt idx="2">
                  <c:v>5808</c:v>
                </c:pt>
                <c:pt idx="3">
                  <c:v>6346</c:v>
                </c:pt>
                <c:pt idx="4">
                  <c:v>7120</c:v>
                </c:pt>
                <c:pt idx="5">
                  <c:v>7333</c:v>
                </c:pt>
                <c:pt idx="6">
                  <c:v>7842</c:v>
                </c:pt>
                <c:pt idx="7">
                  <c:v>8617</c:v>
                </c:pt>
                <c:pt idx="8">
                  <c:v>9780</c:v>
                </c:pt>
                <c:pt idx="9">
                  <c:v>10639</c:v>
                </c:pt>
                <c:pt idx="10">
                  <c:v>10725</c:v>
                </c:pt>
                <c:pt idx="11">
                  <c:v>12841</c:v>
                </c:pt>
                <c:pt idx="12">
                  <c:v>11989</c:v>
                </c:pt>
                <c:pt idx="13">
                  <c:v>12850</c:v>
                </c:pt>
                <c:pt idx="14">
                  <c:v>13455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7-4D9A-9E29-809ECB8ECAA3}"/>
            </c:ext>
          </c:extLst>
        </c:ser>
        <c:ser>
          <c:idx val="2"/>
          <c:order val="2"/>
          <c:tx>
            <c:strRef>
              <c:f>'KMEANS_NC=200'!$D$67</c:f>
              <c:strCache>
                <c:ptCount val="1"/>
                <c:pt idx="0">
                  <c:v>Calls (kmeans 200 centers)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'KMEANS_NC=200'!$D$68:$D$82</c:f>
              <c:numCache>
                <c:formatCode>General</c:formatCode>
                <c:ptCount val="15"/>
                <c:pt idx="0">
                  <c:v>3610</c:v>
                </c:pt>
                <c:pt idx="1">
                  <c:v>3374</c:v>
                </c:pt>
                <c:pt idx="2">
                  <c:v>3369</c:v>
                </c:pt>
                <c:pt idx="3">
                  <c:v>3414</c:v>
                </c:pt>
                <c:pt idx="4">
                  <c:v>3449</c:v>
                </c:pt>
                <c:pt idx="5">
                  <c:v>3516</c:v>
                </c:pt>
                <c:pt idx="6">
                  <c:v>3571</c:v>
                </c:pt>
                <c:pt idx="7">
                  <c:v>3664</c:v>
                </c:pt>
                <c:pt idx="8">
                  <c:v>3744</c:v>
                </c:pt>
                <c:pt idx="9">
                  <c:v>4121</c:v>
                </c:pt>
                <c:pt idx="10">
                  <c:v>4572</c:v>
                </c:pt>
                <c:pt idx="11">
                  <c:v>4366</c:v>
                </c:pt>
                <c:pt idx="12">
                  <c:v>4594</c:v>
                </c:pt>
                <c:pt idx="13">
                  <c:v>5898</c:v>
                </c:pt>
                <c:pt idx="14">
                  <c:v>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7-4D9A-9E29-809ECB8EC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323823"/>
        <c:axId val="2020667183"/>
      </c:lineChart>
      <c:catAx>
        <c:axId val="129032382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</a:t>
                </a:r>
                <a:r>
                  <a:rPr lang="en-US" baseline="0"/>
                  <a:t> function: CM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crossAx val="2020667183"/>
        <c:crosses val="autoZero"/>
        <c:auto val="1"/>
        <c:lblAlgn val="ctr"/>
        <c:lblOffset val="100"/>
        <c:noMultiLvlLbl val="0"/>
      </c:catAx>
      <c:valAx>
        <c:axId val="202066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2382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of function calls with different distribution and dimensions </a:t>
            </a:r>
            <a:endParaRPr lang="el-G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'KMEANS_NC=200'!$A$42</c:f>
              <c:strCache>
                <c:ptCount val="1"/>
                <c:pt idx="0">
                  <c:v>dimension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'KMEANS_NC=200'!$A$43:$A$62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B-4F50-87A9-253D279A363F}"/>
            </c:ext>
          </c:extLst>
        </c:ser>
        <c:ser>
          <c:idx val="1"/>
          <c:order val="1"/>
          <c:tx>
            <c:strRef>
              <c:f>'KMEANS_NC=200'!$B$42</c:f>
              <c:strCache>
                <c:ptCount val="1"/>
                <c:pt idx="0">
                  <c:v>Calls (uniform)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'KMEANS_NC=200'!$B$43:$B$62</c:f>
              <c:numCache>
                <c:formatCode>General</c:formatCode>
                <c:ptCount val="20"/>
                <c:pt idx="0">
                  <c:v>3811</c:v>
                </c:pt>
                <c:pt idx="1">
                  <c:v>4312</c:v>
                </c:pt>
                <c:pt idx="2">
                  <c:v>5113</c:v>
                </c:pt>
                <c:pt idx="3">
                  <c:v>5767</c:v>
                </c:pt>
                <c:pt idx="4">
                  <c:v>6159</c:v>
                </c:pt>
                <c:pt idx="5">
                  <c:v>7102</c:v>
                </c:pt>
                <c:pt idx="6">
                  <c:v>8115</c:v>
                </c:pt>
                <c:pt idx="7">
                  <c:v>9116</c:v>
                </c:pt>
                <c:pt idx="8">
                  <c:v>9583</c:v>
                </c:pt>
                <c:pt idx="9">
                  <c:v>12075</c:v>
                </c:pt>
                <c:pt idx="10">
                  <c:v>13839</c:v>
                </c:pt>
                <c:pt idx="11">
                  <c:v>14144</c:v>
                </c:pt>
                <c:pt idx="12">
                  <c:v>14850</c:v>
                </c:pt>
                <c:pt idx="13">
                  <c:v>16353</c:v>
                </c:pt>
                <c:pt idx="14">
                  <c:v>17545</c:v>
                </c:pt>
                <c:pt idx="15">
                  <c:v>21449</c:v>
                </c:pt>
                <c:pt idx="16">
                  <c:v>26229</c:v>
                </c:pt>
                <c:pt idx="17">
                  <c:v>28941</c:v>
                </c:pt>
                <c:pt idx="18">
                  <c:v>30947</c:v>
                </c:pt>
                <c:pt idx="19">
                  <c:v>33476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B-4F50-87A9-253D279A363F}"/>
            </c:ext>
          </c:extLst>
        </c:ser>
        <c:ser>
          <c:idx val="2"/>
          <c:order val="2"/>
          <c:tx>
            <c:strRef>
              <c:f>'KMEANS_NC=200'!$C$42</c:f>
              <c:strCache>
                <c:ptCount val="1"/>
                <c:pt idx="0">
                  <c:v>Calls (kmeans 200 centers)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'KMEANS_NC=200'!$C$43:$C$62</c:f>
              <c:numCache>
                <c:formatCode>General</c:formatCode>
                <c:ptCount val="20"/>
                <c:pt idx="0">
                  <c:v>3386</c:v>
                </c:pt>
                <c:pt idx="1">
                  <c:v>3457</c:v>
                </c:pt>
                <c:pt idx="2">
                  <c:v>3763</c:v>
                </c:pt>
                <c:pt idx="3">
                  <c:v>4231</c:v>
                </c:pt>
                <c:pt idx="4">
                  <c:v>4842</c:v>
                </c:pt>
                <c:pt idx="5">
                  <c:v>5869</c:v>
                </c:pt>
                <c:pt idx="6">
                  <c:v>6455</c:v>
                </c:pt>
                <c:pt idx="7">
                  <c:v>7141</c:v>
                </c:pt>
                <c:pt idx="8">
                  <c:v>9322</c:v>
                </c:pt>
                <c:pt idx="9">
                  <c:v>8986</c:v>
                </c:pt>
                <c:pt idx="10">
                  <c:v>9924</c:v>
                </c:pt>
                <c:pt idx="11">
                  <c:v>11484</c:v>
                </c:pt>
                <c:pt idx="12">
                  <c:v>12315</c:v>
                </c:pt>
                <c:pt idx="13">
                  <c:v>12560</c:v>
                </c:pt>
                <c:pt idx="14">
                  <c:v>14660</c:v>
                </c:pt>
                <c:pt idx="15">
                  <c:v>16759</c:v>
                </c:pt>
                <c:pt idx="16">
                  <c:v>17231</c:v>
                </c:pt>
                <c:pt idx="17">
                  <c:v>19582</c:v>
                </c:pt>
                <c:pt idx="18">
                  <c:v>21046</c:v>
                </c:pt>
                <c:pt idx="19">
                  <c:v>19867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1B-4F50-87A9-253D279A3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323823"/>
        <c:axId val="2020667183"/>
      </c:lineChart>
      <c:catAx>
        <c:axId val="129032382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</a:t>
                </a:r>
                <a:r>
                  <a:rPr lang="en-US" baseline="0"/>
                  <a:t> function: ELP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crossAx val="2020667183"/>
        <c:crosses val="autoZero"/>
        <c:auto val="1"/>
        <c:lblAlgn val="ctr"/>
        <c:lblOffset val="100"/>
        <c:noMultiLvlLbl val="0"/>
      </c:catAx>
      <c:valAx>
        <c:axId val="202066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2382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of function calls with different distribution and dimensions </a:t>
            </a:r>
            <a:endParaRPr lang="el-G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'KMEANS_NC=200'!$E$42</c:f>
              <c:strCache>
                <c:ptCount val="1"/>
                <c:pt idx="0">
                  <c:v>dimension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'KMEANS_NC=200'!$E$43:$E$62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5-43ED-B788-2D04DFEEE596}"/>
            </c:ext>
          </c:extLst>
        </c:ser>
        <c:ser>
          <c:idx val="1"/>
          <c:order val="1"/>
          <c:tx>
            <c:strRef>
              <c:f>'KMEANS_NC=200'!$F$42</c:f>
              <c:strCache>
                <c:ptCount val="1"/>
                <c:pt idx="0">
                  <c:v>Calls (uniform)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'KMEANS_NC=200'!$F$43:$F$62</c:f>
              <c:numCache>
                <c:formatCode>General</c:formatCode>
                <c:ptCount val="20"/>
                <c:pt idx="0">
                  <c:v>4079</c:v>
                </c:pt>
                <c:pt idx="1">
                  <c:v>4471</c:v>
                </c:pt>
                <c:pt idx="2">
                  <c:v>4733</c:v>
                </c:pt>
                <c:pt idx="3">
                  <c:v>5130</c:v>
                </c:pt>
                <c:pt idx="4">
                  <c:v>5160</c:v>
                </c:pt>
                <c:pt idx="5">
                  <c:v>5595</c:v>
                </c:pt>
                <c:pt idx="6">
                  <c:v>5759</c:v>
                </c:pt>
                <c:pt idx="7">
                  <c:v>5763</c:v>
                </c:pt>
                <c:pt idx="8">
                  <c:v>5973</c:v>
                </c:pt>
                <c:pt idx="9">
                  <c:v>6435</c:v>
                </c:pt>
                <c:pt idx="10">
                  <c:v>6690</c:v>
                </c:pt>
                <c:pt idx="11">
                  <c:v>6572</c:v>
                </c:pt>
                <c:pt idx="12">
                  <c:v>6703</c:v>
                </c:pt>
                <c:pt idx="13">
                  <c:v>6945</c:v>
                </c:pt>
                <c:pt idx="14">
                  <c:v>7109</c:v>
                </c:pt>
                <c:pt idx="15">
                  <c:v>7247</c:v>
                </c:pt>
                <c:pt idx="16">
                  <c:v>7482</c:v>
                </c:pt>
                <c:pt idx="17">
                  <c:v>7797</c:v>
                </c:pt>
                <c:pt idx="18">
                  <c:v>8166</c:v>
                </c:pt>
                <c:pt idx="19">
                  <c:v>7740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5-43ED-B788-2D04DFEEE596}"/>
            </c:ext>
          </c:extLst>
        </c:ser>
        <c:ser>
          <c:idx val="2"/>
          <c:order val="2"/>
          <c:tx>
            <c:strRef>
              <c:f>'KMEANS_NC=200'!$G$42</c:f>
              <c:strCache>
                <c:ptCount val="1"/>
                <c:pt idx="0">
                  <c:v>Calls (kmeans 200 centers)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'KMEANS_NC=200'!$G$43:$G$62</c:f>
              <c:numCache>
                <c:formatCode>General</c:formatCode>
                <c:ptCount val="20"/>
                <c:pt idx="0">
                  <c:v>3377</c:v>
                </c:pt>
                <c:pt idx="1">
                  <c:v>3515</c:v>
                </c:pt>
                <c:pt idx="2">
                  <c:v>3807</c:v>
                </c:pt>
                <c:pt idx="3">
                  <c:v>4108</c:v>
                </c:pt>
                <c:pt idx="4">
                  <c:v>4497</c:v>
                </c:pt>
                <c:pt idx="5">
                  <c:v>5020</c:v>
                </c:pt>
                <c:pt idx="6">
                  <c:v>5047</c:v>
                </c:pt>
                <c:pt idx="7">
                  <c:v>5183</c:v>
                </c:pt>
                <c:pt idx="8">
                  <c:v>5364</c:v>
                </c:pt>
                <c:pt idx="9">
                  <c:v>5564</c:v>
                </c:pt>
                <c:pt idx="10">
                  <c:v>5899</c:v>
                </c:pt>
                <c:pt idx="11">
                  <c:v>6018</c:v>
                </c:pt>
                <c:pt idx="12">
                  <c:v>6252</c:v>
                </c:pt>
                <c:pt idx="13">
                  <c:v>6742</c:v>
                </c:pt>
                <c:pt idx="14">
                  <c:v>6738</c:v>
                </c:pt>
                <c:pt idx="15">
                  <c:v>6931</c:v>
                </c:pt>
                <c:pt idx="16">
                  <c:v>7010</c:v>
                </c:pt>
                <c:pt idx="17">
                  <c:v>7440</c:v>
                </c:pt>
                <c:pt idx="18">
                  <c:v>7607</c:v>
                </c:pt>
                <c:pt idx="19">
                  <c:v>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F5-43ED-B788-2D04DFEEE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323823"/>
        <c:axId val="2020667183"/>
      </c:lineChart>
      <c:catAx>
        <c:axId val="129032382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</a:t>
                </a:r>
                <a:r>
                  <a:rPr lang="en-US" baseline="0"/>
                  <a:t> function: Rosenbrock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crossAx val="2020667183"/>
        <c:crosses val="autoZero"/>
        <c:auto val="1"/>
        <c:lblAlgn val="ctr"/>
        <c:lblOffset val="100"/>
        <c:noMultiLvlLbl val="0"/>
      </c:catAx>
      <c:valAx>
        <c:axId val="202066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2382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of function calls with different distribution and dimensions </a:t>
            </a:r>
            <a:endParaRPr lang="el-G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22428236637629165"/>
          <c:y val="1.4319809069212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DOUBLEBOX!$A$44</c:f>
              <c:strCache>
                <c:ptCount val="1"/>
                <c:pt idx="0">
                  <c:v>dimension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DOUBLEBOX!$A$45:$A$64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C-4A7B-B65F-CC8AE58AA846}"/>
            </c:ext>
          </c:extLst>
        </c:ser>
        <c:ser>
          <c:idx val="1"/>
          <c:order val="1"/>
          <c:tx>
            <c:strRef>
              <c:f>DOUBLEBOX!$B$44</c:f>
              <c:strCache>
                <c:ptCount val="1"/>
                <c:pt idx="0">
                  <c:v>Calls  (uniform 200 samples)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DOUBLEBOX!$B$45:$B$64</c:f>
              <c:numCache>
                <c:formatCode>General</c:formatCode>
                <c:ptCount val="20"/>
                <c:pt idx="0">
                  <c:v>8080</c:v>
                </c:pt>
                <c:pt idx="1">
                  <c:v>23219</c:v>
                </c:pt>
                <c:pt idx="2">
                  <c:v>32483</c:v>
                </c:pt>
                <c:pt idx="3">
                  <c:v>42470</c:v>
                </c:pt>
                <c:pt idx="4">
                  <c:v>43658</c:v>
                </c:pt>
                <c:pt idx="5">
                  <c:v>44519</c:v>
                </c:pt>
                <c:pt idx="6">
                  <c:v>45271</c:v>
                </c:pt>
                <c:pt idx="7">
                  <c:v>46559</c:v>
                </c:pt>
                <c:pt idx="8">
                  <c:v>47767</c:v>
                </c:pt>
                <c:pt idx="9">
                  <c:v>49141</c:v>
                </c:pt>
                <c:pt idx="10">
                  <c:v>50358</c:v>
                </c:pt>
                <c:pt idx="11">
                  <c:v>51899</c:v>
                </c:pt>
                <c:pt idx="12">
                  <c:v>52587</c:v>
                </c:pt>
                <c:pt idx="13">
                  <c:v>53746</c:v>
                </c:pt>
                <c:pt idx="14">
                  <c:v>54037</c:v>
                </c:pt>
                <c:pt idx="15">
                  <c:v>57335</c:v>
                </c:pt>
                <c:pt idx="16">
                  <c:v>60858</c:v>
                </c:pt>
                <c:pt idx="17">
                  <c:v>63858</c:v>
                </c:pt>
                <c:pt idx="18">
                  <c:v>67474</c:v>
                </c:pt>
                <c:pt idx="19">
                  <c:v>65920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C-4A7B-B65F-CC8AE58AA846}"/>
            </c:ext>
          </c:extLst>
        </c:ser>
        <c:ser>
          <c:idx val="2"/>
          <c:order val="2"/>
          <c:tx>
            <c:strRef>
              <c:f>DOUBLEBOX!$C$44</c:f>
              <c:strCache>
                <c:ptCount val="1"/>
                <c:pt idx="0">
                  <c:v>Calls (kmeans 200 centers)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DOUBLEBOX!$C$45:$C$64</c:f>
              <c:numCache>
                <c:formatCode>General</c:formatCode>
                <c:ptCount val="20"/>
                <c:pt idx="0">
                  <c:v>2905</c:v>
                </c:pt>
                <c:pt idx="1">
                  <c:v>4134</c:v>
                </c:pt>
                <c:pt idx="2">
                  <c:v>4964</c:v>
                </c:pt>
                <c:pt idx="3">
                  <c:v>5706</c:v>
                </c:pt>
                <c:pt idx="4">
                  <c:v>7462</c:v>
                </c:pt>
                <c:pt idx="5">
                  <c:v>12295</c:v>
                </c:pt>
                <c:pt idx="6">
                  <c:v>14222</c:v>
                </c:pt>
                <c:pt idx="7">
                  <c:v>19704</c:v>
                </c:pt>
                <c:pt idx="8">
                  <c:v>17593</c:v>
                </c:pt>
                <c:pt idx="9">
                  <c:v>25105</c:v>
                </c:pt>
                <c:pt idx="10">
                  <c:v>25815</c:v>
                </c:pt>
                <c:pt idx="11">
                  <c:v>25570</c:v>
                </c:pt>
                <c:pt idx="12">
                  <c:v>25678</c:v>
                </c:pt>
                <c:pt idx="13">
                  <c:v>28153</c:v>
                </c:pt>
                <c:pt idx="14">
                  <c:v>28328</c:v>
                </c:pt>
                <c:pt idx="15">
                  <c:v>29320</c:v>
                </c:pt>
                <c:pt idx="16">
                  <c:v>29371</c:v>
                </c:pt>
                <c:pt idx="17">
                  <c:v>32121</c:v>
                </c:pt>
                <c:pt idx="18">
                  <c:v>35721</c:v>
                </c:pt>
                <c:pt idx="19">
                  <c:v>35396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AC-4A7B-B65F-CC8AE58AA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862048"/>
        <c:axId val="1402042496"/>
      </c:lineChart>
      <c:catAx>
        <c:axId val="173286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Object function: ELP</a:t>
                </a:r>
                <a:endParaRPr lang="el-GR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042496"/>
        <c:crosses val="autoZero"/>
        <c:auto val="1"/>
        <c:lblAlgn val="ctr"/>
        <c:lblOffset val="100"/>
        <c:noMultiLvlLbl val="0"/>
      </c:catAx>
      <c:valAx>
        <c:axId val="14020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of function calls with different distribution and dimensions </a:t>
            </a:r>
            <a:endParaRPr lang="el-G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DOUBLEBOX!$A$68</c:f>
              <c:strCache>
                <c:ptCount val="1"/>
                <c:pt idx="0">
                  <c:v>dimension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DOUBLEBOX!$A$69:$A$83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3-445D-B7CC-CCD2CDAA2634}"/>
            </c:ext>
          </c:extLst>
        </c:ser>
        <c:ser>
          <c:idx val="1"/>
          <c:order val="1"/>
          <c:tx>
            <c:strRef>
              <c:f>DOUBLEBOX!$B$68</c:f>
              <c:strCache>
                <c:ptCount val="1"/>
                <c:pt idx="0">
                  <c:v>Calls  (uniform 200 samples)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DOUBLEBOX!$B$69:$B$83</c:f>
              <c:numCache>
                <c:formatCode>General</c:formatCode>
                <c:ptCount val="15"/>
                <c:pt idx="0">
                  <c:v>5666</c:v>
                </c:pt>
                <c:pt idx="1">
                  <c:v>5796</c:v>
                </c:pt>
                <c:pt idx="2">
                  <c:v>6258</c:v>
                </c:pt>
                <c:pt idx="3">
                  <c:v>6426</c:v>
                </c:pt>
                <c:pt idx="4">
                  <c:v>9569</c:v>
                </c:pt>
                <c:pt idx="5">
                  <c:v>7497</c:v>
                </c:pt>
                <c:pt idx="6">
                  <c:v>12627</c:v>
                </c:pt>
                <c:pt idx="7">
                  <c:v>17853</c:v>
                </c:pt>
                <c:pt idx="8">
                  <c:v>23031</c:v>
                </c:pt>
                <c:pt idx="9">
                  <c:v>28023</c:v>
                </c:pt>
                <c:pt idx="10">
                  <c:v>37668</c:v>
                </c:pt>
                <c:pt idx="11">
                  <c:v>42638</c:v>
                </c:pt>
                <c:pt idx="12">
                  <c:v>43273</c:v>
                </c:pt>
                <c:pt idx="13">
                  <c:v>43876</c:v>
                </c:pt>
                <c:pt idx="14">
                  <c:v>48531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3-445D-B7CC-CCD2CDAA2634}"/>
            </c:ext>
          </c:extLst>
        </c:ser>
        <c:ser>
          <c:idx val="2"/>
          <c:order val="2"/>
          <c:tx>
            <c:strRef>
              <c:f>DOUBLEBOX!$F$68</c:f>
              <c:strCache>
                <c:ptCount val="1"/>
                <c:pt idx="0">
                  <c:v>Calls (kmeans 200 centers)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DOUBLEBOX!$F$69:$F$83</c:f>
              <c:numCache>
                <c:formatCode>General</c:formatCode>
                <c:ptCount val="15"/>
                <c:pt idx="0">
                  <c:v>3907</c:v>
                </c:pt>
                <c:pt idx="1">
                  <c:v>3474</c:v>
                </c:pt>
                <c:pt idx="2">
                  <c:v>3523</c:v>
                </c:pt>
                <c:pt idx="3">
                  <c:v>4674</c:v>
                </c:pt>
                <c:pt idx="4">
                  <c:v>4830</c:v>
                </c:pt>
                <c:pt idx="5">
                  <c:v>4836</c:v>
                </c:pt>
                <c:pt idx="6">
                  <c:v>5570</c:v>
                </c:pt>
                <c:pt idx="7">
                  <c:v>5594</c:v>
                </c:pt>
                <c:pt idx="8">
                  <c:v>5492</c:v>
                </c:pt>
                <c:pt idx="9">
                  <c:v>6023</c:v>
                </c:pt>
                <c:pt idx="10">
                  <c:v>5874</c:v>
                </c:pt>
                <c:pt idx="11">
                  <c:v>11766</c:v>
                </c:pt>
                <c:pt idx="12">
                  <c:v>8195</c:v>
                </c:pt>
                <c:pt idx="13">
                  <c:v>11010</c:v>
                </c:pt>
                <c:pt idx="14">
                  <c:v>15046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3-445D-B7CC-CCD2CDAA2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168352"/>
        <c:axId val="978823968"/>
      </c:lineChart>
      <c:catAx>
        <c:axId val="174716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Object function: CM</a:t>
                </a:r>
                <a:endParaRPr lang="el-GR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23968"/>
        <c:crosses val="autoZero"/>
        <c:auto val="1"/>
        <c:lblAlgn val="ctr"/>
        <c:lblOffset val="100"/>
        <c:noMultiLvlLbl val="0"/>
      </c:catAx>
      <c:valAx>
        <c:axId val="9788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Comparison of success rates of initialization distributions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64134167123895"/>
          <c:y val="9.6967320261437923E-2"/>
          <c:w val="0.80697375449204056"/>
          <c:h val="0.70335505120683439"/>
        </c:manualLayout>
      </c:layout>
      <c:bar3DChart>
        <c:barDir val="col"/>
        <c:grouping val="clustered"/>
        <c:varyColors val="0"/>
        <c:ser>
          <c:idx val="0"/>
          <c:order val="0"/>
          <c:tx>
            <c:v>Function calls (%)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CD9-43F1-B3A2-189002FF2EB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DOUBLEBOX!$C$91:$F$91</c15:sqref>
                  </c15:fullRef>
                </c:ext>
              </c:extLst>
              <c:f>(DOUBLEBOX!$C$91,DOUBLEBOX!$F$91)</c:f>
              <c:strCache>
                <c:ptCount val="2"/>
                <c:pt idx="0">
                  <c:v>Success rate (uniform 200 samples)</c:v>
                </c:pt>
                <c:pt idx="1">
                  <c:v>Success rate (kmeans 200 centers)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DOUBLEBOX!$C$92:$F$92</c15:sqref>
                  </c15:fullRef>
                </c:ext>
              </c:extLst>
              <c:f>(DOUBLEBOX!$C$92,DOUBLEBOX!$F$92)</c:f>
              <c:numCache>
                <c:formatCode>General</c:formatCode>
                <c:ptCount val="2"/>
                <c:pt idx="0">
                  <c:v>84.45</c:v>
                </c:pt>
                <c:pt idx="1">
                  <c:v>99.56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9-43F1-B3A2-189002FF2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gapDepth val="100"/>
        <c:shape val="box"/>
        <c:axId val="1743335360"/>
        <c:axId val="114731183"/>
        <c:axId val="0"/>
      </c:bar3DChart>
      <c:catAx>
        <c:axId val="17433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Object function: CM</a:t>
                </a:r>
                <a:endParaRPr lang="el-GR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14731183"/>
        <c:crosses val="autoZero"/>
        <c:auto val="1"/>
        <c:lblAlgn val="ctr"/>
        <c:lblOffset val="100"/>
        <c:noMultiLvlLbl val="0"/>
      </c:catAx>
      <c:valAx>
        <c:axId val="1147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35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</a:t>
            </a:r>
            <a:r>
              <a:rPr lang="en-US" baseline="0"/>
              <a:t>mparison of function calls with</a:t>
            </a:r>
            <a:r>
              <a:rPr lang="en-US"/>
              <a:t> different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Function calls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A279-40AF-B79F-61DE2F7C1D8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A279-40AF-B79F-61DE2F7C1D8E}"/>
              </c:ext>
            </c:extLst>
          </c:dPt>
          <c:cat>
            <c:strRef>
              <c:f>DOUBLEBOX!$AA$1:$AC$1</c:f>
              <c:strCache>
                <c:ptCount val="3"/>
                <c:pt idx="0">
                  <c:v>Uniform</c:v>
                </c:pt>
                <c:pt idx="1">
                  <c:v>Triangular</c:v>
                </c:pt>
                <c:pt idx="2">
                  <c:v>Kmeans</c:v>
                </c:pt>
              </c:strCache>
            </c:strRef>
          </c:cat>
          <c:val>
            <c:numRef>
              <c:f>DOUBLEBOX!$AA$2:$AC$2</c:f>
              <c:numCache>
                <c:formatCode>General</c:formatCode>
                <c:ptCount val="3"/>
                <c:pt idx="0">
                  <c:v>277069</c:v>
                </c:pt>
                <c:pt idx="1">
                  <c:v>290245</c:v>
                </c:pt>
                <c:pt idx="2">
                  <c:v>144411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9-40AF-B79F-61DE2F7C1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3364624"/>
        <c:axId val="109188064"/>
        <c:axId val="0"/>
      </c:bar3DChart>
      <c:catAx>
        <c:axId val="32336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8064"/>
        <c:crosses val="autoZero"/>
        <c:auto val="1"/>
        <c:lblAlgn val="ctr"/>
        <c:lblOffset val="100"/>
        <c:noMultiLvlLbl val="0"/>
      </c:catAx>
      <c:valAx>
        <c:axId val="1091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64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Statistical comparison of function calls with different distribution</a:t>
            </a:r>
            <a:endParaRPr lang="el-G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4D10566F-8998-4E18-BFC7-5E3B762EAC2F}">
          <cx:tx>
            <cx:txData>
              <cx:f>_xlchart.v1.0</cx:f>
              <cx:v>Calls (uniform)</cx:v>
            </cx:txData>
          </cx:tx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E25AF78B-6A72-4832-B855-F2D005C83BB1}">
          <cx:tx>
            <cx:txData>
              <cx:f>_xlchart.v1.2</cx:f>
              <cx:v>Calls (kmeans 200 centers)</cx:v>
            </cx:txData>
          </cx:tx>
          <cx:dataId val="1"/>
          <cx:layoutPr>
            <cx:visibility meanLine="1" meanMarker="1" nonoutliers="1" outliers="1"/>
            <cx:statistics quartileMethod="inclusive"/>
          </cx:layoutPr>
        </cx:series>
        <cx:series layoutId="boxWhisker" uniqueId="{C20A440B-3918-471F-94DD-B717CB9A8B9C}">
          <cx:tx>
            <cx:txData>
              <cx:f>_xlchart.v1.4</cx:f>
              <cx:v>Calls (kmeans 100 centers)</cx:v>
            </cx:txData>
          </cx:tx>
          <cx:dataId val="2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Stopping rule: minimum similarity</a:t>
                </a:r>
                <a:endParaRPr lang="el-G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Function calls</a:t>
                </a:r>
                <a:endParaRPr lang="el-G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numFmt formatCode="#,##0" sourceLinked="0"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_xlchart.v1.10</cx:f>
      </cx:numDim>
    </cx:data>
    <cx:data id="2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Statistical comparison of function calls with different distribution</a:t>
            </a:r>
            <a:endParaRPr lang="el-G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EFA6FE1C-2F7A-43C3-AAB4-ACDFB463F130}" formatIdx="0">
          <cx:tx>
            <cx:txData>
              <cx:f/>
              <cx:v>Uniform</cx:v>
            </cx:txData>
          </cx:tx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00000003-7469-46FD-803E-9212EEBA9AF7}" formatIdx="2">
          <cx:tx>
            <cx:txData>
              <cx:f/>
              <cx:v>Triangular</cx:v>
            </cx:txData>
          </cx:tx>
          <cx:dataId val="1"/>
          <cx:layoutPr>
            <cx:statistics quartileMethod="exclusive"/>
          </cx:layoutPr>
        </cx:series>
        <cx:series layoutId="boxWhisker" uniqueId="{00000004-7469-46FD-803E-9212EEBA9AF7}">
          <cx:tx>
            <cx:txData>
              <cx:f/>
              <cx:v>Kmeans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Function calls</a:t>
                </a:r>
                <a:endParaRPr lang="el-G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numFmt formatCode="#,##0" sourceLinked="0"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  <cx:data id="2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Statistical comparison of function calls with different distribution</a:t>
            </a:r>
            <a:r>
              <a:rPr lang="el-G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(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without extraneous chromosomes</a:t>
            </a:r>
            <a:r>
              <a:rPr lang="el-G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)</a:t>
            </a:r>
          </a:p>
        </cx:rich>
      </cx:tx>
    </cx:title>
    <cx:plotArea>
      <cx:plotAreaRegion>
        <cx:series layoutId="boxWhisker" uniqueId="{EFA6FE1C-2F7A-43C3-AAB4-ACDFB463F130}" formatIdx="0">
          <cx:tx>
            <cx:txData>
              <cx:f/>
              <cx:v>Uniform</cx:v>
            </cx:txData>
          </cx:tx>
          <cx:dataId val="0"/>
          <cx:layoutPr>
            <cx:visibility meanLine="1" meanMarker="1" nonoutliers="1" outliers="0"/>
            <cx:statistics quartileMethod="inclusive"/>
          </cx:layoutPr>
        </cx:series>
        <cx:series layoutId="boxWhisker" uniqueId="{00000003-7469-46FD-803E-9212EEBA9AF7}" formatIdx="2">
          <cx:tx>
            <cx:txData>
              <cx:f/>
              <cx:v>Triangular</cx:v>
            </cx:txData>
          </cx:tx>
          <cx:dataId val="1"/>
          <cx:layoutPr>
            <cx:visibility meanLine="1" outliers="0"/>
            <cx:statistics quartileMethod="inclusive"/>
          </cx:layoutPr>
        </cx:series>
        <cx:series layoutId="boxWhisker" uniqueId="{00000004-7469-46FD-803E-9212EEBA9AF7}">
          <cx:tx>
            <cx:txData>
              <cx:f/>
              <cx:v>Kmeans</cx:v>
            </cx:txData>
          </cx:tx>
          <cx:dataId val="2"/>
          <cx:layoutPr>
            <cx:visibility meanLine="1" outliers="0"/>
            <cx:statistics quartileMethod="inclusive"/>
          </cx:layoutPr>
        </cx:series>
      </cx:plotAreaRegion>
      <cx:axis id="0" hidden="1">
        <cx:catScaling gapWidth="0.5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Function calls</a:t>
                </a:r>
                <a:endParaRPr lang="el-G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numFmt formatCode="#,##0" sourceLinked="0"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2.xml"/><Relationship Id="rId6" Type="http://schemas.openxmlformats.org/officeDocument/2006/relationships/chart" Target="../charts/chart7.xml"/><Relationship Id="rId5" Type="http://schemas.microsoft.com/office/2014/relationships/chartEx" Target="../charts/chartEx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644525</xdr:colOff>
      <xdr:row>0</xdr:row>
      <xdr:rowOff>215900</xdr:rowOff>
    </xdr:from>
    <xdr:to>
      <xdr:col>14</xdr:col>
      <xdr:colOff>339725</xdr:colOff>
      <xdr:row>15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Γράφημα 2">
              <a:extLst>
                <a:ext uri="{FF2B5EF4-FFF2-40B4-BE49-F238E27FC236}">
                  <a16:creationId xmlns:a16="http://schemas.microsoft.com/office/drawing/2014/main" id="{3F081094-DEF4-BE5C-CB09-4308517147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6925" y="21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12</xdr:col>
      <xdr:colOff>187325</xdr:colOff>
      <xdr:row>62</xdr:row>
      <xdr:rowOff>190500</xdr:rowOff>
    </xdr:from>
    <xdr:to>
      <xdr:col>20</xdr:col>
      <xdr:colOff>266700</xdr:colOff>
      <xdr:row>90</xdr:row>
      <xdr:rowOff>152400</xdr:rowOff>
    </xdr:to>
    <xdr:graphicFrame macro="">
      <xdr:nvGraphicFramePr>
        <xdr:cNvPr id="13" name="Γράφημα 12">
          <a:extLst>
            <a:ext uri="{FF2B5EF4-FFF2-40B4-BE49-F238E27FC236}">
              <a16:creationId xmlns:a16="http://schemas.microsoft.com/office/drawing/2014/main" id="{406E1744-2A24-9CB4-C21C-41286F5A8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285750</xdr:colOff>
      <xdr:row>31</xdr:row>
      <xdr:rowOff>44450</xdr:rowOff>
    </xdr:from>
    <xdr:to>
      <xdr:col>18</xdr:col>
      <xdr:colOff>317500</xdr:colOff>
      <xdr:row>60</xdr:row>
      <xdr:rowOff>63500</xdr:rowOff>
    </xdr:to>
    <xdr:graphicFrame macro="">
      <xdr:nvGraphicFramePr>
        <xdr:cNvPr id="16" name="Γράφημα 15">
          <a:extLst>
            <a:ext uri="{FF2B5EF4-FFF2-40B4-BE49-F238E27FC236}">
              <a16:creationId xmlns:a16="http://schemas.microsoft.com/office/drawing/2014/main" id="{C62D3BAC-7950-4841-AFF3-75340CC15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622300</xdr:colOff>
      <xdr:row>13</xdr:row>
      <xdr:rowOff>146050</xdr:rowOff>
    </xdr:from>
    <xdr:to>
      <xdr:col>21</xdr:col>
      <xdr:colOff>654050</xdr:colOff>
      <xdr:row>43</xdr:row>
      <xdr:rowOff>6350</xdr:rowOff>
    </xdr:to>
    <xdr:graphicFrame macro="">
      <xdr:nvGraphicFramePr>
        <xdr:cNvPr id="18" name="Γράφημα 17">
          <a:extLst>
            <a:ext uri="{FF2B5EF4-FFF2-40B4-BE49-F238E27FC236}">
              <a16:creationId xmlns:a16="http://schemas.microsoft.com/office/drawing/2014/main" id="{0787C759-1CEC-4C53-B02E-F3C167464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0</xdr:row>
      <xdr:rowOff>323850</xdr:rowOff>
    </xdr:from>
    <xdr:to>
      <xdr:col>14</xdr:col>
      <xdr:colOff>266700</xdr:colOff>
      <xdr:row>17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Γράφημα 4">
              <a:extLst>
                <a:ext uri="{FF2B5EF4-FFF2-40B4-BE49-F238E27FC236}">
                  <a16:creationId xmlns:a16="http://schemas.microsoft.com/office/drawing/2014/main" id="{47129C79-3789-AA34-E611-95D0DD4A95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81700" y="323850"/>
              <a:ext cx="4394200" cy="3270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15</xdr:col>
      <xdr:colOff>98424</xdr:colOff>
      <xdr:row>16</xdr:row>
      <xdr:rowOff>152400</xdr:rowOff>
    </xdr:from>
    <xdr:to>
      <xdr:col>22</xdr:col>
      <xdr:colOff>596900</xdr:colOff>
      <xdr:row>37</xdr:row>
      <xdr:rowOff>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21A84415-FE1F-1A36-F9E5-A6F1A8E18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263525</xdr:colOff>
      <xdr:row>40</xdr:row>
      <xdr:rowOff>69850</xdr:rowOff>
    </xdr:from>
    <xdr:to>
      <xdr:col>15</xdr:col>
      <xdr:colOff>25400</xdr:colOff>
      <xdr:row>57</xdr:row>
      <xdr:rowOff>69850</xdr:rowOff>
    </xdr:to>
    <xdr:graphicFrame macro="">
      <xdr:nvGraphicFramePr>
        <xdr:cNvPr id="11" name="Γράφημα 10">
          <a:extLst>
            <a:ext uri="{FF2B5EF4-FFF2-40B4-BE49-F238E27FC236}">
              <a16:creationId xmlns:a16="http://schemas.microsoft.com/office/drawing/2014/main" id="{504C322C-683B-E2BF-C9D4-4B6379D15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60325</xdr:colOff>
      <xdr:row>37</xdr:row>
      <xdr:rowOff>133350</xdr:rowOff>
    </xdr:from>
    <xdr:to>
      <xdr:col>22</xdr:col>
      <xdr:colOff>565150</xdr:colOff>
      <xdr:row>62</xdr:row>
      <xdr:rowOff>107950</xdr:rowOff>
    </xdr:to>
    <xdr:graphicFrame macro="">
      <xdr:nvGraphicFramePr>
        <xdr:cNvPr id="12" name="Γράφημα 11">
          <a:extLst>
            <a:ext uri="{FF2B5EF4-FFF2-40B4-BE49-F238E27FC236}">
              <a16:creationId xmlns:a16="http://schemas.microsoft.com/office/drawing/2014/main" id="{55C32FAA-00E1-82D1-5E7E-E27022CC4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292100</xdr:colOff>
      <xdr:row>17</xdr:row>
      <xdr:rowOff>88900</xdr:rowOff>
    </xdr:from>
    <xdr:to>
      <xdr:col>14</xdr:col>
      <xdr:colOff>292100</xdr:colOff>
      <xdr:row>38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Γράφημα 2">
              <a:extLst>
                <a:ext uri="{FF2B5EF4-FFF2-40B4-BE49-F238E27FC236}">
                  <a16:creationId xmlns:a16="http://schemas.microsoft.com/office/drawing/2014/main" id="{330E1E5F-CF04-4C6E-B70D-FD4B8FE524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81700" y="3651250"/>
              <a:ext cx="4419600" cy="3321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15</xdr:col>
      <xdr:colOff>257175</xdr:colOff>
      <xdr:row>0</xdr:row>
      <xdr:rowOff>527050</xdr:rowOff>
    </xdr:from>
    <xdr:to>
      <xdr:col>22</xdr:col>
      <xdr:colOff>561975</xdr:colOff>
      <xdr:row>15</xdr:row>
      <xdr:rowOff>25400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92927BA3-0831-E389-9BA1-DE48F2A24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topLeftCell="A42" workbookViewId="0">
      <selection activeCell="T57" sqref="T57"/>
    </sheetView>
  </sheetViews>
  <sheetFormatPr defaultColWidth="11.6328125" defaultRowHeight="12.5"/>
  <cols>
    <col min="1" max="1" width="11.6328125" customWidth="1"/>
  </cols>
  <sheetData>
    <row r="1" spans="1:7" ht="54" customHeight="1">
      <c r="A1" s="7" t="s">
        <v>0</v>
      </c>
      <c r="B1" s="7" t="s">
        <v>45</v>
      </c>
      <c r="C1" s="7" t="s">
        <v>46</v>
      </c>
      <c r="D1" s="7" t="s">
        <v>47</v>
      </c>
      <c r="E1" s="7" t="s">
        <v>48</v>
      </c>
      <c r="F1" s="7" t="s">
        <v>49</v>
      </c>
      <c r="G1" s="7" t="s">
        <v>50</v>
      </c>
    </row>
    <row r="2" spans="1:7">
      <c r="A2" t="s">
        <v>2</v>
      </c>
      <c r="B2" s="8">
        <v>1</v>
      </c>
      <c r="C2" s="9">
        <v>4976</v>
      </c>
      <c r="D2" s="8">
        <v>1</v>
      </c>
      <c r="E2" s="9">
        <v>3540</v>
      </c>
      <c r="F2" s="8">
        <v>1</v>
      </c>
      <c r="G2" s="9">
        <v>1702</v>
      </c>
    </row>
    <row r="3" spans="1:7">
      <c r="A3" t="s">
        <v>3</v>
      </c>
      <c r="B3" s="8">
        <v>1</v>
      </c>
      <c r="C3" s="9">
        <v>4816</v>
      </c>
      <c r="D3" s="8">
        <v>1</v>
      </c>
      <c r="E3" s="9">
        <v>3417</v>
      </c>
      <c r="F3" s="8">
        <v>1</v>
      </c>
      <c r="G3" s="9">
        <v>1731</v>
      </c>
    </row>
    <row r="4" spans="1:7">
      <c r="A4" t="s">
        <v>4</v>
      </c>
      <c r="B4" s="8">
        <v>1</v>
      </c>
      <c r="C4" s="9">
        <v>3812</v>
      </c>
      <c r="D4" s="8">
        <v>1</v>
      </c>
      <c r="E4" s="9">
        <v>3817</v>
      </c>
      <c r="F4" s="8">
        <v>1</v>
      </c>
      <c r="G4" s="9">
        <v>2007</v>
      </c>
    </row>
    <row r="5" spans="1:7">
      <c r="A5" t="s">
        <v>5</v>
      </c>
      <c r="B5" s="8">
        <v>1</v>
      </c>
      <c r="C5" s="9">
        <v>5398</v>
      </c>
      <c r="D5" s="8">
        <v>1</v>
      </c>
      <c r="E5" s="9">
        <v>3392</v>
      </c>
      <c r="F5" s="8">
        <v>1</v>
      </c>
      <c r="G5" s="9">
        <v>1729</v>
      </c>
    </row>
    <row r="6" spans="1:7">
      <c r="A6" t="s">
        <v>6</v>
      </c>
      <c r="B6" s="8">
        <v>1</v>
      </c>
      <c r="C6" s="9">
        <v>4055</v>
      </c>
      <c r="D6" s="8">
        <v>1</v>
      </c>
      <c r="E6" s="9">
        <v>4122</v>
      </c>
      <c r="F6" s="8">
        <v>1</v>
      </c>
      <c r="G6" s="9">
        <v>2143</v>
      </c>
    </row>
    <row r="7" spans="1:7">
      <c r="A7" t="s">
        <v>7</v>
      </c>
      <c r="B7" s="8">
        <v>1</v>
      </c>
      <c r="C7" s="9">
        <v>3602</v>
      </c>
      <c r="D7" s="8">
        <v>1</v>
      </c>
      <c r="E7" s="9">
        <v>3279</v>
      </c>
      <c r="F7" s="8">
        <v>1</v>
      </c>
      <c r="G7" s="9">
        <v>1653</v>
      </c>
    </row>
    <row r="8" spans="1:7">
      <c r="A8" t="s">
        <v>8</v>
      </c>
      <c r="B8" s="8">
        <v>1</v>
      </c>
      <c r="C8" s="9">
        <v>4069</v>
      </c>
      <c r="D8" s="8">
        <v>1</v>
      </c>
      <c r="E8" s="9">
        <v>3400</v>
      </c>
      <c r="F8" s="8">
        <v>1</v>
      </c>
      <c r="G8" s="9">
        <v>1717</v>
      </c>
    </row>
    <row r="9" spans="1:7">
      <c r="A9" t="s">
        <v>9</v>
      </c>
      <c r="B9" s="8">
        <v>1</v>
      </c>
      <c r="C9" s="9">
        <v>4120</v>
      </c>
      <c r="D9" s="8">
        <v>1</v>
      </c>
      <c r="E9" s="9">
        <v>3493</v>
      </c>
      <c r="F9" s="8">
        <v>1</v>
      </c>
      <c r="G9" s="9">
        <v>1803</v>
      </c>
    </row>
    <row r="10" spans="1:7">
      <c r="A10" t="s">
        <v>10</v>
      </c>
      <c r="B10" s="8">
        <v>1</v>
      </c>
      <c r="C10" s="9">
        <v>4164</v>
      </c>
      <c r="D10" s="8">
        <v>1</v>
      </c>
      <c r="E10" s="9">
        <v>3596</v>
      </c>
      <c r="F10" s="8">
        <v>1</v>
      </c>
      <c r="G10" s="9">
        <v>1987</v>
      </c>
    </row>
    <row r="11" spans="1:7">
      <c r="A11" t="s">
        <v>11</v>
      </c>
      <c r="B11" s="8">
        <v>1</v>
      </c>
      <c r="C11" s="9">
        <v>4216</v>
      </c>
      <c r="D11" s="8">
        <v>1</v>
      </c>
      <c r="E11" s="9">
        <v>3666</v>
      </c>
      <c r="F11" s="8">
        <v>1</v>
      </c>
      <c r="G11" s="9">
        <v>2208</v>
      </c>
    </row>
    <row r="12" spans="1:7">
      <c r="A12" t="s">
        <v>12</v>
      </c>
      <c r="B12" s="8">
        <v>1</v>
      </c>
      <c r="C12" s="9">
        <v>3970</v>
      </c>
      <c r="D12" s="8">
        <v>1</v>
      </c>
      <c r="E12" s="9">
        <v>3870</v>
      </c>
      <c r="F12" s="8">
        <v>1</v>
      </c>
      <c r="G12" s="9">
        <v>2140</v>
      </c>
    </row>
    <row r="13" spans="1:7">
      <c r="A13" t="s">
        <v>13</v>
      </c>
      <c r="B13" s="8">
        <v>0.93330000000000002</v>
      </c>
      <c r="C13" s="9">
        <v>4336</v>
      </c>
      <c r="D13" s="8">
        <v>1</v>
      </c>
      <c r="E13" s="9">
        <v>4192</v>
      </c>
      <c r="F13" s="8">
        <v>1</v>
      </c>
      <c r="G13" s="9">
        <v>2290</v>
      </c>
    </row>
    <row r="14" spans="1:7">
      <c r="A14" t="s">
        <v>14</v>
      </c>
      <c r="B14" s="8">
        <v>1</v>
      </c>
      <c r="C14" s="9">
        <v>4618</v>
      </c>
      <c r="D14" s="8">
        <v>1</v>
      </c>
      <c r="E14" s="9">
        <v>4601</v>
      </c>
      <c r="F14" s="8">
        <v>1</v>
      </c>
      <c r="G14" s="9">
        <v>2441</v>
      </c>
    </row>
    <row r="15" spans="1:7">
      <c r="A15" t="s">
        <v>15</v>
      </c>
      <c r="B15" s="8">
        <v>0.9667</v>
      </c>
      <c r="C15" s="9">
        <v>5616</v>
      </c>
      <c r="D15" s="8">
        <v>1</v>
      </c>
      <c r="E15" s="9">
        <v>3303</v>
      </c>
      <c r="F15" s="8">
        <v>1</v>
      </c>
      <c r="G15" s="9">
        <v>1667</v>
      </c>
    </row>
    <row r="16" spans="1:7">
      <c r="A16" t="s">
        <v>16</v>
      </c>
      <c r="B16" s="8">
        <v>0.6</v>
      </c>
      <c r="C16" s="9">
        <v>5845</v>
      </c>
      <c r="D16" s="8">
        <v>1</v>
      </c>
      <c r="E16" s="9">
        <v>3635</v>
      </c>
      <c r="F16" s="8">
        <v>1</v>
      </c>
      <c r="G16" s="9">
        <v>2076</v>
      </c>
    </row>
    <row r="17" spans="1:7">
      <c r="A17" t="s">
        <v>17</v>
      </c>
      <c r="B17" s="8">
        <v>1</v>
      </c>
      <c r="C17" s="9">
        <v>4682</v>
      </c>
      <c r="D17" s="8">
        <v>1</v>
      </c>
      <c r="E17" s="9">
        <v>4760</v>
      </c>
      <c r="F17" s="8">
        <v>1</v>
      </c>
      <c r="G17" s="9">
        <v>2773</v>
      </c>
    </row>
    <row r="18" spans="1:7">
      <c r="A18" t="s">
        <v>18</v>
      </c>
      <c r="B18" s="8">
        <v>1</v>
      </c>
      <c r="C18" s="9">
        <v>4120</v>
      </c>
      <c r="D18" s="8">
        <v>1</v>
      </c>
      <c r="E18" s="9">
        <v>4129</v>
      </c>
      <c r="F18" s="8">
        <v>1</v>
      </c>
      <c r="G18" s="9">
        <v>2183</v>
      </c>
    </row>
    <row r="19" spans="1:7">
      <c r="A19" t="s">
        <v>19</v>
      </c>
      <c r="B19" s="8">
        <v>1</v>
      </c>
      <c r="C19" s="9">
        <v>4383</v>
      </c>
      <c r="D19" s="8">
        <v>1</v>
      </c>
      <c r="E19" s="9">
        <v>4351</v>
      </c>
      <c r="F19" s="8">
        <v>1</v>
      </c>
      <c r="G19" s="9">
        <v>2309</v>
      </c>
    </row>
    <row r="20" spans="1:7">
      <c r="A20" t="s">
        <v>20</v>
      </c>
      <c r="B20" s="8">
        <v>1</v>
      </c>
      <c r="C20" s="9">
        <v>4711</v>
      </c>
      <c r="D20" s="8">
        <v>1</v>
      </c>
      <c r="E20" s="9">
        <v>4660</v>
      </c>
      <c r="F20" s="8">
        <v>1</v>
      </c>
      <c r="G20" s="9">
        <v>2564</v>
      </c>
    </row>
    <row r="21" spans="1:7">
      <c r="A21" t="s">
        <v>21</v>
      </c>
      <c r="B21" s="8">
        <v>1</v>
      </c>
      <c r="C21" s="9">
        <v>6509</v>
      </c>
      <c r="D21" s="8">
        <v>1</v>
      </c>
      <c r="E21" s="9">
        <v>6280</v>
      </c>
      <c r="F21" s="8">
        <v>1</v>
      </c>
      <c r="G21" s="9">
        <v>3582</v>
      </c>
    </row>
    <row r="22" spans="1:7">
      <c r="A22" t="s">
        <v>22</v>
      </c>
      <c r="B22" s="8">
        <v>1</v>
      </c>
      <c r="C22" s="9">
        <v>5346</v>
      </c>
      <c r="D22" s="8">
        <v>1</v>
      </c>
      <c r="E22" s="9">
        <v>3325</v>
      </c>
      <c r="F22" s="8">
        <v>1</v>
      </c>
      <c r="G22" s="9">
        <v>1707</v>
      </c>
    </row>
    <row r="23" spans="1:7">
      <c r="A23" t="s">
        <v>23</v>
      </c>
      <c r="B23" s="8">
        <v>1</v>
      </c>
      <c r="C23" s="9">
        <v>4015</v>
      </c>
      <c r="D23" s="8">
        <v>1</v>
      </c>
      <c r="E23" s="9">
        <v>3355</v>
      </c>
      <c r="F23" s="8">
        <v>1</v>
      </c>
      <c r="G23" s="9">
        <v>1729</v>
      </c>
    </row>
    <row r="24" spans="1:7">
      <c r="A24" t="s">
        <v>24</v>
      </c>
      <c r="B24" s="8">
        <v>1</v>
      </c>
      <c r="C24" s="9">
        <v>4307</v>
      </c>
      <c r="D24" s="8">
        <v>1</v>
      </c>
      <c r="E24" s="9">
        <v>3469</v>
      </c>
      <c r="F24" s="8">
        <v>1</v>
      </c>
      <c r="G24" s="9">
        <v>1889</v>
      </c>
    </row>
    <row r="25" spans="1:7">
      <c r="A25" t="s">
        <v>25</v>
      </c>
      <c r="B25" s="8">
        <v>1</v>
      </c>
      <c r="C25" s="9">
        <v>4856</v>
      </c>
      <c r="D25" s="8">
        <v>1</v>
      </c>
      <c r="E25" s="9">
        <v>3717</v>
      </c>
      <c r="F25" s="8">
        <v>1</v>
      </c>
      <c r="G25" s="9">
        <v>2541</v>
      </c>
    </row>
    <row r="26" spans="1:7">
      <c r="A26" t="s">
        <v>26</v>
      </c>
      <c r="B26" s="8">
        <v>1</v>
      </c>
      <c r="C26" s="9">
        <v>4239</v>
      </c>
      <c r="D26" s="8">
        <v>1</v>
      </c>
      <c r="E26" s="9">
        <v>4203</v>
      </c>
      <c r="F26" s="8">
        <v>1</v>
      </c>
      <c r="G26" s="9">
        <v>2279</v>
      </c>
    </row>
    <row r="27" spans="1:7">
      <c r="A27" t="s">
        <v>27</v>
      </c>
      <c r="B27" s="8">
        <v>1</v>
      </c>
      <c r="C27" s="9">
        <v>4148</v>
      </c>
      <c r="D27" s="8">
        <v>1</v>
      </c>
      <c r="E27" s="9">
        <v>4209</v>
      </c>
      <c r="F27" s="8">
        <v>1</v>
      </c>
      <c r="G27" s="9">
        <v>2399</v>
      </c>
    </row>
    <row r="28" spans="1:7">
      <c r="A28" t="s">
        <v>28</v>
      </c>
      <c r="B28" s="8">
        <v>0.9667</v>
      </c>
      <c r="C28" s="9">
        <v>4366</v>
      </c>
      <c r="D28" s="8">
        <v>0.9667</v>
      </c>
      <c r="E28" s="9">
        <v>4400</v>
      </c>
      <c r="F28" s="8">
        <v>0.9667</v>
      </c>
      <c r="G28" s="9">
        <v>2434</v>
      </c>
    </row>
    <row r="29" spans="1:7">
      <c r="A29" t="s">
        <v>29</v>
      </c>
      <c r="B29" s="8">
        <v>1</v>
      </c>
      <c r="C29" s="9">
        <v>4511</v>
      </c>
      <c r="D29" s="8">
        <v>1</v>
      </c>
      <c r="E29" s="9">
        <v>4325</v>
      </c>
      <c r="F29" s="8">
        <v>1</v>
      </c>
      <c r="G29" s="9">
        <v>2522</v>
      </c>
    </row>
    <row r="30" spans="1:7">
      <c r="A30" t="s">
        <v>30</v>
      </c>
      <c r="B30" s="8">
        <v>1</v>
      </c>
      <c r="C30" s="9">
        <v>4736</v>
      </c>
      <c r="D30" s="8">
        <v>1</v>
      </c>
      <c r="E30" s="9">
        <v>4402</v>
      </c>
      <c r="F30" s="8">
        <v>1</v>
      </c>
      <c r="G30" s="9">
        <v>2525</v>
      </c>
    </row>
    <row r="31" spans="1:7">
      <c r="A31" t="s">
        <v>31</v>
      </c>
      <c r="B31" s="8">
        <v>0.9667</v>
      </c>
      <c r="C31" s="9">
        <v>4983</v>
      </c>
      <c r="D31" s="8">
        <v>1</v>
      </c>
      <c r="E31" s="9">
        <v>4703</v>
      </c>
      <c r="F31" s="8">
        <v>1</v>
      </c>
      <c r="G31" s="9">
        <v>2895</v>
      </c>
    </row>
    <row r="32" spans="1:7">
      <c r="A32" t="s">
        <v>32</v>
      </c>
      <c r="B32" s="8">
        <v>1</v>
      </c>
      <c r="C32" s="9">
        <v>5439</v>
      </c>
      <c r="D32" s="8">
        <v>0.9667</v>
      </c>
      <c r="E32" s="9">
        <v>5005</v>
      </c>
      <c r="F32" s="8">
        <v>1</v>
      </c>
      <c r="G32" s="9">
        <v>2818</v>
      </c>
    </row>
    <row r="33" spans="1:9">
      <c r="A33" t="s">
        <v>33</v>
      </c>
      <c r="B33" s="8">
        <v>1</v>
      </c>
      <c r="C33" s="9">
        <v>4264</v>
      </c>
      <c r="D33" s="8">
        <v>1</v>
      </c>
      <c r="E33" s="9">
        <v>4327</v>
      </c>
      <c r="F33" s="8">
        <v>1</v>
      </c>
      <c r="G33" s="9">
        <v>2385</v>
      </c>
    </row>
    <row r="34" spans="1:9">
      <c r="A34" t="s">
        <v>34</v>
      </c>
      <c r="B34" s="8">
        <v>1</v>
      </c>
      <c r="C34" s="9">
        <v>4403</v>
      </c>
      <c r="D34" s="8">
        <v>1</v>
      </c>
      <c r="E34" s="9">
        <v>4270</v>
      </c>
      <c r="F34" s="8">
        <v>1</v>
      </c>
      <c r="G34" s="9">
        <v>2313</v>
      </c>
    </row>
    <row r="35" spans="1:9">
      <c r="A35" t="s">
        <v>35</v>
      </c>
      <c r="B35" s="8">
        <v>1</v>
      </c>
      <c r="C35" s="9">
        <v>5122</v>
      </c>
      <c r="D35" s="8">
        <v>0.9667</v>
      </c>
      <c r="E35" s="9">
        <v>4696</v>
      </c>
      <c r="F35" s="8">
        <v>0.9667</v>
      </c>
      <c r="G35" s="9">
        <v>2500</v>
      </c>
    </row>
    <row r="36" spans="1:9">
      <c r="A36" t="s">
        <v>36</v>
      </c>
      <c r="B36" s="8">
        <v>1</v>
      </c>
      <c r="C36" s="9">
        <v>4124</v>
      </c>
      <c r="D36" s="8">
        <v>1</v>
      </c>
      <c r="E36" s="9">
        <v>4024</v>
      </c>
      <c r="F36" s="8">
        <v>1</v>
      </c>
      <c r="G36" s="9">
        <v>2026</v>
      </c>
    </row>
    <row r="37" spans="1:9">
      <c r="A37" t="s">
        <v>37</v>
      </c>
      <c r="B37" s="8">
        <v>1</v>
      </c>
      <c r="C37" s="9">
        <v>4244</v>
      </c>
      <c r="D37" s="8">
        <v>1</v>
      </c>
      <c r="E37" s="9">
        <v>3878</v>
      </c>
      <c r="F37" s="8">
        <v>1</v>
      </c>
      <c r="G37" s="9">
        <v>2010</v>
      </c>
    </row>
    <row r="38" spans="1:9" s="9" customFormat="1" ht="13">
      <c r="A38" s="11"/>
      <c r="B38" s="12">
        <f>AVERAGE(B2:B37)</f>
        <v>0.98426111111111103</v>
      </c>
      <c r="C38" s="11">
        <f>SUM(C2:C37)</f>
        <v>165121</v>
      </c>
      <c r="D38" s="12">
        <f>AVERAGE(D2:D37)</f>
        <v>0.99722500000000003</v>
      </c>
      <c r="E38" s="11">
        <f>SUM(E2:E37)</f>
        <v>145811</v>
      </c>
      <c r="F38" s="12">
        <f>AVERAGE(F2:F37)</f>
        <v>0.9981500000000002</v>
      </c>
      <c r="G38" s="11">
        <f>SUM(G2:G37)</f>
        <v>79677</v>
      </c>
    </row>
    <row r="40" spans="1:9" ht="15.5">
      <c r="E40" s="4">
        <f>(C38-E38)/C38</f>
        <v>0.11694454369825764</v>
      </c>
      <c r="G40" s="4">
        <f>(C38-G38)/C38</f>
        <v>0.5174629514113892</v>
      </c>
    </row>
    <row r="41" spans="1:9" ht="15.5">
      <c r="B41" s="15" t="s">
        <v>38</v>
      </c>
      <c r="C41" s="15"/>
      <c r="E41" s="4"/>
      <c r="F41" s="15" t="s">
        <v>39</v>
      </c>
      <c r="G41" s="15"/>
    </row>
    <row r="42" spans="1:9" ht="64" customHeight="1">
      <c r="A42" s="7" t="s">
        <v>51</v>
      </c>
      <c r="B42" s="7" t="s">
        <v>46</v>
      </c>
      <c r="C42" s="7" t="s">
        <v>48</v>
      </c>
      <c r="D42" s="10"/>
      <c r="E42" s="7" t="s">
        <v>51</v>
      </c>
      <c r="F42" s="7" t="s">
        <v>46</v>
      </c>
      <c r="G42" s="7" t="s">
        <v>48</v>
      </c>
    </row>
    <row r="43" spans="1:9">
      <c r="A43">
        <v>5</v>
      </c>
      <c r="B43">
        <v>3811</v>
      </c>
      <c r="C43">
        <v>3386</v>
      </c>
      <c r="E43">
        <v>5</v>
      </c>
      <c r="F43">
        <v>4079</v>
      </c>
      <c r="G43">
        <v>3377</v>
      </c>
    </row>
    <row r="44" spans="1:9">
      <c r="A44">
        <v>10</v>
      </c>
      <c r="B44">
        <v>4312</v>
      </c>
      <c r="C44">
        <v>3457</v>
      </c>
      <c r="E44">
        <v>10</v>
      </c>
      <c r="F44">
        <v>4471</v>
      </c>
      <c r="G44">
        <v>3515</v>
      </c>
      <c r="I44" s="2"/>
    </row>
    <row r="45" spans="1:9">
      <c r="A45">
        <v>15</v>
      </c>
      <c r="B45">
        <v>5113</v>
      </c>
      <c r="C45">
        <v>3763</v>
      </c>
      <c r="E45">
        <v>15</v>
      </c>
      <c r="F45">
        <v>4733</v>
      </c>
      <c r="G45">
        <v>3807</v>
      </c>
      <c r="I45" s="2"/>
    </row>
    <row r="46" spans="1:9">
      <c r="A46">
        <v>20</v>
      </c>
      <c r="B46">
        <v>5767</v>
      </c>
      <c r="C46">
        <v>4231</v>
      </c>
      <c r="E46">
        <v>20</v>
      </c>
      <c r="F46">
        <v>5130</v>
      </c>
      <c r="G46">
        <v>4108</v>
      </c>
      <c r="I46" s="2"/>
    </row>
    <row r="47" spans="1:9">
      <c r="A47">
        <v>25</v>
      </c>
      <c r="B47">
        <v>6159</v>
      </c>
      <c r="C47">
        <v>4842</v>
      </c>
      <c r="E47">
        <v>25</v>
      </c>
      <c r="F47">
        <v>5160</v>
      </c>
      <c r="G47">
        <v>4497</v>
      </c>
      <c r="I47" s="2"/>
    </row>
    <row r="48" spans="1:9">
      <c r="A48">
        <v>30</v>
      </c>
      <c r="B48">
        <v>7102</v>
      </c>
      <c r="C48">
        <v>5869</v>
      </c>
      <c r="E48">
        <v>30</v>
      </c>
      <c r="F48">
        <v>5595</v>
      </c>
      <c r="G48">
        <v>5020</v>
      </c>
      <c r="I48" s="2"/>
    </row>
    <row r="49" spans="1:9">
      <c r="A49">
        <v>35</v>
      </c>
      <c r="B49">
        <v>8115</v>
      </c>
      <c r="C49">
        <v>6455</v>
      </c>
      <c r="E49">
        <v>35</v>
      </c>
      <c r="F49">
        <v>5759</v>
      </c>
      <c r="G49">
        <v>5047</v>
      </c>
      <c r="I49" s="2"/>
    </row>
    <row r="50" spans="1:9">
      <c r="A50">
        <v>40</v>
      </c>
      <c r="B50">
        <v>9116</v>
      </c>
      <c r="C50">
        <v>7141</v>
      </c>
      <c r="E50">
        <v>40</v>
      </c>
      <c r="F50">
        <v>5763</v>
      </c>
      <c r="G50">
        <v>5183</v>
      </c>
      <c r="I50" s="2"/>
    </row>
    <row r="51" spans="1:9">
      <c r="A51">
        <v>45</v>
      </c>
      <c r="B51">
        <v>9583</v>
      </c>
      <c r="C51">
        <v>9322</v>
      </c>
      <c r="E51">
        <v>45</v>
      </c>
      <c r="F51">
        <v>5973</v>
      </c>
      <c r="G51">
        <v>5364</v>
      </c>
      <c r="I51" s="2"/>
    </row>
    <row r="52" spans="1:9">
      <c r="A52">
        <v>50</v>
      </c>
      <c r="B52">
        <v>12075</v>
      </c>
      <c r="C52">
        <v>8986</v>
      </c>
      <c r="E52">
        <v>50</v>
      </c>
      <c r="F52">
        <v>6435</v>
      </c>
      <c r="G52">
        <v>5564</v>
      </c>
      <c r="I52" s="2"/>
    </row>
    <row r="53" spans="1:9">
      <c r="A53">
        <v>55</v>
      </c>
      <c r="B53">
        <v>13839</v>
      </c>
      <c r="C53">
        <v>9924</v>
      </c>
      <c r="E53">
        <v>55</v>
      </c>
      <c r="F53">
        <v>6690</v>
      </c>
      <c r="G53">
        <v>5899</v>
      </c>
      <c r="I53" s="2"/>
    </row>
    <row r="54" spans="1:9">
      <c r="A54">
        <v>60</v>
      </c>
      <c r="B54">
        <v>14144</v>
      </c>
      <c r="C54">
        <v>11484</v>
      </c>
      <c r="E54">
        <v>60</v>
      </c>
      <c r="F54">
        <v>6572</v>
      </c>
      <c r="G54">
        <v>6018</v>
      </c>
      <c r="I54" s="2"/>
    </row>
    <row r="55" spans="1:9">
      <c r="A55">
        <v>65</v>
      </c>
      <c r="B55">
        <v>14850</v>
      </c>
      <c r="C55">
        <v>12315</v>
      </c>
      <c r="E55">
        <v>65</v>
      </c>
      <c r="F55">
        <v>6703</v>
      </c>
      <c r="G55">
        <v>6252</v>
      </c>
    </row>
    <row r="56" spans="1:9">
      <c r="A56">
        <v>70</v>
      </c>
      <c r="B56">
        <v>16353</v>
      </c>
      <c r="C56">
        <v>12560</v>
      </c>
      <c r="E56">
        <v>70</v>
      </c>
      <c r="F56">
        <v>6945</v>
      </c>
      <c r="G56">
        <v>6742</v>
      </c>
    </row>
    <row r="57" spans="1:9">
      <c r="A57">
        <v>75</v>
      </c>
      <c r="B57">
        <v>17545</v>
      </c>
      <c r="C57">
        <v>14660</v>
      </c>
      <c r="E57">
        <v>75</v>
      </c>
      <c r="F57">
        <v>7109</v>
      </c>
      <c r="G57">
        <v>6738</v>
      </c>
    </row>
    <row r="58" spans="1:9">
      <c r="A58">
        <v>80</v>
      </c>
      <c r="B58">
        <v>21449</v>
      </c>
      <c r="C58">
        <v>16759</v>
      </c>
      <c r="E58">
        <v>80</v>
      </c>
      <c r="F58">
        <v>7247</v>
      </c>
      <c r="G58">
        <v>6931</v>
      </c>
    </row>
    <row r="59" spans="1:9">
      <c r="A59">
        <v>85</v>
      </c>
      <c r="B59">
        <v>26229</v>
      </c>
      <c r="C59">
        <v>17231</v>
      </c>
      <c r="E59">
        <v>85</v>
      </c>
      <c r="F59">
        <v>7482</v>
      </c>
      <c r="G59">
        <v>7010</v>
      </c>
    </row>
    <row r="60" spans="1:9">
      <c r="A60">
        <v>90</v>
      </c>
      <c r="B60">
        <v>28941</v>
      </c>
      <c r="C60">
        <v>19582</v>
      </c>
      <c r="E60">
        <v>90</v>
      </c>
      <c r="F60">
        <v>7797</v>
      </c>
      <c r="G60">
        <v>7440</v>
      </c>
    </row>
    <row r="61" spans="1:9">
      <c r="A61">
        <v>95</v>
      </c>
      <c r="B61">
        <v>30947</v>
      </c>
      <c r="C61">
        <v>21046</v>
      </c>
      <c r="E61">
        <v>95</v>
      </c>
      <c r="F61">
        <v>8166</v>
      </c>
      <c r="G61">
        <v>7607</v>
      </c>
    </row>
    <row r="62" spans="1:9">
      <c r="A62">
        <v>100</v>
      </c>
      <c r="B62">
        <v>33476</v>
      </c>
      <c r="C62">
        <v>19867</v>
      </c>
      <c r="E62">
        <v>100</v>
      </c>
      <c r="F62">
        <v>7740</v>
      </c>
      <c r="G62">
        <v>7704</v>
      </c>
    </row>
    <row r="63" spans="1:9" ht="39">
      <c r="B63" s="7" t="s">
        <v>46</v>
      </c>
      <c r="C63" s="7" t="s">
        <v>48</v>
      </c>
      <c r="F63" s="7" t="s">
        <v>46</v>
      </c>
      <c r="G63" s="7" t="s">
        <v>48</v>
      </c>
    </row>
    <row r="64" spans="1:9" s="1" customFormat="1" ht="13">
      <c r="A64" s="1" t="s">
        <v>40</v>
      </c>
      <c r="B64" s="1">
        <f>SUM(B43:B62)</f>
        <v>288926</v>
      </c>
      <c r="C64" s="1">
        <f>SUM(C43:C62)</f>
        <v>212880</v>
      </c>
      <c r="E64" s="1" t="s">
        <v>40</v>
      </c>
      <c r="F64" s="1">
        <f>SUM(F43:F62)</f>
        <v>125549</v>
      </c>
      <c r="G64" s="1">
        <f>SUM(G43:G62)</f>
        <v>113823</v>
      </c>
    </row>
    <row r="65" spans="1:11">
      <c r="C65" s="2">
        <f>(B64-C64)/B64</f>
        <v>0.2632023424683137</v>
      </c>
      <c r="D65" s="2"/>
      <c r="G65" s="2">
        <f>(F64-G64)/F64</f>
        <v>9.3397796876120084E-2</v>
      </c>
    </row>
    <row r="67" spans="1:11" ht="52">
      <c r="A67" s="7" t="s">
        <v>51</v>
      </c>
      <c r="B67" s="7" t="s">
        <v>46</v>
      </c>
      <c r="C67" s="7" t="s">
        <v>45</v>
      </c>
      <c r="D67" s="7" t="s">
        <v>48</v>
      </c>
      <c r="E67" s="7" t="s">
        <v>47</v>
      </c>
      <c r="G67" t="s">
        <v>44</v>
      </c>
      <c r="H67" t="s">
        <v>41</v>
      </c>
      <c r="I67" t="s">
        <v>42</v>
      </c>
      <c r="J67" t="s">
        <v>1</v>
      </c>
      <c r="K67" t="s">
        <v>43</v>
      </c>
    </row>
    <row r="68" spans="1:11">
      <c r="A68">
        <v>2</v>
      </c>
      <c r="B68">
        <v>4835</v>
      </c>
      <c r="C68" s="2">
        <v>1</v>
      </c>
      <c r="D68">
        <v>3610</v>
      </c>
      <c r="E68" s="2">
        <v>1</v>
      </c>
      <c r="G68">
        <v>2</v>
      </c>
      <c r="H68">
        <v>3943</v>
      </c>
      <c r="I68" s="2">
        <v>1</v>
      </c>
      <c r="K68" s="2"/>
    </row>
    <row r="69" spans="1:11">
      <c r="A69">
        <v>4</v>
      </c>
      <c r="B69">
        <v>5398</v>
      </c>
      <c r="C69" s="2">
        <v>1</v>
      </c>
      <c r="D69">
        <v>3374</v>
      </c>
      <c r="E69" s="2">
        <v>1</v>
      </c>
      <c r="G69">
        <v>4</v>
      </c>
      <c r="H69">
        <v>4264</v>
      </c>
      <c r="I69" s="2">
        <v>1</v>
      </c>
      <c r="K69" s="2"/>
    </row>
    <row r="70" spans="1:11">
      <c r="A70">
        <v>6</v>
      </c>
      <c r="B70">
        <v>5808</v>
      </c>
      <c r="C70" s="2">
        <v>1</v>
      </c>
      <c r="D70">
        <v>3369</v>
      </c>
      <c r="E70" s="2">
        <v>1</v>
      </c>
      <c r="G70">
        <v>6</v>
      </c>
      <c r="H70">
        <v>4224</v>
      </c>
      <c r="I70" s="2">
        <v>1</v>
      </c>
      <c r="K70" s="2"/>
    </row>
    <row r="71" spans="1:11">
      <c r="A71">
        <v>8</v>
      </c>
      <c r="B71">
        <v>6346</v>
      </c>
      <c r="C71" s="2">
        <v>1</v>
      </c>
      <c r="D71">
        <v>3414</v>
      </c>
      <c r="E71" s="2">
        <v>1</v>
      </c>
      <c r="G71">
        <v>8</v>
      </c>
      <c r="H71">
        <v>4403</v>
      </c>
      <c r="I71" s="2">
        <v>1</v>
      </c>
      <c r="K71" s="2"/>
    </row>
    <row r="72" spans="1:11">
      <c r="A72">
        <v>10</v>
      </c>
      <c r="B72">
        <v>7120</v>
      </c>
      <c r="C72" s="2">
        <v>0.86670000000000003</v>
      </c>
      <c r="D72">
        <v>3449</v>
      </c>
      <c r="E72" s="2">
        <v>1</v>
      </c>
      <c r="G72">
        <v>10</v>
      </c>
      <c r="H72">
        <v>4530</v>
      </c>
      <c r="I72" s="2">
        <v>1</v>
      </c>
      <c r="K72" s="2"/>
    </row>
    <row r="73" spans="1:11">
      <c r="A73">
        <v>12</v>
      </c>
      <c r="B73">
        <v>7333</v>
      </c>
      <c r="C73" s="2">
        <v>0.83330000000000004</v>
      </c>
      <c r="D73">
        <v>3516</v>
      </c>
      <c r="E73" s="2">
        <v>1</v>
      </c>
      <c r="G73">
        <v>12</v>
      </c>
      <c r="H73">
        <v>4676</v>
      </c>
      <c r="I73" s="2">
        <v>1</v>
      </c>
      <c r="K73" s="2"/>
    </row>
    <row r="74" spans="1:11">
      <c r="A74">
        <v>14</v>
      </c>
      <c r="B74">
        <v>7842</v>
      </c>
      <c r="C74" s="2">
        <v>0.73329999999999995</v>
      </c>
      <c r="D74">
        <v>3571</v>
      </c>
      <c r="E74" s="2">
        <v>1</v>
      </c>
      <c r="G74">
        <v>14</v>
      </c>
      <c r="H74">
        <v>4743</v>
      </c>
      <c r="I74" s="2">
        <v>1</v>
      </c>
      <c r="K74" s="2"/>
    </row>
    <row r="75" spans="1:11">
      <c r="A75">
        <v>16</v>
      </c>
      <c r="B75">
        <v>8617</v>
      </c>
      <c r="C75" s="2">
        <v>0.63329999999999997</v>
      </c>
      <c r="D75">
        <v>3664</v>
      </c>
      <c r="E75" s="2">
        <v>1</v>
      </c>
      <c r="G75">
        <v>16</v>
      </c>
      <c r="I75" s="2"/>
      <c r="K75" s="2"/>
    </row>
    <row r="76" spans="1:11">
      <c r="A76">
        <v>18</v>
      </c>
      <c r="B76">
        <v>9780</v>
      </c>
      <c r="C76" s="2">
        <v>0.7</v>
      </c>
      <c r="D76">
        <v>3744</v>
      </c>
      <c r="E76" s="2">
        <v>1</v>
      </c>
      <c r="G76">
        <v>18</v>
      </c>
      <c r="I76" s="2"/>
      <c r="K76" s="2"/>
    </row>
    <row r="77" spans="1:11">
      <c r="A77">
        <v>20</v>
      </c>
      <c r="B77">
        <v>10639</v>
      </c>
      <c r="C77" s="2">
        <v>0.5</v>
      </c>
      <c r="D77">
        <v>4121</v>
      </c>
      <c r="E77" s="2">
        <v>0.9667</v>
      </c>
      <c r="G77">
        <v>20</v>
      </c>
      <c r="I77" s="2"/>
      <c r="K77" s="2"/>
    </row>
    <row r="78" spans="1:11">
      <c r="A78">
        <v>22</v>
      </c>
      <c r="B78">
        <v>10725</v>
      </c>
      <c r="C78" s="2">
        <v>0.4667</v>
      </c>
      <c r="D78">
        <v>4572</v>
      </c>
      <c r="E78" s="2">
        <v>0.9667</v>
      </c>
      <c r="G78">
        <v>22</v>
      </c>
      <c r="I78" s="2"/>
      <c r="K78" s="2"/>
    </row>
    <row r="79" spans="1:11">
      <c r="A79">
        <v>24</v>
      </c>
      <c r="B79">
        <v>12841</v>
      </c>
      <c r="C79" s="2">
        <v>0.33329999999999999</v>
      </c>
      <c r="D79">
        <v>4366</v>
      </c>
      <c r="E79" s="2">
        <v>0.9667</v>
      </c>
      <c r="G79">
        <v>24</v>
      </c>
      <c r="I79" s="2"/>
      <c r="K79" s="2"/>
    </row>
    <row r="80" spans="1:11">
      <c r="A80">
        <v>26</v>
      </c>
      <c r="B80">
        <v>11989</v>
      </c>
      <c r="C80" s="2">
        <v>0.1333</v>
      </c>
      <c r="D80">
        <v>4594</v>
      </c>
      <c r="E80" s="2">
        <v>0.93330000000000002</v>
      </c>
      <c r="G80">
        <v>26</v>
      </c>
      <c r="I80" s="2"/>
      <c r="K80" s="2"/>
    </row>
    <row r="81" spans="1:11">
      <c r="A81">
        <v>28</v>
      </c>
      <c r="B81">
        <v>12850</v>
      </c>
      <c r="C81" s="2">
        <v>0.1333</v>
      </c>
      <c r="D81">
        <v>5898</v>
      </c>
      <c r="E81" s="2">
        <v>0.8</v>
      </c>
      <c r="G81">
        <v>28</v>
      </c>
      <c r="I81" s="2"/>
      <c r="K81" s="2"/>
    </row>
    <row r="82" spans="1:11">
      <c r="A82">
        <v>30</v>
      </c>
      <c r="B82">
        <v>13455</v>
      </c>
      <c r="C82" s="2">
        <v>0.1333</v>
      </c>
      <c r="D82">
        <v>5301</v>
      </c>
      <c r="E82" s="2">
        <v>0.9</v>
      </c>
      <c r="G82">
        <v>30</v>
      </c>
      <c r="I82" s="2"/>
      <c r="K82" s="2"/>
    </row>
    <row r="83" spans="1:11" ht="52">
      <c r="B83" s="7" t="s">
        <v>46</v>
      </c>
      <c r="C83" s="7" t="s">
        <v>45</v>
      </c>
      <c r="D83" s="7" t="s">
        <v>48</v>
      </c>
      <c r="E83" s="7" t="s">
        <v>47</v>
      </c>
      <c r="I83" s="2"/>
      <c r="K83" s="2"/>
    </row>
    <row r="84" spans="1:11" s="5" customFormat="1" ht="15.5">
      <c r="A84" s="5" t="s">
        <v>40</v>
      </c>
      <c r="B84" s="5">
        <f>SUM(B68:B82)</f>
        <v>135578</v>
      </c>
      <c r="C84" s="6">
        <f>AVERAGE(C68:C82)</f>
        <v>0.63109999999999999</v>
      </c>
      <c r="D84" s="5">
        <f>SUM(D68:D82)</f>
        <v>60563</v>
      </c>
      <c r="E84" s="6">
        <f>AVERAGE(E68:E82)</f>
        <v>0.96889333333333327</v>
      </c>
      <c r="G84" s="5" t="s">
        <v>40</v>
      </c>
      <c r="H84" s="5">
        <f>SUM(H68:H82)</f>
        <v>30783</v>
      </c>
      <c r="I84" s="6">
        <f>AVERAGE(I68:I82)</f>
        <v>1</v>
      </c>
      <c r="J84" s="5">
        <f>SUM(J68:J82)</f>
        <v>0</v>
      </c>
      <c r="K84" s="6" t="e">
        <f>AVERAGE(K68:K82)</f>
        <v>#DIV/0!</v>
      </c>
    </row>
    <row r="85" spans="1:11">
      <c r="C85" s="2"/>
      <c r="I85" s="2"/>
    </row>
    <row r="86" spans="1:11">
      <c r="D86" s="2">
        <f>(B84-D84)/B84</f>
        <v>0.55329773267049231</v>
      </c>
      <c r="J86" s="2">
        <f>(H84-J84)/H84</f>
        <v>1</v>
      </c>
    </row>
  </sheetData>
  <mergeCells count="2">
    <mergeCell ref="B41:C41"/>
    <mergeCell ref="F41:G41"/>
  </mergeCells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2"/>
  <sheetViews>
    <sheetView tabSelected="1" topLeftCell="A38" zoomScale="85" zoomScaleNormal="85" workbookViewId="0">
      <selection activeCell="G97" sqref="G97"/>
    </sheetView>
  </sheetViews>
  <sheetFormatPr defaultRowHeight="12.5"/>
  <cols>
    <col min="1" max="7" width="11.6328125" customWidth="1"/>
    <col min="8" max="8" width="10.08984375" customWidth="1"/>
    <col min="9" max="9" width="9.54296875" customWidth="1"/>
    <col min="28" max="28" width="9.54296875" customWidth="1"/>
    <col min="29" max="29" width="11.7265625" customWidth="1"/>
  </cols>
  <sheetData>
    <row r="1" spans="1:29" ht="80.5" customHeight="1">
      <c r="A1" s="13" t="s">
        <v>0</v>
      </c>
      <c r="B1" s="7" t="s">
        <v>45</v>
      </c>
      <c r="C1" s="7" t="s">
        <v>46</v>
      </c>
      <c r="D1" s="7" t="s">
        <v>56</v>
      </c>
      <c r="E1" s="7" t="s">
        <v>57</v>
      </c>
      <c r="F1" s="7" t="s">
        <v>47</v>
      </c>
      <c r="G1" s="7" t="s">
        <v>48</v>
      </c>
      <c r="H1" s="7"/>
      <c r="I1" s="7"/>
      <c r="AA1" s="7" t="s">
        <v>58</v>
      </c>
      <c r="AB1" s="7" t="s">
        <v>59</v>
      </c>
      <c r="AC1" s="7" t="s">
        <v>60</v>
      </c>
    </row>
    <row r="2" spans="1:29">
      <c r="A2" t="s">
        <v>2</v>
      </c>
      <c r="B2" s="2">
        <v>1</v>
      </c>
      <c r="C2">
        <v>5732</v>
      </c>
      <c r="D2" s="2">
        <v>1</v>
      </c>
      <c r="E2">
        <v>5953</v>
      </c>
      <c r="F2" s="2">
        <v>1</v>
      </c>
      <c r="G2">
        <v>3738</v>
      </c>
      <c r="H2" s="2"/>
      <c r="AA2">
        <v>277069</v>
      </c>
      <c r="AB2">
        <v>290245</v>
      </c>
      <c r="AC2">
        <v>144411</v>
      </c>
    </row>
    <row r="3" spans="1:29">
      <c r="A3" t="s">
        <v>3</v>
      </c>
      <c r="B3" s="2">
        <v>0.9667</v>
      </c>
      <c r="C3">
        <v>5643</v>
      </c>
      <c r="D3" s="2">
        <v>1</v>
      </c>
      <c r="E3">
        <v>5885</v>
      </c>
      <c r="F3" s="2">
        <v>1</v>
      </c>
      <c r="G3">
        <v>3747</v>
      </c>
      <c r="H3" s="2"/>
    </row>
    <row r="4" spans="1:29">
      <c r="A4" t="s">
        <v>4</v>
      </c>
      <c r="B4" s="2">
        <v>1</v>
      </c>
      <c r="C4">
        <v>4680</v>
      </c>
      <c r="D4" s="2">
        <v>1</v>
      </c>
      <c r="E4">
        <v>4837</v>
      </c>
      <c r="F4" s="2">
        <v>1</v>
      </c>
      <c r="G4">
        <v>3438</v>
      </c>
      <c r="H4" s="2"/>
    </row>
    <row r="5" spans="1:29">
      <c r="A5" t="s">
        <v>5</v>
      </c>
      <c r="B5" s="2">
        <v>1</v>
      </c>
      <c r="C5">
        <v>5796</v>
      </c>
      <c r="D5" s="2">
        <v>1</v>
      </c>
      <c r="E5">
        <v>5930</v>
      </c>
      <c r="F5" s="2">
        <v>1</v>
      </c>
      <c r="G5">
        <v>3036</v>
      </c>
      <c r="H5" s="2"/>
    </row>
    <row r="6" spans="1:29">
      <c r="A6" t="s">
        <v>6</v>
      </c>
      <c r="B6" s="2">
        <v>1</v>
      </c>
      <c r="C6">
        <v>5107</v>
      </c>
      <c r="D6" s="2">
        <v>1</v>
      </c>
      <c r="E6">
        <v>5089</v>
      </c>
      <c r="F6" s="2">
        <v>1</v>
      </c>
      <c r="G6">
        <v>3357</v>
      </c>
      <c r="H6" s="2"/>
    </row>
    <row r="7" spans="1:29">
      <c r="A7" t="s">
        <v>7</v>
      </c>
      <c r="B7" s="2">
        <v>1</v>
      </c>
      <c r="C7">
        <v>5662</v>
      </c>
      <c r="D7" s="2">
        <v>1</v>
      </c>
      <c r="E7">
        <v>7075</v>
      </c>
      <c r="F7" s="2">
        <v>1</v>
      </c>
      <c r="G7">
        <v>2998</v>
      </c>
      <c r="H7" s="2"/>
    </row>
    <row r="8" spans="1:29">
      <c r="A8" t="s">
        <v>8</v>
      </c>
      <c r="B8" s="2">
        <v>1</v>
      </c>
      <c r="C8">
        <v>4936</v>
      </c>
      <c r="D8" s="2">
        <v>1</v>
      </c>
      <c r="E8">
        <v>5003</v>
      </c>
      <c r="F8" s="2">
        <v>1</v>
      </c>
      <c r="G8">
        <v>2622</v>
      </c>
      <c r="H8" s="2"/>
    </row>
    <row r="9" spans="1:29">
      <c r="A9" t="s">
        <v>9</v>
      </c>
      <c r="B9" s="2">
        <v>1</v>
      </c>
      <c r="C9">
        <v>5023</v>
      </c>
      <c r="D9" s="2">
        <v>1</v>
      </c>
      <c r="E9">
        <v>5193</v>
      </c>
      <c r="F9" s="2">
        <v>1</v>
      </c>
      <c r="G9">
        <v>3845</v>
      </c>
      <c r="H9" s="2"/>
    </row>
    <row r="10" spans="1:29">
      <c r="A10" t="s">
        <v>10</v>
      </c>
      <c r="B10" s="2">
        <v>1</v>
      </c>
      <c r="C10">
        <v>5063</v>
      </c>
      <c r="D10" s="2">
        <v>1</v>
      </c>
      <c r="E10">
        <v>5267</v>
      </c>
      <c r="F10" s="2">
        <v>1</v>
      </c>
      <c r="G10">
        <v>4756</v>
      </c>
      <c r="H10" s="2"/>
    </row>
    <row r="11" spans="1:29">
      <c r="A11" t="s">
        <v>11</v>
      </c>
      <c r="B11" s="2">
        <v>1</v>
      </c>
      <c r="C11">
        <v>5044</v>
      </c>
      <c r="D11" s="2">
        <v>1</v>
      </c>
      <c r="E11">
        <v>5252</v>
      </c>
      <c r="F11" s="2">
        <v>1</v>
      </c>
      <c r="G11">
        <v>5058</v>
      </c>
      <c r="H11" s="2"/>
    </row>
    <row r="12" spans="1:29">
      <c r="A12" t="s">
        <v>12</v>
      </c>
      <c r="B12" s="2">
        <v>1</v>
      </c>
      <c r="C12">
        <v>4591</v>
      </c>
      <c r="D12" s="2">
        <v>1</v>
      </c>
      <c r="E12">
        <v>4688</v>
      </c>
      <c r="F12" s="2">
        <v>1</v>
      </c>
      <c r="G12">
        <v>3054</v>
      </c>
      <c r="H12" s="2"/>
    </row>
    <row r="13" spans="1:29">
      <c r="A13" t="s">
        <v>13</v>
      </c>
      <c r="B13" s="2">
        <v>1</v>
      </c>
      <c r="C13">
        <v>4667</v>
      </c>
      <c r="D13" s="2">
        <v>1</v>
      </c>
      <c r="E13">
        <v>4861</v>
      </c>
      <c r="F13" s="2">
        <v>1</v>
      </c>
      <c r="G13">
        <v>2540</v>
      </c>
      <c r="H13" s="2"/>
    </row>
    <row r="14" spans="1:29">
      <c r="A14" t="s">
        <v>14</v>
      </c>
      <c r="B14" s="2">
        <v>1</v>
      </c>
      <c r="C14">
        <v>6211</v>
      </c>
      <c r="D14" s="2">
        <v>1</v>
      </c>
      <c r="E14">
        <v>8537</v>
      </c>
      <c r="F14" s="2">
        <v>1</v>
      </c>
      <c r="G14">
        <v>4276</v>
      </c>
      <c r="H14" s="2"/>
    </row>
    <row r="15" spans="1:29">
      <c r="A15" t="s">
        <v>15</v>
      </c>
      <c r="B15" s="2">
        <v>0.9667</v>
      </c>
      <c r="C15">
        <v>5500</v>
      </c>
      <c r="D15" s="2">
        <v>0.93</v>
      </c>
      <c r="E15">
        <v>5861</v>
      </c>
      <c r="F15" s="2">
        <v>1</v>
      </c>
      <c r="G15">
        <v>3584</v>
      </c>
      <c r="H15" s="2"/>
    </row>
    <row r="16" spans="1:29">
      <c r="A16" t="s">
        <v>16</v>
      </c>
      <c r="B16" s="2">
        <v>0.73329999999999995</v>
      </c>
      <c r="C16">
        <v>6400</v>
      </c>
      <c r="D16" s="2">
        <v>0.56000000000000005</v>
      </c>
      <c r="E16">
        <v>7486</v>
      </c>
      <c r="F16" s="2">
        <v>1</v>
      </c>
      <c r="G16">
        <v>4794</v>
      </c>
      <c r="H16" s="2"/>
    </row>
    <row r="17" spans="1:8">
      <c r="A17" t="s">
        <v>17</v>
      </c>
      <c r="B17" s="2">
        <v>1</v>
      </c>
      <c r="C17">
        <v>5850</v>
      </c>
      <c r="D17" s="2">
        <v>1</v>
      </c>
      <c r="E17">
        <v>6356</v>
      </c>
      <c r="F17" s="2">
        <v>1</v>
      </c>
      <c r="G17">
        <v>3969</v>
      </c>
      <c r="H17" s="2"/>
    </row>
    <row r="18" spans="1:8">
      <c r="A18" t="s">
        <v>18</v>
      </c>
      <c r="B18" s="2">
        <v>1</v>
      </c>
      <c r="C18">
        <v>4950</v>
      </c>
      <c r="D18" s="2">
        <v>1</v>
      </c>
      <c r="E18">
        <v>5224</v>
      </c>
      <c r="F18" s="2">
        <v>1</v>
      </c>
      <c r="G18">
        <v>2742</v>
      </c>
      <c r="H18" s="2"/>
    </row>
    <row r="19" spans="1:8">
      <c r="A19" t="s">
        <v>19</v>
      </c>
      <c r="B19" s="2">
        <v>1</v>
      </c>
      <c r="C19">
        <v>5286</v>
      </c>
      <c r="D19" s="2">
        <v>1</v>
      </c>
      <c r="E19">
        <v>5484</v>
      </c>
      <c r="F19" s="2">
        <v>0.93330000000000002</v>
      </c>
      <c r="G19">
        <v>3221</v>
      </c>
      <c r="H19" s="2"/>
    </row>
    <row r="20" spans="1:8">
      <c r="A20" t="s">
        <v>20</v>
      </c>
      <c r="B20" s="2">
        <v>1</v>
      </c>
      <c r="C20">
        <v>5569</v>
      </c>
      <c r="D20" s="2">
        <v>1</v>
      </c>
      <c r="E20">
        <v>5754</v>
      </c>
      <c r="F20" s="2">
        <v>1</v>
      </c>
      <c r="G20">
        <v>4477</v>
      </c>
      <c r="H20" s="2"/>
    </row>
    <row r="21" spans="1:8">
      <c r="A21" t="s">
        <v>21</v>
      </c>
      <c r="B21" s="2">
        <v>1</v>
      </c>
      <c r="C21">
        <v>7598</v>
      </c>
      <c r="D21" s="2">
        <v>1</v>
      </c>
      <c r="E21">
        <v>7867</v>
      </c>
      <c r="F21" s="2">
        <v>1</v>
      </c>
      <c r="G21">
        <v>7212</v>
      </c>
      <c r="H21" s="2"/>
    </row>
    <row r="22" spans="1:8">
      <c r="A22" t="s">
        <v>22</v>
      </c>
      <c r="B22" s="2">
        <v>1</v>
      </c>
      <c r="C22">
        <v>5704</v>
      </c>
      <c r="D22" s="2">
        <v>1</v>
      </c>
      <c r="E22">
        <v>5885</v>
      </c>
      <c r="F22" s="2">
        <v>1</v>
      </c>
      <c r="G22">
        <v>3775</v>
      </c>
      <c r="H22" s="2"/>
    </row>
    <row r="23" spans="1:8">
      <c r="A23" t="s">
        <v>23</v>
      </c>
      <c r="B23" s="2">
        <v>1</v>
      </c>
      <c r="C23">
        <v>4241</v>
      </c>
      <c r="D23" s="2">
        <v>1</v>
      </c>
      <c r="E23">
        <v>4128</v>
      </c>
      <c r="F23" s="2">
        <v>1</v>
      </c>
      <c r="G23">
        <v>4241</v>
      </c>
      <c r="H23" s="2"/>
    </row>
    <row r="24" spans="1:8">
      <c r="A24" t="s">
        <v>24</v>
      </c>
      <c r="B24" s="2">
        <v>1</v>
      </c>
      <c r="C24">
        <v>41801</v>
      </c>
      <c r="D24" s="2">
        <v>1</v>
      </c>
      <c r="E24">
        <v>41962</v>
      </c>
      <c r="F24" s="2">
        <v>1</v>
      </c>
      <c r="G24">
        <v>3889</v>
      </c>
      <c r="H24" s="2"/>
    </row>
    <row r="25" spans="1:8">
      <c r="A25" t="s">
        <v>25</v>
      </c>
      <c r="B25" s="2">
        <v>1</v>
      </c>
      <c r="C25">
        <v>42195</v>
      </c>
      <c r="D25" s="2">
        <v>1</v>
      </c>
      <c r="E25">
        <v>42516</v>
      </c>
      <c r="F25" s="2">
        <v>1</v>
      </c>
      <c r="G25">
        <v>5159</v>
      </c>
      <c r="H25" s="2"/>
    </row>
    <row r="26" spans="1:8">
      <c r="A26" t="s">
        <v>26</v>
      </c>
      <c r="B26" s="2">
        <v>0.9667</v>
      </c>
      <c r="C26">
        <v>5375</v>
      </c>
      <c r="D26" s="2">
        <v>0.9667</v>
      </c>
      <c r="E26">
        <v>5232</v>
      </c>
      <c r="F26" s="2">
        <v>0.9667</v>
      </c>
      <c r="G26">
        <v>3095</v>
      </c>
      <c r="H26" s="2"/>
    </row>
    <row r="27" spans="1:8">
      <c r="A27" t="s">
        <v>27</v>
      </c>
      <c r="B27" s="2">
        <v>0.93330000000000002</v>
      </c>
      <c r="C27">
        <v>5443</v>
      </c>
      <c r="D27" s="2">
        <v>0.9667</v>
      </c>
      <c r="E27">
        <v>6088</v>
      </c>
      <c r="F27" s="2">
        <v>0.9667</v>
      </c>
      <c r="G27">
        <v>3567</v>
      </c>
      <c r="H27" s="2"/>
    </row>
    <row r="28" spans="1:8">
      <c r="A28" t="s">
        <v>28</v>
      </c>
      <c r="B28" s="2">
        <v>0.93330000000000002</v>
      </c>
      <c r="C28">
        <v>6420</v>
      </c>
      <c r="D28" s="2">
        <v>1</v>
      </c>
      <c r="E28">
        <v>5981</v>
      </c>
      <c r="F28" s="2">
        <v>1</v>
      </c>
      <c r="G28">
        <v>3843</v>
      </c>
      <c r="H28" s="2"/>
    </row>
    <row r="29" spans="1:8">
      <c r="A29" t="s">
        <v>29</v>
      </c>
      <c r="B29" s="2">
        <v>1</v>
      </c>
      <c r="C29">
        <v>5060</v>
      </c>
      <c r="D29" s="2">
        <v>1</v>
      </c>
      <c r="E29">
        <v>5247</v>
      </c>
      <c r="F29" s="2">
        <v>1</v>
      </c>
      <c r="G29">
        <v>2968</v>
      </c>
      <c r="H29" s="2"/>
    </row>
    <row r="30" spans="1:8">
      <c r="A30" t="s">
        <v>30</v>
      </c>
      <c r="B30" s="2">
        <v>1</v>
      </c>
      <c r="C30">
        <v>5132</v>
      </c>
      <c r="D30" s="2">
        <v>1</v>
      </c>
      <c r="E30">
        <v>5385</v>
      </c>
      <c r="F30" s="2">
        <v>1</v>
      </c>
      <c r="G30">
        <v>3120</v>
      </c>
      <c r="H30" s="2"/>
    </row>
    <row r="31" spans="1:8">
      <c r="A31" t="s">
        <v>31</v>
      </c>
      <c r="B31" s="2">
        <v>0.9667</v>
      </c>
      <c r="C31">
        <v>5230</v>
      </c>
      <c r="D31" s="2">
        <v>1</v>
      </c>
      <c r="E31">
        <v>5408</v>
      </c>
      <c r="F31" s="2">
        <v>1</v>
      </c>
      <c r="G31">
        <v>3521</v>
      </c>
      <c r="H31" s="2"/>
    </row>
    <row r="32" spans="1:8">
      <c r="A32" t="s">
        <v>32</v>
      </c>
      <c r="B32" s="2">
        <v>0.93330000000000002</v>
      </c>
      <c r="C32">
        <v>5417</v>
      </c>
      <c r="D32" s="2">
        <v>1</v>
      </c>
      <c r="E32">
        <v>5557</v>
      </c>
      <c r="F32" s="2">
        <v>0.9667</v>
      </c>
      <c r="G32">
        <v>3911</v>
      </c>
      <c r="H32" s="2"/>
    </row>
    <row r="33" spans="1:8">
      <c r="A33" t="s">
        <v>33</v>
      </c>
      <c r="B33" s="2">
        <v>1</v>
      </c>
      <c r="C33">
        <v>4845</v>
      </c>
      <c r="D33" s="2">
        <v>0.86</v>
      </c>
      <c r="E33">
        <v>5030</v>
      </c>
      <c r="F33" s="2">
        <v>1</v>
      </c>
      <c r="G33">
        <v>2664</v>
      </c>
      <c r="H33" s="2"/>
    </row>
    <row r="34" spans="1:8">
      <c r="A34" t="s">
        <v>34</v>
      </c>
      <c r="B34" s="2">
        <v>1</v>
      </c>
      <c r="C34">
        <v>5540</v>
      </c>
      <c r="D34" s="2">
        <v>1</v>
      </c>
      <c r="E34">
        <v>5294</v>
      </c>
      <c r="F34" s="2">
        <v>1</v>
      </c>
      <c r="G34">
        <v>4224</v>
      </c>
      <c r="H34" s="2"/>
    </row>
    <row r="35" spans="1:8">
      <c r="A35" t="s">
        <v>35</v>
      </c>
      <c r="B35" s="2">
        <v>1</v>
      </c>
      <c r="C35">
        <v>6912</v>
      </c>
      <c r="D35" s="2">
        <v>1</v>
      </c>
      <c r="E35">
        <v>5656</v>
      </c>
      <c r="F35" s="2">
        <v>1</v>
      </c>
      <c r="G35">
        <v>5386</v>
      </c>
      <c r="H35" s="2"/>
    </row>
    <row r="36" spans="1:8">
      <c r="A36" t="s">
        <v>36</v>
      </c>
      <c r="B36" s="2">
        <v>1</v>
      </c>
      <c r="C36">
        <v>8042</v>
      </c>
      <c r="D36" s="2">
        <v>1</v>
      </c>
      <c r="E36">
        <v>14874</v>
      </c>
      <c r="F36" s="2">
        <v>1</v>
      </c>
      <c r="G36">
        <v>9546</v>
      </c>
      <c r="H36" s="2"/>
    </row>
    <row r="37" spans="1:8">
      <c r="A37" t="s">
        <v>37</v>
      </c>
      <c r="B37" s="2">
        <v>1</v>
      </c>
      <c r="C37">
        <v>10404</v>
      </c>
      <c r="D37" s="2">
        <v>1</v>
      </c>
      <c r="E37">
        <v>8400</v>
      </c>
      <c r="F37" s="2">
        <v>1</v>
      </c>
      <c r="G37">
        <v>5038</v>
      </c>
      <c r="H37" s="2"/>
    </row>
    <row r="38" spans="1:8" ht="13">
      <c r="A38" s="1"/>
      <c r="B38" s="3">
        <f>AVERAGE(B2:B37)</f>
        <v>0.98333333333333306</v>
      </c>
      <c r="C38" s="1">
        <f>SUM(C2:C37)</f>
        <v>277069</v>
      </c>
      <c r="D38" s="3">
        <f>AVERAGE(D2:D37)</f>
        <v>0.98009444444444449</v>
      </c>
      <c r="E38" s="1">
        <f>SUM(E2:E37)</f>
        <v>290245</v>
      </c>
      <c r="F38" s="3">
        <f>AVERAGE(F2:F37)</f>
        <v>0.9953722222222221</v>
      </c>
      <c r="G38" s="1">
        <f>SUM(G2:G37)</f>
        <v>144411</v>
      </c>
    </row>
    <row r="40" spans="1:8" ht="15.5">
      <c r="G40" s="4">
        <f>(C38-G38)/C38</f>
        <v>0.47879048179334388</v>
      </c>
    </row>
    <row r="41" spans="1:8">
      <c r="G41" s="14">
        <f>(E38-G38)/E38</f>
        <v>0.50245137728470779</v>
      </c>
    </row>
    <row r="43" spans="1:8">
      <c r="B43" s="15" t="s">
        <v>54</v>
      </c>
      <c r="C43" s="15"/>
      <c r="D43" s="9"/>
      <c r="E43" s="9"/>
    </row>
    <row r="44" spans="1:8" ht="49.5" customHeight="1">
      <c r="A44" s="7" t="s">
        <v>51</v>
      </c>
      <c r="B44" s="7" t="s">
        <v>53</v>
      </c>
      <c r="C44" s="7" t="s">
        <v>48</v>
      </c>
      <c r="D44" s="7"/>
      <c r="E44" s="7"/>
    </row>
    <row r="45" spans="1:8">
      <c r="A45">
        <v>5</v>
      </c>
      <c r="B45">
        <v>8080</v>
      </c>
      <c r="C45">
        <v>2905</v>
      </c>
    </row>
    <row r="46" spans="1:8">
      <c r="A46">
        <v>10</v>
      </c>
      <c r="B46">
        <v>23219</v>
      </c>
      <c r="C46">
        <v>4134</v>
      </c>
    </row>
    <row r="47" spans="1:8">
      <c r="A47">
        <v>15</v>
      </c>
      <c r="B47">
        <v>32483</v>
      </c>
      <c r="C47">
        <v>4964</v>
      </c>
    </row>
    <row r="48" spans="1:8">
      <c r="A48">
        <v>20</v>
      </c>
      <c r="B48">
        <v>42470</v>
      </c>
      <c r="C48">
        <v>5706</v>
      </c>
    </row>
    <row r="49" spans="1:3">
      <c r="A49">
        <v>25</v>
      </c>
      <c r="B49">
        <v>43658</v>
      </c>
      <c r="C49">
        <v>7462</v>
      </c>
    </row>
    <row r="50" spans="1:3">
      <c r="A50">
        <v>30</v>
      </c>
      <c r="B50">
        <v>44519</v>
      </c>
      <c r="C50">
        <v>12295</v>
      </c>
    </row>
    <row r="51" spans="1:3">
      <c r="A51">
        <v>35</v>
      </c>
      <c r="B51">
        <v>45271</v>
      </c>
      <c r="C51">
        <v>14222</v>
      </c>
    </row>
    <row r="52" spans="1:3">
      <c r="A52">
        <v>40</v>
      </c>
      <c r="B52">
        <v>46559</v>
      </c>
      <c r="C52">
        <v>19704</v>
      </c>
    </row>
    <row r="53" spans="1:3">
      <c r="A53">
        <v>45</v>
      </c>
      <c r="B53">
        <v>47767</v>
      </c>
      <c r="C53">
        <v>17593</v>
      </c>
    </row>
    <row r="54" spans="1:3">
      <c r="A54">
        <v>50</v>
      </c>
      <c r="B54">
        <v>49141</v>
      </c>
      <c r="C54">
        <v>25105</v>
      </c>
    </row>
    <row r="55" spans="1:3">
      <c r="A55">
        <v>55</v>
      </c>
      <c r="B55">
        <v>50358</v>
      </c>
      <c r="C55">
        <v>25815</v>
      </c>
    </row>
    <row r="56" spans="1:3">
      <c r="A56">
        <v>60</v>
      </c>
      <c r="B56">
        <v>51899</v>
      </c>
      <c r="C56">
        <v>25570</v>
      </c>
    </row>
    <row r="57" spans="1:3">
      <c r="A57">
        <v>65</v>
      </c>
      <c r="B57">
        <v>52587</v>
      </c>
      <c r="C57">
        <v>25678</v>
      </c>
    </row>
    <row r="58" spans="1:3">
      <c r="A58">
        <v>70</v>
      </c>
      <c r="B58">
        <v>53746</v>
      </c>
      <c r="C58">
        <v>28153</v>
      </c>
    </row>
    <row r="59" spans="1:3">
      <c r="A59">
        <v>75</v>
      </c>
      <c r="B59">
        <v>54037</v>
      </c>
      <c r="C59">
        <v>28328</v>
      </c>
    </row>
    <row r="60" spans="1:3">
      <c r="A60">
        <v>80</v>
      </c>
      <c r="B60">
        <v>57335</v>
      </c>
      <c r="C60">
        <v>29320</v>
      </c>
    </row>
    <row r="61" spans="1:3">
      <c r="A61">
        <v>85</v>
      </c>
      <c r="B61">
        <v>60858</v>
      </c>
      <c r="C61">
        <v>29371</v>
      </c>
    </row>
    <row r="62" spans="1:3">
      <c r="A62">
        <v>90</v>
      </c>
      <c r="B62">
        <v>63858</v>
      </c>
      <c r="C62">
        <v>32121</v>
      </c>
    </row>
    <row r="63" spans="1:3">
      <c r="A63">
        <v>95</v>
      </c>
      <c r="B63">
        <v>67474</v>
      </c>
      <c r="C63">
        <v>35721</v>
      </c>
    </row>
    <row r="64" spans="1:3">
      <c r="A64">
        <v>100</v>
      </c>
      <c r="B64">
        <v>65920</v>
      </c>
      <c r="C64">
        <v>35396</v>
      </c>
    </row>
    <row r="65" spans="1:7" ht="13">
      <c r="A65" s="1" t="s">
        <v>40</v>
      </c>
      <c r="B65" s="1">
        <f>SUM(B45:B64)</f>
        <v>961239</v>
      </c>
      <c r="C65" s="1">
        <f>SUM(C45:C64)</f>
        <v>409563</v>
      </c>
      <c r="D65" s="1"/>
      <c r="E65" s="1"/>
    </row>
    <row r="66" spans="1:7">
      <c r="C66" s="2">
        <f>(B65-C65)/B65</f>
        <v>0.57392178219984835</v>
      </c>
      <c r="D66" s="2"/>
      <c r="E66" s="2"/>
    </row>
    <row r="67" spans="1:7">
      <c r="B67" s="15" t="s">
        <v>55</v>
      </c>
      <c r="C67" s="15"/>
      <c r="D67" s="15"/>
      <c r="E67" s="15"/>
      <c r="F67" s="15"/>
      <c r="G67" s="15"/>
    </row>
    <row r="68" spans="1:7" ht="52">
      <c r="A68" s="7" t="s">
        <v>51</v>
      </c>
      <c r="B68" s="7" t="s">
        <v>53</v>
      </c>
      <c r="C68" s="7" t="s">
        <v>52</v>
      </c>
      <c r="D68" s="7"/>
      <c r="E68" s="7"/>
      <c r="F68" s="7" t="s">
        <v>48</v>
      </c>
      <c r="G68" s="7" t="s">
        <v>47</v>
      </c>
    </row>
    <row r="69" spans="1:7">
      <c r="A69">
        <v>2</v>
      </c>
      <c r="B69">
        <v>5666</v>
      </c>
      <c r="C69" s="2">
        <v>1</v>
      </c>
      <c r="D69" s="2"/>
      <c r="E69" s="2"/>
      <c r="F69">
        <v>3907</v>
      </c>
      <c r="G69" s="2">
        <v>1</v>
      </c>
    </row>
    <row r="70" spans="1:7">
      <c r="A70">
        <v>4</v>
      </c>
      <c r="B70">
        <v>5796</v>
      </c>
      <c r="C70" s="2">
        <v>1</v>
      </c>
      <c r="D70" s="2"/>
      <c r="E70" s="2"/>
      <c r="F70">
        <v>3474</v>
      </c>
      <c r="G70" s="2">
        <v>1</v>
      </c>
    </row>
    <row r="71" spans="1:7">
      <c r="A71">
        <v>6</v>
      </c>
      <c r="B71">
        <v>6258</v>
      </c>
      <c r="C71" s="2">
        <v>1</v>
      </c>
      <c r="D71" s="2"/>
      <c r="E71" s="2"/>
      <c r="F71">
        <v>3523</v>
      </c>
      <c r="G71" s="2">
        <v>1</v>
      </c>
    </row>
    <row r="72" spans="1:7">
      <c r="A72">
        <v>8</v>
      </c>
      <c r="B72">
        <v>6426</v>
      </c>
      <c r="C72" s="2">
        <v>1</v>
      </c>
      <c r="D72" s="2"/>
      <c r="E72" s="2"/>
      <c r="F72">
        <v>4674</v>
      </c>
      <c r="G72" s="2">
        <v>1</v>
      </c>
    </row>
    <row r="73" spans="1:7">
      <c r="A73">
        <v>10</v>
      </c>
      <c r="B73">
        <v>9569</v>
      </c>
      <c r="C73" s="2">
        <v>0.9667</v>
      </c>
      <c r="D73" s="2"/>
      <c r="E73" s="2"/>
      <c r="F73">
        <v>4830</v>
      </c>
      <c r="G73" s="2">
        <v>1</v>
      </c>
    </row>
    <row r="74" spans="1:7">
      <c r="A74">
        <v>12</v>
      </c>
      <c r="B74">
        <v>7497</v>
      </c>
      <c r="C74" s="2">
        <v>0.93330000000000002</v>
      </c>
      <c r="D74" s="2"/>
      <c r="E74" s="2"/>
      <c r="F74">
        <v>4836</v>
      </c>
      <c r="G74" s="2">
        <v>1</v>
      </c>
    </row>
    <row r="75" spans="1:7">
      <c r="A75">
        <v>14</v>
      </c>
      <c r="B75">
        <v>12627</v>
      </c>
      <c r="C75" s="2">
        <v>0.76670000000000005</v>
      </c>
      <c r="D75" s="2"/>
      <c r="E75" s="2"/>
      <c r="F75">
        <v>5570</v>
      </c>
      <c r="G75" s="2">
        <v>1</v>
      </c>
    </row>
    <row r="76" spans="1:7">
      <c r="A76">
        <v>16</v>
      </c>
      <c r="B76">
        <v>17853</v>
      </c>
      <c r="C76" s="2">
        <v>0.7</v>
      </c>
      <c r="D76" s="2"/>
      <c r="E76" s="2"/>
      <c r="F76">
        <v>5594</v>
      </c>
      <c r="G76" s="2">
        <v>1</v>
      </c>
    </row>
    <row r="77" spans="1:7">
      <c r="A77">
        <v>18</v>
      </c>
      <c r="B77">
        <v>23031</v>
      </c>
      <c r="C77" s="2">
        <v>0.66669999999999996</v>
      </c>
      <c r="D77" s="2"/>
      <c r="E77" s="2"/>
      <c r="F77">
        <v>5492</v>
      </c>
      <c r="G77" s="2">
        <v>1</v>
      </c>
    </row>
    <row r="78" spans="1:7">
      <c r="A78">
        <v>20</v>
      </c>
      <c r="B78">
        <v>28023</v>
      </c>
      <c r="C78" s="2">
        <v>0.8</v>
      </c>
      <c r="D78" s="2"/>
      <c r="E78" s="2"/>
      <c r="F78">
        <v>6023</v>
      </c>
      <c r="G78" s="2">
        <v>1</v>
      </c>
    </row>
    <row r="79" spans="1:7">
      <c r="A79">
        <v>22</v>
      </c>
      <c r="B79">
        <v>37668</v>
      </c>
      <c r="C79" s="2">
        <v>0.76670000000000005</v>
      </c>
      <c r="D79" s="2"/>
      <c r="E79" s="2"/>
      <c r="F79">
        <v>5874</v>
      </c>
      <c r="G79" s="2">
        <v>0.9667</v>
      </c>
    </row>
    <row r="80" spans="1:7">
      <c r="A80">
        <v>24</v>
      </c>
      <c r="B80">
        <v>42638</v>
      </c>
      <c r="C80" s="2">
        <v>0.8</v>
      </c>
      <c r="D80" s="2"/>
      <c r="E80" s="2"/>
      <c r="F80">
        <v>11766</v>
      </c>
      <c r="G80" s="2">
        <v>0.9667</v>
      </c>
    </row>
    <row r="81" spans="1:7">
      <c r="A81">
        <v>26</v>
      </c>
      <c r="B81">
        <v>43273</v>
      </c>
      <c r="C81" s="2">
        <v>0.76670000000000005</v>
      </c>
      <c r="D81" s="2"/>
      <c r="E81" s="2"/>
      <c r="F81">
        <v>8195</v>
      </c>
      <c r="G81" s="2">
        <v>1</v>
      </c>
    </row>
    <row r="82" spans="1:7">
      <c r="A82">
        <v>28</v>
      </c>
      <c r="B82">
        <v>43876</v>
      </c>
      <c r="C82" s="2">
        <v>0.73329999999999995</v>
      </c>
      <c r="D82" s="2"/>
      <c r="E82" s="2"/>
      <c r="F82">
        <v>11010</v>
      </c>
      <c r="G82" s="2">
        <v>1</v>
      </c>
    </row>
    <row r="83" spans="1:7">
      <c r="A83">
        <v>30</v>
      </c>
      <c r="B83">
        <v>48531</v>
      </c>
      <c r="C83" s="2">
        <v>0.76670000000000005</v>
      </c>
      <c r="D83" s="2"/>
      <c r="E83" s="2"/>
      <c r="F83">
        <v>15046</v>
      </c>
      <c r="G83" s="2">
        <v>1</v>
      </c>
    </row>
    <row r="84" spans="1:7" ht="15.5">
      <c r="A84" s="5" t="s">
        <v>40</v>
      </c>
      <c r="B84" s="5">
        <f>SUM(B69:B83)</f>
        <v>338732</v>
      </c>
      <c r="C84" s="6">
        <f>AVERAGE(C69:C83)</f>
        <v>0.8444533333333335</v>
      </c>
      <c r="D84" s="6"/>
      <c r="E84" s="6"/>
      <c r="F84" s="5">
        <f>SUM(F69:F83)</f>
        <v>99814</v>
      </c>
      <c r="G84" s="6">
        <f>AVERAGE(G69:G83)</f>
        <v>0.99555999999999989</v>
      </c>
    </row>
    <row r="85" spans="1:7">
      <c r="C85" s="2"/>
      <c r="D85" s="2"/>
      <c r="E85" s="2"/>
    </row>
    <row r="86" spans="1:7">
      <c r="F86" s="2">
        <f>(B84-F84)/B84</f>
        <v>0.70533046774441155</v>
      </c>
    </row>
    <row r="89" spans="1:7" ht="13">
      <c r="A89" s="1"/>
      <c r="B89" s="1"/>
      <c r="C89" s="1"/>
      <c r="D89" s="1"/>
      <c r="E89" s="1"/>
    </row>
    <row r="90" spans="1:7">
      <c r="C90" s="2"/>
      <c r="D90" s="2"/>
      <c r="E90" s="2"/>
    </row>
    <row r="91" spans="1:7" ht="52">
      <c r="C91" s="7" t="s">
        <v>52</v>
      </c>
      <c r="D91" s="7"/>
      <c r="E91" s="7"/>
      <c r="F91" s="7" t="s">
        <v>47</v>
      </c>
    </row>
    <row r="92" spans="1:7">
      <c r="C92">
        <v>84.45</v>
      </c>
      <c r="F92">
        <v>99.56</v>
      </c>
    </row>
  </sheetData>
  <mergeCells count="2">
    <mergeCell ref="B67:G67"/>
    <mergeCell ref="B43:C43"/>
  </mergeCells>
  <pageMargins left="0" right="0" top="0.39370078740157483" bottom="0.39370078740157483" header="0" footer="0"/>
  <pageSetup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1290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KMEANS_NC=200</vt:lpstr>
      <vt:lpstr>DOUBLEBOX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302</cp:revision>
  <cp:lastPrinted>2023-08-21T10:38:15Z</cp:lastPrinted>
  <dcterms:created xsi:type="dcterms:W3CDTF">2023-08-18T19:25:05Z</dcterms:created>
  <dcterms:modified xsi:type="dcterms:W3CDTF">2023-08-22T13:13:37Z</dcterms:modified>
</cp:coreProperties>
</file>