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ha\Documents\Work\Imprimed\Interviews\"/>
    </mc:Choice>
  </mc:AlternateContent>
  <xr:revisionPtr revIDLastSave="0" documentId="13_ncr:1_{270FEC8B-F28F-4BF1-A555-F4E94DE4A46B}" xr6:coauthVersionLast="45" xr6:coauthVersionMax="45" xr10:uidLastSave="{00000000-0000-0000-0000-000000000000}"/>
  <bookViews>
    <workbookView xWindow="-108" yWindow="-108" windowWidth="23256" windowHeight="12576" activeTab="1" xr2:uid="{A47E5E2E-57E9-4615-A307-6C1B8FFD361B}"/>
  </bookViews>
  <sheets>
    <sheet name="Data" sheetId="1" r:id="rId1"/>
    <sheet name="DataDic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97" i="1" l="1"/>
  <c r="G97" i="1"/>
  <c r="F97" i="1"/>
  <c r="R96" i="1"/>
  <c r="C96" i="1"/>
  <c r="G96" i="1"/>
  <c r="F96" i="1"/>
  <c r="R95" i="1"/>
  <c r="C95" i="1"/>
  <c r="G95" i="1"/>
  <c r="F95" i="1"/>
  <c r="R94" i="1"/>
  <c r="C94" i="1"/>
  <c r="G94" i="1"/>
  <c r="F94" i="1"/>
  <c r="R93" i="1"/>
  <c r="C93" i="1"/>
  <c r="G93" i="1"/>
  <c r="F93" i="1"/>
  <c r="R92" i="1"/>
  <c r="C92" i="1"/>
  <c r="G92" i="1"/>
  <c r="F92" i="1"/>
  <c r="R91" i="1"/>
  <c r="C91" i="1"/>
  <c r="G91" i="1"/>
  <c r="F91" i="1"/>
  <c r="R90" i="1"/>
  <c r="C90" i="1"/>
  <c r="G90" i="1"/>
  <c r="F90" i="1"/>
  <c r="R89" i="1"/>
  <c r="C89" i="1"/>
  <c r="G89" i="1"/>
  <c r="F89" i="1"/>
  <c r="R88" i="1"/>
  <c r="C88" i="1"/>
  <c r="G88" i="1"/>
  <c r="F88" i="1"/>
  <c r="R87" i="1"/>
  <c r="C87" i="1"/>
  <c r="G87" i="1"/>
  <c r="F87" i="1"/>
  <c r="R86" i="1"/>
  <c r="C86" i="1"/>
  <c r="G86" i="1"/>
  <c r="F86" i="1"/>
  <c r="R85" i="1"/>
  <c r="C85" i="1"/>
  <c r="G85" i="1"/>
  <c r="F85" i="1"/>
  <c r="R84" i="1"/>
  <c r="C84" i="1"/>
  <c r="G84" i="1"/>
  <c r="F84" i="1"/>
  <c r="R83" i="1"/>
  <c r="C83" i="1"/>
  <c r="G83" i="1"/>
  <c r="F83" i="1"/>
  <c r="R82" i="1"/>
  <c r="C82" i="1"/>
  <c r="G82" i="1"/>
  <c r="F82" i="1"/>
  <c r="R81" i="1"/>
  <c r="C81" i="1"/>
  <c r="G81" i="1"/>
  <c r="F81" i="1"/>
  <c r="R80" i="1"/>
  <c r="C80" i="1"/>
  <c r="G80" i="1"/>
  <c r="F80" i="1"/>
  <c r="R79" i="1"/>
  <c r="C79" i="1"/>
  <c r="G79" i="1"/>
  <c r="F79" i="1"/>
  <c r="R78" i="1"/>
  <c r="C78" i="1"/>
  <c r="G78" i="1"/>
  <c r="F78" i="1"/>
  <c r="R77" i="1"/>
  <c r="C77" i="1"/>
  <c r="G77" i="1"/>
  <c r="F77" i="1"/>
  <c r="R76" i="1"/>
  <c r="C76" i="1"/>
  <c r="G76" i="1"/>
  <c r="F76" i="1"/>
  <c r="R75" i="1"/>
  <c r="C75" i="1"/>
  <c r="G75" i="1"/>
  <c r="F75" i="1"/>
  <c r="R74" i="1"/>
  <c r="C74" i="1"/>
  <c r="G74" i="1"/>
  <c r="F74" i="1"/>
  <c r="R73" i="1"/>
  <c r="C73" i="1"/>
  <c r="G73" i="1"/>
  <c r="F73" i="1"/>
  <c r="R72" i="1"/>
  <c r="C72" i="1"/>
  <c r="G72" i="1"/>
  <c r="F72" i="1"/>
  <c r="R71" i="1"/>
  <c r="C71" i="1"/>
  <c r="G71" i="1"/>
  <c r="F71" i="1"/>
  <c r="R70" i="1"/>
  <c r="C70" i="1"/>
  <c r="G70" i="1"/>
  <c r="F70" i="1"/>
  <c r="R69" i="1"/>
  <c r="C69" i="1"/>
  <c r="G69" i="1"/>
  <c r="F69" i="1"/>
  <c r="R68" i="1"/>
  <c r="C68" i="1"/>
  <c r="G68" i="1"/>
  <c r="F68" i="1"/>
  <c r="R67" i="1"/>
  <c r="C67" i="1"/>
  <c r="G67" i="1"/>
  <c r="F67" i="1"/>
  <c r="R66" i="1"/>
  <c r="C66" i="1"/>
  <c r="G66" i="1"/>
  <c r="F66" i="1"/>
  <c r="R65" i="1"/>
  <c r="C65" i="1"/>
  <c r="G65" i="1"/>
  <c r="F65" i="1"/>
  <c r="R64" i="1"/>
  <c r="C64" i="1"/>
  <c r="G64" i="1"/>
  <c r="F64" i="1"/>
  <c r="R63" i="1"/>
  <c r="C63" i="1"/>
  <c r="G63" i="1"/>
  <c r="F63" i="1"/>
  <c r="R62" i="1"/>
  <c r="C62" i="1"/>
  <c r="G62" i="1"/>
  <c r="F62" i="1"/>
  <c r="R61" i="1"/>
  <c r="C61" i="1"/>
  <c r="G61" i="1"/>
  <c r="F61" i="1"/>
  <c r="R60" i="1"/>
  <c r="C60" i="1"/>
  <c r="G60" i="1"/>
  <c r="F60" i="1"/>
  <c r="R59" i="1"/>
  <c r="C59" i="1"/>
  <c r="G59" i="1"/>
  <c r="F59" i="1"/>
  <c r="R58" i="1"/>
  <c r="C58" i="1"/>
  <c r="G58" i="1"/>
  <c r="F58" i="1"/>
  <c r="R57" i="1"/>
  <c r="C57" i="1"/>
  <c r="G57" i="1"/>
  <c r="F57" i="1"/>
  <c r="R56" i="1"/>
  <c r="C56" i="1"/>
  <c r="G56" i="1"/>
  <c r="F56" i="1"/>
  <c r="R55" i="1"/>
  <c r="C55" i="1"/>
  <c r="G55" i="1"/>
  <c r="F55" i="1"/>
  <c r="R54" i="1"/>
  <c r="C54" i="1"/>
  <c r="G54" i="1"/>
  <c r="F54" i="1"/>
  <c r="R53" i="1"/>
  <c r="C53" i="1"/>
  <c r="G53" i="1"/>
  <c r="F53" i="1"/>
  <c r="R52" i="1"/>
  <c r="C52" i="1"/>
  <c r="G52" i="1"/>
  <c r="F52" i="1"/>
  <c r="R51" i="1"/>
  <c r="C51" i="1"/>
  <c r="G51" i="1"/>
  <c r="F51" i="1"/>
  <c r="R50" i="1"/>
  <c r="C50" i="1"/>
  <c r="G50" i="1"/>
  <c r="F50" i="1"/>
  <c r="R49" i="1"/>
  <c r="C49" i="1"/>
  <c r="G49" i="1"/>
  <c r="F49" i="1"/>
  <c r="R48" i="1"/>
  <c r="C48" i="1"/>
  <c r="G48" i="1"/>
  <c r="F48" i="1"/>
  <c r="R47" i="1"/>
  <c r="C47" i="1"/>
  <c r="G47" i="1"/>
  <c r="F47" i="1"/>
  <c r="R46" i="1"/>
  <c r="C46" i="1"/>
  <c r="G46" i="1"/>
  <c r="F46" i="1"/>
  <c r="R45" i="1"/>
  <c r="C45" i="1"/>
  <c r="G45" i="1"/>
  <c r="F45" i="1"/>
  <c r="R44" i="1"/>
  <c r="C44" i="1"/>
  <c r="G44" i="1"/>
  <c r="F44" i="1"/>
  <c r="R43" i="1"/>
  <c r="C43" i="1"/>
  <c r="G43" i="1"/>
  <c r="F43" i="1"/>
  <c r="R42" i="1"/>
  <c r="C42" i="1"/>
  <c r="G42" i="1"/>
  <c r="F42" i="1"/>
  <c r="R41" i="1"/>
  <c r="C41" i="1"/>
  <c r="G41" i="1"/>
  <c r="F41" i="1"/>
  <c r="R40" i="1"/>
  <c r="C40" i="1"/>
  <c r="G40" i="1"/>
  <c r="F40" i="1"/>
  <c r="R39" i="1"/>
  <c r="C39" i="1"/>
  <c r="G39" i="1"/>
  <c r="F39" i="1"/>
  <c r="R38" i="1"/>
  <c r="C38" i="1"/>
  <c r="G38" i="1"/>
  <c r="F38" i="1"/>
  <c r="R37" i="1"/>
  <c r="C37" i="1"/>
  <c r="G37" i="1"/>
  <c r="F37" i="1"/>
  <c r="R36" i="1"/>
  <c r="C36" i="1"/>
  <c r="G36" i="1"/>
  <c r="F36" i="1"/>
  <c r="R35" i="1"/>
  <c r="C35" i="1"/>
  <c r="G35" i="1"/>
  <c r="F35" i="1"/>
  <c r="R34" i="1"/>
  <c r="C34" i="1"/>
  <c r="G34" i="1"/>
  <c r="F34" i="1"/>
  <c r="R33" i="1"/>
  <c r="C33" i="1"/>
  <c r="G33" i="1"/>
  <c r="F33" i="1"/>
  <c r="R32" i="1"/>
  <c r="C32" i="1"/>
  <c r="G32" i="1"/>
  <c r="F32" i="1"/>
  <c r="R31" i="1"/>
  <c r="C31" i="1"/>
  <c r="G31" i="1"/>
  <c r="F31" i="1"/>
  <c r="R30" i="1"/>
  <c r="C30" i="1"/>
  <c r="G30" i="1"/>
  <c r="F30" i="1"/>
  <c r="R29" i="1"/>
  <c r="C29" i="1"/>
  <c r="G29" i="1"/>
  <c r="F29" i="1"/>
  <c r="R28" i="1"/>
  <c r="C28" i="1"/>
  <c r="G28" i="1"/>
  <c r="F28" i="1"/>
  <c r="R27" i="1"/>
  <c r="C27" i="1"/>
  <c r="G27" i="1"/>
  <c r="F27" i="1"/>
  <c r="R26" i="1"/>
  <c r="C26" i="1"/>
  <c r="G26" i="1"/>
  <c r="F26" i="1"/>
  <c r="R25" i="1"/>
  <c r="C25" i="1"/>
  <c r="G25" i="1"/>
  <c r="F25" i="1"/>
  <c r="R24" i="1"/>
  <c r="C24" i="1"/>
  <c r="G24" i="1"/>
  <c r="F24" i="1"/>
  <c r="R23" i="1"/>
  <c r="C23" i="1"/>
  <c r="G23" i="1"/>
  <c r="F23" i="1"/>
  <c r="R22" i="1"/>
  <c r="C22" i="1"/>
  <c r="G22" i="1"/>
  <c r="F22" i="1"/>
  <c r="R21" i="1"/>
  <c r="C21" i="1"/>
  <c r="G21" i="1"/>
  <c r="F21" i="1"/>
  <c r="R20" i="1"/>
  <c r="C20" i="1"/>
  <c r="G20" i="1"/>
  <c r="F20" i="1"/>
  <c r="R19" i="1"/>
  <c r="C19" i="1"/>
  <c r="G19" i="1"/>
  <c r="F19" i="1"/>
  <c r="R18" i="1"/>
  <c r="C18" i="1"/>
  <c r="G18" i="1"/>
  <c r="F18" i="1"/>
  <c r="R17" i="1"/>
  <c r="C17" i="1"/>
  <c r="G17" i="1"/>
  <c r="F17" i="1"/>
  <c r="R16" i="1"/>
  <c r="C16" i="1"/>
  <c r="G16" i="1"/>
  <c r="F16" i="1"/>
  <c r="R15" i="1"/>
  <c r="C15" i="1"/>
  <c r="G15" i="1"/>
  <c r="F15" i="1"/>
  <c r="R14" i="1"/>
  <c r="C14" i="1"/>
  <c r="G14" i="1"/>
  <c r="F14" i="1"/>
  <c r="R13" i="1"/>
  <c r="C13" i="1"/>
  <c r="G13" i="1"/>
  <c r="F13" i="1"/>
  <c r="R12" i="1"/>
  <c r="C12" i="1"/>
  <c r="G12" i="1"/>
  <c r="F12" i="1"/>
  <c r="R11" i="1"/>
  <c r="G11" i="1"/>
  <c r="F11" i="1"/>
  <c r="R10" i="1"/>
  <c r="G10" i="1"/>
  <c r="F10" i="1"/>
  <c r="R9" i="1"/>
  <c r="G9" i="1"/>
  <c r="F9" i="1"/>
  <c r="R8" i="1"/>
  <c r="G8" i="1"/>
  <c r="F8" i="1"/>
  <c r="R7" i="1"/>
  <c r="G7" i="1"/>
  <c r="F7" i="1"/>
  <c r="R6" i="1"/>
  <c r="G6" i="1"/>
  <c r="F6" i="1"/>
  <c r="R5" i="1"/>
  <c r="G5" i="1"/>
  <c r="F5" i="1"/>
  <c r="R4" i="1"/>
  <c r="G4" i="1"/>
  <c r="F4" i="1"/>
  <c r="R3" i="1"/>
  <c r="G3" i="1"/>
  <c r="F3" i="1"/>
  <c r="R2" i="1"/>
  <c r="G2" i="1"/>
  <c r="F2" i="1"/>
</calcChain>
</file>

<file path=xl/sharedStrings.xml><?xml version="1.0" encoding="utf-8"?>
<sst xmlns="http://schemas.openxmlformats.org/spreadsheetml/2006/main" count="196" uniqueCount="170">
  <si>
    <t xml:space="preserve">IMV-C300 </t>
  </si>
  <si>
    <t xml:space="preserve">IMV-C301 </t>
  </si>
  <si>
    <t xml:space="preserve">IMV-C302 </t>
  </si>
  <si>
    <t xml:space="preserve">IMV-C304 </t>
  </si>
  <si>
    <t xml:space="preserve">IMV-C305 </t>
  </si>
  <si>
    <t xml:space="preserve">IMV-C306 </t>
  </si>
  <si>
    <t xml:space="preserve">IMV-C308 </t>
  </si>
  <si>
    <t xml:space="preserve">IMV-C310 </t>
  </si>
  <si>
    <t xml:space="preserve">IMV-C311 </t>
  </si>
  <si>
    <t xml:space="preserve">IMV-C312 </t>
  </si>
  <si>
    <t xml:space="preserve">IMV-C313 </t>
  </si>
  <si>
    <t xml:space="preserve">IMV-C314 </t>
  </si>
  <si>
    <t xml:space="preserve">IMV-C315(redo) </t>
  </si>
  <si>
    <t>3 separate CD3+CD8+ populations</t>
  </si>
  <si>
    <t xml:space="preserve">IMV-C315 </t>
  </si>
  <si>
    <t xml:space="preserve">IMV-C316 </t>
  </si>
  <si>
    <t xml:space="preserve">IMV-C317 </t>
  </si>
  <si>
    <t xml:space="preserve">IMV-C318 </t>
  </si>
  <si>
    <t xml:space="preserve">IMV-C319 </t>
  </si>
  <si>
    <t xml:space="preserve">IMV-C320 </t>
  </si>
  <si>
    <t xml:space="preserve">IMV-C321 </t>
  </si>
  <si>
    <t>2 T zone population; 1 CD4+CD8+</t>
  </si>
  <si>
    <t xml:space="preserve">IMV-C322 </t>
  </si>
  <si>
    <t xml:space="preserve">IMV-C323 </t>
  </si>
  <si>
    <t xml:space="preserve">IMV-C324 </t>
  </si>
  <si>
    <t xml:space="preserve">IMV-C325 </t>
  </si>
  <si>
    <t xml:space="preserve">IMV-C326 </t>
  </si>
  <si>
    <t xml:space="preserve">IMV-C327 </t>
  </si>
  <si>
    <t xml:space="preserve">IMV-C328 </t>
  </si>
  <si>
    <t xml:space="preserve">IMV-C329 </t>
  </si>
  <si>
    <t xml:space="preserve">IMV-C330 </t>
  </si>
  <si>
    <t xml:space="preserve">IMV-C331 </t>
  </si>
  <si>
    <t xml:space="preserve">IMV-C332 </t>
  </si>
  <si>
    <t xml:space="preserve">IMV-C334 </t>
  </si>
  <si>
    <t xml:space="preserve">IMV-C335 </t>
  </si>
  <si>
    <t xml:space="preserve">IMV-C336 </t>
  </si>
  <si>
    <t xml:space="preserve">IMV-C337 </t>
  </si>
  <si>
    <t xml:space="preserve">IMV-C338 </t>
  </si>
  <si>
    <t xml:space="preserve">IMV-C339 </t>
  </si>
  <si>
    <t xml:space="preserve">IMV-C340 </t>
  </si>
  <si>
    <t xml:space="preserve">IMV-C341(redo) </t>
  </si>
  <si>
    <t xml:space="preserve">IMV-C342 </t>
  </si>
  <si>
    <t xml:space="preserve">IMV-C343 </t>
  </si>
  <si>
    <t xml:space="preserve">IMV-C344 </t>
  </si>
  <si>
    <t xml:space="preserve">IMV-C345 </t>
  </si>
  <si>
    <t xml:space="preserve">IMV-C347 </t>
  </si>
  <si>
    <t xml:space="preserve">IMV-C348 </t>
  </si>
  <si>
    <t xml:space="preserve">IMV-C349 </t>
  </si>
  <si>
    <t xml:space="preserve">IMV-C350 </t>
  </si>
  <si>
    <t xml:space="preserve">IMV-C351 </t>
  </si>
  <si>
    <t xml:space="preserve">IMV-C352 </t>
  </si>
  <si>
    <t xml:space="preserve">IMV-C353 </t>
  </si>
  <si>
    <t xml:space="preserve">IMV-C354 </t>
  </si>
  <si>
    <t xml:space="preserve">IMV-C355 </t>
  </si>
  <si>
    <t xml:space="preserve">IMV-C356 </t>
  </si>
  <si>
    <t xml:space="preserve">IMV-C357 </t>
  </si>
  <si>
    <t xml:space="preserve">IMV-C358 </t>
  </si>
  <si>
    <t xml:space="preserve">IMV-C359 </t>
  </si>
  <si>
    <t xml:space="preserve">IMV-C360 </t>
  </si>
  <si>
    <t>Mixed CD3-CD8+ &amp; CD3+CD4+  populations</t>
  </si>
  <si>
    <t xml:space="preserve">IMV-C361 </t>
  </si>
  <si>
    <t xml:space="preserve">IMV-C362 </t>
  </si>
  <si>
    <t xml:space="preserve">IMV-C363 </t>
  </si>
  <si>
    <t xml:space="preserve">IMV-C364 </t>
  </si>
  <si>
    <t xml:space="preserve">IMV-C365 </t>
  </si>
  <si>
    <t xml:space="preserve">IMV-C366 </t>
  </si>
  <si>
    <t xml:space="preserve">IMV-C367 </t>
  </si>
  <si>
    <t xml:space="preserve">IMV-C368 </t>
  </si>
  <si>
    <t xml:space="preserve">IMV-C369 </t>
  </si>
  <si>
    <t xml:space="preserve">IMV-C370 </t>
  </si>
  <si>
    <t xml:space="preserve">IMV-C371 </t>
  </si>
  <si>
    <t xml:space="preserve">IMV-C372 </t>
  </si>
  <si>
    <t xml:space="preserve">IMV-C373 </t>
  </si>
  <si>
    <t xml:space="preserve">IMV-C374 </t>
  </si>
  <si>
    <t xml:space="preserve">IMV-C375 </t>
  </si>
  <si>
    <t xml:space="preserve">IMV-C376 </t>
  </si>
  <si>
    <t>Microbe contamination</t>
  </si>
  <si>
    <t xml:space="preserve">IMV-C377 </t>
  </si>
  <si>
    <t xml:space="preserve">IMV-C378 </t>
  </si>
  <si>
    <t xml:space="preserve">IMV-C379 </t>
  </si>
  <si>
    <t xml:space="preserve">IMV-C380 </t>
  </si>
  <si>
    <t xml:space="preserve">IMV-C382 </t>
  </si>
  <si>
    <t xml:space="preserve">IMV-C383 </t>
  </si>
  <si>
    <t xml:space="preserve">IMV-C384 </t>
  </si>
  <si>
    <t xml:space="preserve">IMV-C385 </t>
  </si>
  <si>
    <t xml:space="preserve">IMV-C386 </t>
  </si>
  <si>
    <t xml:space="preserve">IMV-C387 </t>
  </si>
  <si>
    <t xml:space="preserve">IMV-C388 </t>
  </si>
  <si>
    <t xml:space="preserve">IMV-C389 </t>
  </si>
  <si>
    <t xml:space="preserve">IMV-C390 </t>
  </si>
  <si>
    <t xml:space="preserve">IMV-C391 </t>
  </si>
  <si>
    <t xml:space="preserve">IMV-C392 </t>
  </si>
  <si>
    <t xml:space="preserve">IMV-C393 </t>
  </si>
  <si>
    <t xml:space="preserve">IMV-C394 </t>
  </si>
  <si>
    <t xml:space="preserve">IMV-C395 </t>
  </si>
  <si>
    <t xml:space="preserve">IMV-C396 </t>
  </si>
  <si>
    <t xml:space="preserve">IMV-C397 </t>
  </si>
  <si>
    <t xml:space="preserve">IMV-C398 </t>
  </si>
  <si>
    <t xml:space="preserve">IMV-C399 </t>
  </si>
  <si>
    <t xml:space="preserve">IMV-C400 </t>
  </si>
  <si>
    <t>Sample ID</t>
  </si>
  <si>
    <t>Notes</t>
  </si>
  <si>
    <t>Lymphocytes 
(% of Total)</t>
  </si>
  <si>
    <t>Small Pop. (%  of total)</t>
  </si>
  <si>
    <t>Large Pop. (% of total)</t>
  </si>
  <si>
    <t>Small Pop.  (% of lymph)</t>
  </si>
  <si>
    <t>Large Pop. (% of lymph)</t>
  </si>
  <si>
    <t>All CD21+</t>
  </si>
  <si>
    <t>All MHC+</t>
  </si>
  <si>
    <t>CD21+MHC-</t>
  </si>
  <si>
    <t>CD21+MHC+</t>
  </si>
  <si>
    <t>CD21-MHC+</t>
  </si>
  <si>
    <t>All CD3+</t>
  </si>
  <si>
    <t>All CD4+</t>
  </si>
  <si>
    <t>All CD8+</t>
  </si>
  <si>
    <t>CD3+CD4+</t>
  </si>
  <si>
    <t>CD3+CD8+</t>
  </si>
  <si>
    <t>All CD5+</t>
  </si>
  <si>
    <t>CD5-CD45+</t>
  </si>
  <si>
    <t>CD5+CD45+</t>
  </si>
  <si>
    <t>CD5+CD45-</t>
  </si>
  <si>
    <t>CD34+</t>
  </si>
  <si>
    <t>CD14+</t>
  </si>
  <si>
    <t>FSC, Median</t>
  </si>
  <si>
    <t>FSC, Mean</t>
  </si>
  <si>
    <t>FSC, Std. Dev.</t>
  </si>
  <si>
    <t>SSC, Median</t>
  </si>
  <si>
    <t>SSC, Mean</t>
  </si>
  <si>
    <t>SSC, Std. Dev.</t>
  </si>
  <si>
    <t>Measure</t>
  </si>
  <si>
    <t>Meaning</t>
  </si>
  <si>
    <t>Background</t>
  </si>
  <si>
    <t>We test a variety of proteins expressed on the surface of our cancer cells using a technique known as flow cytometry.</t>
  </si>
  <si>
    <t>This technique reports the percentage of cells in our tumor sample that express a given protein.</t>
  </si>
  <si>
    <t>These proteins are encoded using "CD names", which is a standardized nomeclature for cell surface markers.</t>
  </si>
  <si>
    <t>"+" indicates cells that have a protein on their cell surface, whereas "-" indicated cells that do not.</t>
  </si>
  <si>
    <t>So CD21+MHC- means cells that have CD21 on their cell surface and do not have MHC on their cell surface.</t>
  </si>
  <si>
    <t>Additionally, flow cytometry collects data on forward scatter (FSC) and side scatter (SSC).</t>
  </si>
  <si>
    <t>These represent the scattering of lasers that shine through the cells.</t>
  </si>
  <si>
    <t>Higher FSC indicates a larger cell.</t>
  </si>
  <si>
    <t>Higher SSC indicates a cell with more internal complexity (for example, a large number of compartments).</t>
  </si>
  <si>
    <t>Lymphocytes (% of Total)</t>
  </si>
  <si>
    <t>Lymphocyte cells as percentage of total cells in a sample</t>
  </si>
  <si>
    <t>Small cells as percentage of total cells in a sample (determined with FSC)</t>
  </si>
  <si>
    <t>Large cells as percentage of total cells in a sample (determined with FSC)</t>
  </si>
  <si>
    <t>Small cells as percentage of lymphocyte cells in a sample (determined with FSC)</t>
  </si>
  <si>
    <t>Large cells as percentage of lymphocyte cells in a sample (determined with FSC)</t>
  </si>
  <si>
    <t>Marker for B cells</t>
  </si>
  <si>
    <t>Marker for mature B cells (the source of most B cell lymphoma) and activated T cells</t>
  </si>
  <si>
    <t>Markers of typical B cell lymphomas</t>
  </si>
  <si>
    <t>Population of B cells that have lost MHC expression (higher risk)</t>
  </si>
  <si>
    <t>Population of non-B cells that express MHC</t>
  </si>
  <si>
    <t>Marker for all T cells</t>
  </si>
  <si>
    <t>Marker for CD4 T helper cells</t>
  </si>
  <si>
    <t>Marker for CD8 cytotoxic T cells</t>
  </si>
  <si>
    <t>Markers of CD4 T cells</t>
  </si>
  <si>
    <t>Markers of CD8 T cells</t>
  </si>
  <si>
    <t>Marker of all T cells, expressed in most T cell lymphomas and some rarer forms of B cell lymphoma</t>
  </si>
  <si>
    <t>Some sort of blood cell but not a T cell</t>
  </si>
  <si>
    <t>Population of T cells</t>
  </si>
  <si>
    <t>Indicates a rare subtype of T cell lymphoma called T zonal lymphoma</t>
  </si>
  <si>
    <t>Marker for B cell and T cell progenitors; often indicates leukemia or more aggressive cancer</t>
  </si>
  <si>
    <t>Marker for monocytes; lymphoma cells should be negative for CD14</t>
  </si>
  <si>
    <t>Median forward scatter (measure of size) of cells</t>
  </si>
  <si>
    <t>Mean forward scatter (measure of size) of cells</t>
  </si>
  <si>
    <t>St. dev. forward scatter (measure of size) of cells</t>
  </si>
  <si>
    <t>Median side scatter (measure of "complexity" [e.g., not spherical or filled with cellular compartments]) of cells</t>
  </si>
  <si>
    <t xml:space="preserve">Mean side scatter </t>
  </si>
  <si>
    <t xml:space="preserve">Std dev side scatter </t>
  </si>
  <si>
    <t>Spots in the cells represent general bins for various values: red is low, yellow is moderate, green is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</si>
</sst>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auto="1"/>
      </patternFill>
    </fill>
    <fill>
      <patternFill patternType="solid">
        <fgColor rgb="FFFFFF00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 applyAlignment="1">
      <alignment horizontal="left"/>
    </xf>
    <xf numFmtId="2" fontId="0" fillId="0" borderId="1" xfId="1" applyNumberFormat="1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9A2F-BDD4-4B52-B35F-1A970515B337}">
  <dimension ref="A1:AC97"/>
  <sheetViews>
    <sheetView workbookViewId="0">
      <selection activeCell="C1" sqref="C1:AC1"/>
    </sheetView>
  </sheetViews>
  <sheetFormatPr defaultRowHeight="14.4" x14ac:dyDescent="0.3"/>
  <sheetData>
    <row r="1" spans="1:29" ht="53.4" x14ac:dyDescent="0.3">
      <c r="A1" s="6" t="s">
        <v>100</v>
      </c>
      <c r="B1" s="5" t="s">
        <v>101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8" t="s">
        <v>107</v>
      </c>
      <c r="I1" s="8" t="s">
        <v>108</v>
      </c>
      <c r="J1" s="8" t="s">
        <v>109</v>
      </c>
      <c r="K1" s="9" t="s">
        <v>110</v>
      </c>
      <c r="L1" s="9" t="s">
        <v>111</v>
      </c>
      <c r="M1" s="9" t="s">
        <v>112</v>
      </c>
      <c r="N1" s="9" t="s">
        <v>113</v>
      </c>
      <c r="O1" s="9" t="s">
        <v>114</v>
      </c>
      <c r="P1" s="9" t="s">
        <v>115</v>
      </c>
      <c r="Q1" s="9" t="s">
        <v>116</v>
      </c>
      <c r="R1" s="9" t="s">
        <v>117</v>
      </c>
      <c r="S1" s="9" t="s">
        <v>118</v>
      </c>
      <c r="T1" s="9" t="s">
        <v>119</v>
      </c>
      <c r="U1" s="9" t="s">
        <v>120</v>
      </c>
      <c r="V1" s="9" t="s">
        <v>121</v>
      </c>
      <c r="W1" s="9" t="s">
        <v>122</v>
      </c>
      <c r="X1" s="10" t="s">
        <v>123</v>
      </c>
      <c r="Y1" s="10" t="s">
        <v>124</v>
      </c>
      <c r="Z1" s="10" t="s">
        <v>125</v>
      </c>
      <c r="AA1" s="10" t="s">
        <v>126</v>
      </c>
      <c r="AB1" s="10" t="s">
        <v>127</v>
      </c>
      <c r="AC1" s="10" t="s">
        <v>128</v>
      </c>
    </row>
    <row r="2" spans="1:29" x14ac:dyDescent="0.3">
      <c r="A2" s="1" t="s">
        <v>0</v>
      </c>
      <c r="B2" s="2"/>
      <c r="C2">
        <v>28.33</v>
      </c>
      <c r="D2">
        <v>19.100000000000001</v>
      </c>
      <c r="E2">
        <v>11.96</v>
      </c>
      <c r="F2" s="3">
        <f t="shared" ref="F2:F65" si="0">D2/C2*100</f>
        <v>67.419696434874695</v>
      </c>
      <c r="G2" s="3">
        <f t="shared" ref="G2:G65" si="1">E2/C2*100</f>
        <v>42.216731380162372</v>
      </c>
      <c r="H2" s="4">
        <v>41.19</v>
      </c>
      <c r="I2" s="4">
        <v>87.91</v>
      </c>
      <c r="J2" s="4">
        <v>1.55</v>
      </c>
      <c r="K2" s="4">
        <v>27.52</v>
      </c>
      <c r="L2" s="4">
        <v>60.88</v>
      </c>
      <c r="M2" s="4">
        <v>57.56</v>
      </c>
      <c r="N2" s="4">
        <v>28.88</v>
      </c>
      <c r="O2" s="4">
        <v>2.15</v>
      </c>
      <c r="P2" s="4">
        <v>28.2</v>
      </c>
      <c r="Q2" s="4">
        <v>2.15</v>
      </c>
      <c r="R2" s="4">
        <f t="shared" ref="R2:R65" si="2">T2+U2</f>
        <v>32.330000000000005</v>
      </c>
      <c r="S2" s="4">
        <v>67.099999999999994</v>
      </c>
      <c r="T2" s="4">
        <v>32.24</v>
      </c>
      <c r="U2" s="4">
        <v>0.09</v>
      </c>
      <c r="V2" s="4">
        <v>6.42</v>
      </c>
      <c r="W2" s="4">
        <v>0</v>
      </c>
      <c r="X2" s="4">
        <v>316</v>
      </c>
      <c r="Y2" s="4">
        <v>339.23</v>
      </c>
      <c r="Z2" s="4">
        <v>86.37</v>
      </c>
      <c r="AA2" s="4">
        <v>98</v>
      </c>
      <c r="AB2" s="4">
        <v>111.86</v>
      </c>
      <c r="AC2" s="4">
        <v>51.42</v>
      </c>
    </row>
    <row r="3" spans="1:29" x14ac:dyDescent="0.3">
      <c r="A3" s="1" t="s">
        <v>1</v>
      </c>
      <c r="B3" s="2"/>
      <c r="C3">
        <v>25.98</v>
      </c>
      <c r="D3">
        <v>5.92</v>
      </c>
      <c r="E3">
        <v>20.3</v>
      </c>
      <c r="F3" s="3">
        <f t="shared" si="0"/>
        <v>22.786759045419551</v>
      </c>
      <c r="G3" s="3">
        <f t="shared" si="1"/>
        <v>78.137028483448816</v>
      </c>
      <c r="H3" s="4">
        <v>75.819999999999993</v>
      </c>
      <c r="I3" s="4">
        <v>83.8</v>
      </c>
      <c r="J3" s="4">
        <v>0.71</v>
      </c>
      <c r="K3" s="4">
        <v>71.819999999999993</v>
      </c>
      <c r="L3" s="4">
        <v>10.210000000000001</v>
      </c>
      <c r="M3" s="4">
        <v>14.79</v>
      </c>
      <c r="N3" s="4">
        <v>13.58</v>
      </c>
      <c r="O3" s="4">
        <v>0.91</v>
      </c>
      <c r="P3" s="4">
        <v>3.34</v>
      </c>
      <c r="Q3" s="4">
        <v>0.76</v>
      </c>
      <c r="R3" s="4">
        <f t="shared" si="2"/>
        <v>5.99</v>
      </c>
      <c r="S3" s="4">
        <v>92.18</v>
      </c>
      <c r="T3" s="4">
        <v>5.99</v>
      </c>
      <c r="U3" s="4">
        <v>0</v>
      </c>
      <c r="V3" s="4">
        <v>15.69</v>
      </c>
      <c r="W3" s="4">
        <v>0.16</v>
      </c>
      <c r="X3" s="4">
        <v>398</v>
      </c>
      <c r="Y3" s="4">
        <v>393.73</v>
      </c>
      <c r="Z3" s="4">
        <v>72.400000000000006</v>
      </c>
      <c r="AA3" s="4">
        <v>111</v>
      </c>
      <c r="AB3" s="4">
        <v>119.49</v>
      </c>
      <c r="AC3" s="4">
        <v>41.26</v>
      </c>
    </row>
    <row r="4" spans="1:29" x14ac:dyDescent="0.3">
      <c r="A4" s="1" t="s">
        <v>2</v>
      </c>
      <c r="B4" s="2"/>
      <c r="C4">
        <v>43.98</v>
      </c>
      <c r="D4">
        <v>6.46</v>
      </c>
      <c r="E4">
        <v>38.479999999999997</v>
      </c>
      <c r="F4" s="3">
        <f t="shared" si="0"/>
        <v>14.688494770350161</v>
      </c>
      <c r="G4" s="3">
        <f t="shared" si="1"/>
        <v>87.494315597999091</v>
      </c>
      <c r="H4" s="4">
        <v>68.5</v>
      </c>
      <c r="I4" s="4">
        <v>96.04</v>
      </c>
      <c r="J4" s="4">
        <v>0.85</v>
      </c>
      <c r="K4" s="4">
        <v>54.54</v>
      </c>
      <c r="L4" s="4">
        <v>41.52</v>
      </c>
      <c r="M4" s="4">
        <v>10.62</v>
      </c>
      <c r="N4" s="4">
        <v>7.45</v>
      </c>
      <c r="O4" s="4">
        <v>1.41</v>
      </c>
      <c r="P4" s="4">
        <v>2.0699999999999998</v>
      </c>
      <c r="Q4" s="4">
        <v>0.41</v>
      </c>
      <c r="R4" s="4">
        <f t="shared" si="2"/>
        <v>3.4699999999999998</v>
      </c>
      <c r="S4" s="4">
        <v>96.31</v>
      </c>
      <c r="T4" s="4">
        <v>3.4</v>
      </c>
      <c r="U4" s="4">
        <v>7.0000000000000007E-2</v>
      </c>
      <c r="V4" s="4">
        <v>3.22</v>
      </c>
      <c r="W4" s="4">
        <v>0.18</v>
      </c>
      <c r="X4" s="4">
        <v>451</v>
      </c>
      <c r="Y4" s="4">
        <v>441.22</v>
      </c>
      <c r="Z4" s="4">
        <v>89.72</v>
      </c>
      <c r="AA4" s="4">
        <v>136</v>
      </c>
      <c r="AB4" s="4">
        <v>140.69999999999999</v>
      </c>
      <c r="AC4" s="4">
        <v>42.27</v>
      </c>
    </row>
    <row r="5" spans="1:29" x14ac:dyDescent="0.3">
      <c r="A5" s="1" t="s">
        <v>3</v>
      </c>
      <c r="B5" s="2"/>
      <c r="C5">
        <v>31.58</v>
      </c>
      <c r="D5">
        <v>28</v>
      </c>
      <c r="E5">
        <v>14.6</v>
      </c>
      <c r="F5" s="3">
        <f t="shared" si="0"/>
        <v>88.663711209626356</v>
      </c>
      <c r="G5" s="3">
        <f t="shared" si="1"/>
        <v>46.231792273590884</v>
      </c>
      <c r="H5" s="4">
        <v>25.02</v>
      </c>
      <c r="I5" s="4">
        <v>69.97</v>
      </c>
      <c r="J5" s="4">
        <v>13.36</v>
      </c>
      <c r="K5" s="4">
        <v>6.32</v>
      </c>
      <c r="L5" s="4">
        <v>62.6</v>
      </c>
      <c r="M5" s="4">
        <v>71.209999999999994</v>
      </c>
      <c r="N5" s="4">
        <v>14.25</v>
      </c>
      <c r="O5" s="4">
        <v>61.17</v>
      </c>
      <c r="P5" s="4">
        <v>11.39</v>
      </c>
      <c r="Q5" s="4">
        <v>59.9</v>
      </c>
      <c r="R5" s="4">
        <f t="shared" si="2"/>
        <v>76.61</v>
      </c>
      <c r="S5" s="4">
        <v>23.11</v>
      </c>
      <c r="T5" s="4">
        <v>15.75</v>
      </c>
      <c r="U5" s="4">
        <v>60.86</v>
      </c>
      <c r="V5" s="4">
        <v>3.61</v>
      </c>
      <c r="W5" s="4">
        <v>0.08</v>
      </c>
      <c r="X5" s="4">
        <v>336</v>
      </c>
      <c r="Y5" s="4">
        <v>339.72</v>
      </c>
      <c r="Z5" s="4">
        <v>66.239999999999995</v>
      </c>
      <c r="AA5" s="4">
        <v>88</v>
      </c>
      <c r="AB5" s="4">
        <v>94.65</v>
      </c>
      <c r="AC5" s="4">
        <v>36.619999999999997</v>
      </c>
    </row>
    <row r="6" spans="1:29" x14ac:dyDescent="0.3">
      <c r="A6" s="1" t="s">
        <v>4</v>
      </c>
      <c r="B6" s="2"/>
      <c r="C6">
        <v>44.51</v>
      </c>
      <c r="D6">
        <v>6.76</v>
      </c>
      <c r="E6">
        <v>40.79</v>
      </c>
      <c r="F6" s="3">
        <f t="shared" si="0"/>
        <v>15.187598292518537</v>
      </c>
      <c r="G6" s="3">
        <f t="shared" si="1"/>
        <v>91.642327566838915</v>
      </c>
      <c r="H6" s="4">
        <v>83.07</v>
      </c>
      <c r="I6" s="4">
        <v>90.1</v>
      </c>
      <c r="J6" s="4">
        <v>1.69</v>
      </c>
      <c r="K6" s="4">
        <v>78.33</v>
      </c>
      <c r="L6" s="4">
        <v>11.77</v>
      </c>
      <c r="M6" s="4">
        <v>8.1</v>
      </c>
      <c r="N6" s="4">
        <v>9.66</v>
      </c>
      <c r="O6" s="4">
        <v>1.49</v>
      </c>
      <c r="P6" s="4">
        <v>2.31</v>
      </c>
      <c r="Q6" s="4">
        <v>0.55000000000000004</v>
      </c>
      <c r="R6" s="4">
        <f t="shared" si="2"/>
        <v>9.08</v>
      </c>
      <c r="S6" s="4">
        <v>90.82</v>
      </c>
      <c r="T6" s="4">
        <v>8.9499999999999993</v>
      </c>
      <c r="U6" s="4">
        <v>0.13</v>
      </c>
      <c r="V6" s="4">
        <v>5.23</v>
      </c>
      <c r="W6" s="4">
        <v>0.12</v>
      </c>
      <c r="X6" s="4">
        <v>480</v>
      </c>
      <c r="Y6" s="4">
        <v>465.28</v>
      </c>
      <c r="Z6" s="4">
        <v>94.08</v>
      </c>
      <c r="AA6" s="4">
        <v>149</v>
      </c>
      <c r="AB6" s="4">
        <v>150.49</v>
      </c>
      <c r="AC6" s="4">
        <v>49.52</v>
      </c>
    </row>
    <row r="7" spans="1:29" x14ac:dyDescent="0.3">
      <c r="A7" s="1" t="s">
        <v>5</v>
      </c>
      <c r="B7" s="2"/>
      <c r="C7">
        <v>14.79</v>
      </c>
      <c r="D7">
        <v>6.89</v>
      </c>
      <c r="E7">
        <v>9.23</v>
      </c>
      <c r="F7" s="3">
        <f t="shared" si="0"/>
        <v>46.585530764029748</v>
      </c>
      <c r="G7" s="3">
        <f t="shared" si="1"/>
        <v>62.407031778228536</v>
      </c>
      <c r="H7" s="4">
        <v>50.74</v>
      </c>
      <c r="I7" s="4">
        <v>74.81</v>
      </c>
      <c r="J7" s="4">
        <v>0.99</v>
      </c>
      <c r="K7" s="4">
        <v>43.68</v>
      </c>
      <c r="L7" s="4">
        <v>31.85</v>
      </c>
      <c r="M7" s="4">
        <v>53.89</v>
      </c>
      <c r="N7" s="4">
        <v>28.67</v>
      </c>
      <c r="O7" s="4">
        <v>4.76</v>
      </c>
      <c r="P7" s="4">
        <v>17.36</v>
      </c>
      <c r="Q7" s="4">
        <v>4.25</v>
      </c>
      <c r="R7" s="4">
        <f t="shared" si="2"/>
        <v>26.65</v>
      </c>
      <c r="S7" s="4">
        <v>72.63</v>
      </c>
      <c r="T7" s="4">
        <v>26.57</v>
      </c>
      <c r="U7" s="4">
        <v>0.08</v>
      </c>
      <c r="V7" s="4">
        <v>4.57</v>
      </c>
      <c r="W7" s="4">
        <v>7.0000000000000007E-2</v>
      </c>
      <c r="X7" s="4">
        <v>373</v>
      </c>
      <c r="Y7" s="4">
        <v>375.7</v>
      </c>
      <c r="Z7" s="4">
        <v>86.2</v>
      </c>
      <c r="AA7" s="4">
        <v>141</v>
      </c>
      <c r="AB7" s="4">
        <v>141.87</v>
      </c>
      <c r="AC7" s="4">
        <v>51.03</v>
      </c>
    </row>
    <row r="8" spans="1:29" x14ac:dyDescent="0.3">
      <c r="A8" s="1" t="s">
        <v>6</v>
      </c>
      <c r="B8" s="2"/>
      <c r="C8">
        <v>18.91</v>
      </c>
      <c r="D8">
        <v>7.28</v>
      </c>
      <c r="E8">
        <v>14.47</v>
      </c>
      <c r="F8" s="3">
        <f t="shared" si="0"/>
        <v>38.498149127445799</v>
      </c>
      <c r="G8" s="3">
        <f t="shared" si="1"/>
        <v>76.520359598096249</v>
      </c>
      <c r="H8" s="4">
        <v>80.3</v>
      </c>
      <c r="I8" s="4">
        <v>39.07</v>
      </c>
      <c r="J8" s="4">
        <v>45.08</v>
      </c>
      <c r="K8" s="4">
        <v>28.64</v>
      </c>
      <c r="L8" s="4">
        <v>12.03</v>
      </c>
      <c r="M8" s="4">
        <v>9.91</v>
      </c>
      <c r="N8" s="4">
        <v>7.03</v>
      </c>
      <c r="O8" s="4">
        <v>0.9</v>
      </c>
      <c r="P8" s="4">
        <v>2.16</v>
      </c>
      <c r="Q8" s="4">
        <v>0.18</v>
      </c>
      <c r="R8" s="4">
        <f t="shared" si="2"/>
        <v>4.75</v>
      </c>
      <c r="S8" s="4">
        <v>95.09</v>
      </c>
      <c r="T8" s="4">
        <v>4.75</v>
      </c>
      <c r="U8" s="4">
        <v>0</v>
      </c>
      <c r="V8" s="4">
        <v>16.100000000000001</v>
      </c>
      <c r="W8" s="4">
        <v>0</v>
      </c>
      <c r="X8" s="4">
        <v>405</v>
      </c>
      <c r="Y8" s="4">
        <v>402.08</v>
      </c>
      <c r="Z8" s="4">
        <v>84.45</v>
      </c>
      <c r="AA8" s="4">
        <v>122</v>
      </c>
      <c r="AB8" s="4">
        <v>126.8</v>
      </c>
      <c r="AC8" s="4">
        <v>38.81</v>
      </c>
    </row>
    <row r="9" spans="1:29" x14ac:dyDescent="0.3">
      <c r="A9" s="1" t="s">
        <v>7</v>
      </c>
      <c r="B9" s="2"/>
      <c r="C9">
        <v>17.12</v>
      </c>
      <c r="D9">
        <v>8.91</v>
      </c>
      <c r="E9">
        <v>10.35</v>
      </c>
      <c r="F9" s="3">
        <f t="shared" si="0"/>
        <v>52.044392523364479</v>
      </c>
      <c r="G9" s="3">
        <f t="shared" si="1"/>
        <v>60.455607476635507</v>
      </c>
      <c r="H9" s="4">
        <v>60.95</v>
      </c>
      <c r="I9" s="4">
        <v>79.56</v>
      </c>
      <c r="J9" s="4">
        <v>2.11</v>
      </c>
      <c r="K9" s="4">
        <v>54.41</v>
      </c>
      <c r="L9" s="4">
        <v>26.02</v>
      </c>
      <c r="M9" s="4">
        <v>13.39</v>
      </c>
      <c r="N9" s="4">
        <v>26.33</v>
      </c>
      <c r="O9" s="4">
        <v>5.34</v>
      </c>
      <c r="P9" s="4">
        <v>8.14</v>
      </c>
      <c r="Q9" s="4">
        <v>1.99</v>
      </c>
      <c r="R9" s="4">
        <f t="shared" si="2"/>
        <v>38.169999999999995</v>
      </c>
      <c r="S9" s="4">
        <v>58.18</v>
      </c>
      <c r="T9" s="4">
        <v>37.979999999999997</v>
      </c>
      <c r="U9" s="4">
        <v>0.19</v>
      </c>
      <c r="V9" s="4">
        <v>18.75</v>
      </c>
      <c r="W9" s="4">
        <v>0.06</v>
      </c>
      <c r="X9" s="4">
        <v>369</v>
      </c>
      <c r="Y9" s="4">
        <v>381.56</v>
      </c>
      <c r="Z9" s="4">
        <v>95.1</v>
      </c>
      <c r="AA9" s="4">
        <v>129</v>
      </c>
      <c r="AB9" s="4">
        <v>134.94</v>
      </c>
      <c r="AC9" s="4">
        <v>55.64</v>
      </c>
    </row>
    <row r="10" spans="1:29" x14ac:dyDescent="0.3">
      <c r="A10" s="1" t="s">
        <v>8</v>
      </c>
      <c r="B10" s="2"/>
      <c r="C10">
        <v>42.91</v>
      </c>
      <c r="D10">
        <v>6.16</v>
      </c>
      <c r="E10">
        <v>37.5</v>
      </c>
      <c r="F10" s="3">
        <f t="shared" si="0"/>
        <v>14.355628058727572</v>
      </c>
      <c r="G10" s="3">
        <f t="shared" si="1"/>
        <v>87.392216266604521</v>
      </c>
      <c r="H10" s="4">
        <v>89.72</v>
      </c>
      <c r="I10" s="4">
        <v>97.25</v>
      </c>
      <c r="J10" s="4">
        <v>0.14000000000000001</v>
      </c>
      <c r="K10" s="4">
        <v>87.65</v>
      </c>
      <c r="L10" s="4">
        <v>9.7200000000000006</v>
      </c>
      <c r="M10" s="4">
        <v>3.98</v>
      </c>
      <c r="N10" s="4">
        <v>5.75</v>
      </c>
      <c r="O10" s="4">
        <v>0.92</v>
      </c>
      <c r="P10" s="4">
        <v>1.21</v>
      </c>
      <c r="Q10" s="4">
        <v>0.35</v>
      </c>
      <c r="R10" s="4">
        <f t="shared" si="2"/>
        <v>11.77</v>
      </c>
      <c r="S10" s="4">
        <v>87.61</v>
      </c>
      <c r="T10" s="4">
        <v>11.77</v>
      </c>
      <c r="U10" s="4">
        <v>0</v>
      </c>
      <c r="V10" s="4">
        <v>8.9499999999999993</v>
      </c>
      <c r="W10" s="4">
        <v>0.05</v>
      </c>
      <c r="X10" s="4">
        <v>420</v>
      </c>
      <c r="Y10" s="4">
        <v>414.69</v>
      </c>
      <c r="Z10" s="4">
        <v>70.89</v>
      </c>
      <c r="AA10" s="4">
        <v>144</v>
      </c>
      <c r="AB10" s="4">
        <v>146.07</v>
      </c>
      <c r="AC10" s="4">
        <v>42.15</v>
      </c>
    </row>
    <row r="11" spans="1:29" x14ac:dyDescent="0.3">
      <c r="A11" s="1" t="s">
        <v>9</v>
      </c>
      <c r="B11" s="2"/>
      <c r="C11">
        <v>4.71</v>
      </c>
      <c r="D11">
        <v>5.31</v>
      </c>
      <c r="E11">
        <v>1.1599999999999999</v>
      </c>
      <c r="F11" s="3">
        <f t="shared" si="0"/>
        <v>112.73885350318471</v>
      </c>
      <c r="G11" s="3">
        <f t="shared" si="1"/>
        <v>24.628450106157111</v>
      </c>
      <c r="H11" s="4">
        <v>46.33</v>
      </c>
      <c r="I11" s="4">
        <v>26.15</v>
      </c>
      <c r="J11" s="4">
        <v>10.09</v>
      </c>
      <c r="K11" s="4">
        <v>4.6399999999999997</v>
      </c>
      <c r="L11" s="4">
        <v>5.67</v>
      </c>
      <c r="M11" s="4">
        <v>53.28</v>
      </c>
      <c r="N11" s="4">
        <v>35.770000000000003</v>
      </c>
      <c r="O11" s="4">
        <v>2.19</v>
      </c>
      <c r="P11" s="4">
        <v>33.58</v>
      </c>
      <c r="Q11" s="4">
        <v>2.19</v>
      </c>
      <c r="R11" s="4">
        <f t="shared" si="2"/>
        <v>56.2</v>
      </c>
      <c r="S11" s="4">
        <v>41.61</v>
      </c>
      <c r="T11" s="4">
        <v>56.2</v>
      </c>
      <c r="U11" s="4">
        <v>0</v>
      </c>
      <c r="V11" s="4">
        <v>6.19</v>
      </c>
      <c r="W11" s="4">
        <v>0</v>
      </c>
      <c r="X11" s="4">
        <v>287.5</v>
      </c>
      <c r="Y11" s="4">
        <v>314.22000000000003</v>
      </c>
      <c r="Z11" s="4">
        <v>74.23</v>
      </c>
      <c r="AA11" s="4">
        <v>91</v>
      </c>
      <c r="AB11" s="4">
        <v>102.21</v>
      </c>
      <c r="AC11" s="4">
        <v>40.04</v>
      </c>
    </row>
    <row r="12" spans="1:29" x14ac:dyDescent="0.3">
      <c r="A12" s="1" t="s">
        <v>10</v>
      </c>
      <c r="B12" s="2"/>
      <c r="C12" s="4">
        <f t="shared" ref="C12:C75" si="3">D12+E12</f>
        <v>22.970000000000002</v>
      </c>
      <c r="D12">
        <v>3.53</v>
      </c>
      <c r="E12">
        <v>19.440000000000001</v>
      </c>
      <c r="F12" s="3">
        <f t="shared" si="0"/>
        <v>15.367871136264691</v>
      </c>
      <c r="G12" s="3">
        <f t="shared" si="1"/>
        <v>84.632128863735304</v>
      </c>
      <c r="H12" s="4">
        <v>97.97</v>
      </c>
      <c r="I12" s="4">
        <v>99.33</v>
      </c>
      <c r="J12" s="4">
        <v>0.04</v>
      </c>
      <c r="K12" s="4">
        <v>97.49</v>
      </c>
      <c r="L12" s="4">
        <v>1.74</v>
      </c>
      <c r="M12" s="4">
        <v>15.47</v>
      </c>
      <c r="N12" s="4">
        <v>11.34</v>
      </c>
      <c r="O12" s="4">
        <v>6.5</v>
      </c>
      <c r="P12" s="4">
        <v>4.84</v>
      </c>
      <c r="Q12" s="4">
        <v>4.96</v>
      </c>
      <c r="R12" s="4">
        <f t="shared" si="2"/>
        <v>8.8099999999999987</v>
      </c>
      <c r="S12" s="4">
        <v>87.02</v>
      </c>
      <c r="T12" s="4">
        <v>8.6199999999999992</v>
      </c>
      <c r="U12" s="4">
        <v>0.19</v>
      </c>
      <c r="V12" s="4">
        <v>20.75</v>
      </c>
      <c r="W12" s="4">
        <v>0.86</v>
      </c>
      <c r="X12" s="4">
        <v>451</v>
      </c>
      <c r="Y12" s="4">
        <v>436.88</v>
      </c>
      <c r="Z12" s="4">
        <v>89.16</v>
      </c>
      <c r="AA12" s="4">
        <v>148</v>
      </c>
      <c r="AB12" s="4">
        <v>150.26</v>
      </c>
      <c r="AC12" s="4">
        <v>41.99</v>
      </c>
    </row>
    <row r="13" spans="1:29" x14ac:dyDescent="0.3">
      <c r="A13" s="1" t="s">
        <v>11</v>
      </c>
      <c r="B13" s="2"/>
      <c r="C13" s="4">
        <f t="shared" si="3"/>
        <v>15.15</v>
      </c>
      <c r="D13">
        <v>3.64</v>
      </c>
      <c r="E13">
        <v>11.51</v>
      </c>
      <c r="F13" s="3">
        <f t="shared" si="0"/>
        <v>24.026402640264028</v>
      </c>
      <c r="G13" s="3">
        <f t="shared" si="1"/>
        <v>75.973597359735962</v>
      </c>
      <c r="H13" s="4">
        <v>97.63</v>
      </c>
      <c r="I13" s="4">
        <v>98.82</v>
      </c>
      <c r="J13" s="4">
        <v>0.45</v>
      </c>
      <c r="K13" s="4">
        <v>96.11</v>
      </c>
      <c r="L13" s="4">
        <v>2.35</v>
      </c>
      <c r="M13" s="4">
        <v>10.039999999999999</v>
      </c>
      <c r="N13" s="4">
        <v>7.7</v>
      </c>
      <c r="O13" s="4">
        <v>12.08</v>
      </c>
      <c r="P13" s="4">
        <v>2.34</v>
      </c>
      <c r="Q13" s="4">
        <v>8.1300000000000008</v>
      </c>
      <c r="R13" s="4">
        <f t="shared" si="2"/>
        <v>3.48</v>
      </c>
      <c r="S13" s="4">
        <v>81.94</v>
      </c>
      <c r="T13" s="4">
        <v>3.48</v>
      </c>
      <c r="U13" s="4">
        <v>0</v>
      </c>
      <c r="V13" s="4">
        <v>25.19</v>
      </c>
      <c r="W13" s="4">
        <v>0.14000000000000001</v>
      </c>
      <c r="X13" s="4">
        <v>419</v>
      </c>
      <c r="Y13" s="4">
        <v>408.49</v>
      </c>
      <c r="Z13" s="4">
        <v>102.89</v>
      </c>
      <c r="AA13" s="4">
        <v>145</v>
      </c>
      <c r="AB13" s="4">
        <v>147.88</v>
      </c>
      <c r="AC13" s="4">
        <v>41.25</v>
      </c>
    </row>
    <row r="14" spans="1:29" x14ac:dyDescent="0.3">
      <c r="A14" s="1" t="s">
        <v>12</v>
      </c>
      <c r="B14" s="2" t="s">
        <v>13</v>
      </c>
      <c r="C14" s="4">
        <f t="shared" si="3"/>
        <v>69.28</v>
      </c>
      <c r="D14">
        <v>40.18</v>
      </c>
      <c r="E14">
        <v>29.1</v>
      </c>
      <c r="F14" s="3">
        <f t="shared" si="0"/>
        <v>57.996535796766743</v>
      </c>
      <c r="G14" s="3">
        <f t="shared" si="1"/>
        <v>42.003464203233257</v>
      </c>
      <c r="H14" s="4">
        <v>7.6</v>
      </c>
      <c r="I14" s="4">
        <v>98.5</v>
      </c>
      <c r="J14" s="4">
        <v>0.02</v>
      </c>
      <c r="K14" s="4">
        <v>2.25</v>
      </c>
      <c r="L14" s="4">
        <v>96.31</v>
      </c>
      <c r="M14" s="4">
        <v>96.99</v>
      </c>
      <c r="N14" s="4">
        <v>5.62</v>
      </c>
      <c r="O14" s="4">
        <v>96.49</v>
      </c>
      <c r="P14" s="4">
        <v>5.54</v>
      </c>
      <c r="Q14" s="4">
        <v>95.16</v>
      </c>
      <c r="R14" s="4">
        <f t="shared" si="2"/>
        <v>98.99</v>
      </c>
      <c r="S14" s="4">
        <v>0.98</v>
      </c>
      <c r="T14" s="4">
        <v>97.67</v>
      </c>
      <c r="U14" s="4">
        <v>1.32</v>
      </c>
      <c r="V14" s="4">
        <v>5.16</v>
      </c>
      <c r="W14" s="4">
        <v>0.02</v>
      </c>
      <c r="X14" s="4">
        <v>326</v>
      </c>
      <c r="Y14" s="4">
        <v>334.02</v>
      </c>
      <c r="Z14" s="4">
        <v>64.38</v>
      </c>
      <c r="AA14" s="4">
        <v>108</v>
      </c>
      <c r="AB14" s="4">
        <v>113.85</v>
      </c>
      <c r="AC14" s="4">
        <v>33.82</v>
      </c>
    </row>
    <row r="15" spans="1:29" x14ac:dyDescent="0.3">
      <c r="A15" s="1" t="s">
        <v>14</v>
      </c>
      <c r="B15" s="2"/>
      <c r="C15" s="4">
        <f t="shared" si="3"/>
        <v>44.84</v>
      </c>
      <c r="D15">
        <v>17.03</v>
      </c>
      <c r="E15">
        <v>27.81</v>
      </c>
      <c r="F15" s="3">
        <f t="shared" si="0"/>
        <v>37.979482604817129</v>
      </c>
      <c r="G15" s="3">
        <f t="shared" si="1"/>
        <v>62.020517395182864</v>
      </c>
      <c r="H15" s="4">
        <v>6.63</v>
      </c>
      <c r="I15" s="4">
        <v>99.96</v>
      </c>
      <c r="J15" s="4">
        <v>0.02</v>
      </c>
      <c r="K15" s="4">
        <v>2.41</v>
      </c>
      <c r="L15" s="4">
        <v>97.52</v>
      </c>
      <c r="M15" s="4">
        <v>99.09</v>
      </c>
      <c r="N15" s="4">
        <v>5.41</v>
      </c>
      <c r="O15" s="4">
        <v>97.54</v>
      </c>
      <c r="P15" s="4">
        <v>5.14</v>
      </c>
      <c r="Q15" s="4">
        <v>97.41</v>
      </c>
      <c r="R15" s="4">
        <f t="shared" si="2"/>
        <v>98.75</v>
      </c>
      <c r="S15" s="4">
        <v>1.01</v>
      </c>
      <c r="T15" s="4">
        <v>85.25</v>
      </c>
      <c r="U15" s="4">
        <v>13.5</v>
      </c>
      <c r="V15" s="4">
        <v>6.06</v>
      </c>
      <c r="W15" s="4">
        <v>0.11</v>
      </c>
      <c r="X15" s="4">
        <v>347</v>
      </c>
      <c r="Y15" s="4">
        <v>347.37</v>
      </c>
      <c r="Z15" s="4">
        <v>51.16</v>
      </c>
      <c r="AA15" s="4">
        <v>109</v>
      </c>
      <c r="AB15" s="4">
        <v>114.39</v>
      </c>
      <c r="AC15" s="4">
        <v>31.61</v>
      </c>
    </row>
    <row r="16" spans="1:29" x14ac:dyDescent="0.3">
      <c r="A16" s="1" t="s">
        <v>15</v>
      </c>
      <c r="B16" s="2"/>
      <c r="C16" s="4">
        <f t="shared" si="3"/>
        <v>33.47</v>
      </c>
      <c r="D16">
        <v>8.94</v>
      </c>
      <c r="E16">
        <v>24.53</v>
      </c>
      <c r="F16" s="3">
        <f t="shared" si="0"/>
        <v>26.710487003286527</v>
      </c>
      <c r="G16" s="3">
        <f t="shared" si="1"/>
        <v>73.289512996713484</v>
      </c>
      <c r="H16" s="4">
        <v>96.83</v>
      </c>
      <c r="I16" s="4">
        <v>99.67</v>
      </c>
      <c r="J16" s="4">
        <v>0</v>
      </c>
      <c r="K16" s="4">
        <v>95.29</v>
      </c>
      <c r="L16" s="4">
        <v>4.37</v>
      </c>
      <c r="M16" s="4">
        <v>12.22</v>
      </c>
      <c r="N16" s="4">
        <v>2.31</v>
      </c>
      <c r="O16" s="4">
        <v>5.56</v>
      </c>
      <c r="P16" s="4">
        <v>0.8</v>
      </c>
      <c r="Q16" s="4">
        <v>4.08</v>
      </c>
      <c r="R16" s="4">
        <f t="shared" si="2"/>
        <v>21.39</v>
      </c>
      <c r="S16" s="4">
        <v>75.489999999999995</v>
      </c>
      <c r="T16" s="4">
        <v>21.39</v>
      </c>
      <c r="U16" s="4">
        <v>0</v>
      </c>
      <c r="V16" s="4">
        <v>13.57</v>
      </c>
      <c r="W16" s="4">
        <v>0.08</v>
      </c>
      <c r="X16" s="4">
        <v>383</v>
      </c>
      <c r="Y16" s="4">
        <v>381.84</v>
      </c>
      <c r="Z16" s="4">
        <v>82.81</v>
      </c>
      <c r="AA16" s="4">
        <v>120</v>
      </c>
      <c r="AB16" s="4">
        <v>125.27</v>
      </c>
      <c r="AC16" s="4">
        <v>39.04</v>
      </c>
    </row>
    <row r="17" spans="1:29" x14ac:dyDescent="0.3">
      <c r="A17" s="1" t="s">
        <v>16</v>
      </c>
      <c r="B17" s="2"/>
      <c r="C17" s="4">
        <f t="shared" si="3"/>
        <v>11.29</v>
      </c>
      <c r="D17">
        <v>6.69</v>
      </c>
      <c r="E17">
        <v>4.5999999999999996</v>
      </c>
      <c r="F17" s="3">
        <f t="shared" si="0"/>
        <v>59.255978742249781</v>
      </c>
      <c r="G17" s="3">
        <f t="shared" si="1"/>
        <v>40.744021257750227</v>
      </c>
      <c r="H17" s="4">
        <v>35.450000000000003</v>
      </c>
      <c r="I17" s="4">
        <v>95.36</v>
      </c>
      <c r="J17" s="4">
        <v>0.11</v>
      </c>
      <c r="K17" s="4">
        <v>30.14</v>
      </c>
      <c r="L17" s="4">
        <v>65.48</v>
      </c>
      <c r="M17" s="4">
        <v>71.010000000000005</v>
      </c>
      <c r="N17" s="4">
        <v>58.45</v>
      </c>
      <c r="O17" s="4">
        <v>41.43</v>
      </c>
      <c r="P17" s="4">
        <v>49.53</v>
      </c>
      <c r="Q17" s="4">
        <v>39.44</v>
      </c>
      <c r="R17" s="4">
        <f t="shared" si="2"/>
        <v>56.06</v>
      </c>
      <c r="S17" s="4">
        <v>23.76</v>
      </c>
      <c r="T17" s="4">
        <v>35.64</v>
      </c>
      <c r="U17" s="4">
        <v>20.420000000000002</v>
      </c>
      <c r="V17" s="4">
        <v>17.02</v>
      </c>
      <c r="W17" s="4">
        <v>0</v>
      </c>
      <c r="X17" s="4">
        <v>346.5</v>
      </c>
      <c r="Y17" s="4">
        <v>359.23</v>
      </c>
      <c r="Z17" s="4">
        <v>83.61</v>
      </c>
      <c r="AA17" s="4">
        <v>121</v>
      </c>
      <c r="AB17" s="4">
        <v>128.15</v>
      </c>
      <c r="AC17" s="4">
        <v>46.36</v>
      </c>
    </row>
    <row r="18" spans="1:29" x14ac:dyDescent="0.3">
      <c r="A18" s="1" t="s">
        <v>17</v>
      </c>
      <c r="B18" s="2"/>
      <c r="C18" s="4">
        <f t="shared" si="3"/>
        <v>43.29</v>
      </c>
      <c r="D18">
        <v>10.210000000000001</v>
      </c>
      <c r="E18">
        <v>33.08</v>
      </c>
      <c r="F18" s="3">
        <f t="shared" si="0"/>
        <v>23.585123585123586</v>
      </c>
      <c r="G18" s="3">
        <f t="shared" si="1"/>
        <v>76.414876414876403</v>
      </c>
      <c r="H18" s="4">
        <v>87.33</v>
      </c>
      <c r="I18" s="4">
        <v>98.14</v>
      </c>
      <c r="J18" s="4">
        <v>0.05</v>
      </c>
      <c r="K18" s="4">
        <v>85.64</v>
      </c>
      <c r="L18" s="4">
        <v>12.38</v>
      </c>
      <c r="M18" s="4">
        <v>40.630000000000003</v>
      </c>
      <c r="N18" s="4">
        <v>16.46</v>
      </c>
      <c r="O18" s="4">
        <v>6.29</v>
      </c>
      <c r="P18" s="4">
        <v>12.45</v>
      </c>
      <c r="Q18" s="4">
        <v>5.16</v>
      </c>
      <c r="R18" s="4">
        <f t="shared" si="2"/>
        <v>19.37</v>
      </c>
      <c r="S18" s="4">
        <v>76.44</v>
      </c>
      <c r="T18" s="4">
        <v>19.21</v>
      </c>
      <c r="U18" s="4">
        <v>0.16</v>
      </c>
      <c r="V18" s="4">
        <v>53.61</v>
      </c>
      <c r="W18" s="4">
        <v>0.05</v>
      </c>
      <c r="X18" s="4">
        <v>414</v>
      </c>
      <c r="Y18" s="4">
        <v>404.58</v>
      </c>
      <c r="Z18" s="4">
        <v>75.92</v>
      </c>
      <c r="AA18" s="4">
        <v>109</v>
      </c>
      <c r="AB18" s="4">
        <v>115.86</v>
      </c>
      <c r="AC18" s="4">
        <v>35.729999999999997</v>
      </c>
    </row>
    <row r="19" spans="1:29" x14ac:dyDescent="0.3">
      <c r="A19" s="1" t="s">
        <v>18</v>
      </c>
      <c r="B19" s="2"/>
      <c r="C19" s="4">
        <f t="shared" si="3"/>
        <v>23</v>
      </c>
      <c r="D19">
        <v>2.38</v>
      </c>
      <c r="E19">
        <v>20.62</v>
      </c>
      <c r="F19" s="3">
        <f t="shared" si="0"/>
        <v>10.347826086956522</v>
      </c>
      <c r="G19" s="3">
        <f t="shared" si="1"/>
        <v>89.652173913043484</v>
      </c>
      <c r="H19" s="4">
        <v>93.69</v>
      </c>
      <c r="I19" s="4">
        <v>78.64</v>
      </c>
      <c r="J19" s="4">
        <v>18.64</v>
      </c>
      <c r="K19" s="4">
        <v>71.77</v>
      </c>
      <c r="L19" s="4">
        <v>5.09</v>
      </c>
      <c r="M19" s="4">
        <v>7.29</v>
      </c>
      <c r="N19" s="4">
        <v>5.87</v>
      </c>
      <c r="O19" s="4">
        <v>25.28</v>
      </c>
      <c r="P19" s="4">
        <v>2.64</v>
      </c>
      <c r="Q19" s="4">
        <v>5.48</v>
      </c>
      <c r="R19" s="4">
        <f t="shared" si="2"/>
        <v>91.38000000000001</v>
      </c>
      <c r="S19" s="4">
        <v>6</v>
      </c>
      <c r="T19" s="4">
        <v>90.7</v>
      </c>
      <c r="U19" s="4">
        <v>0.68</v>
      </c>
      <c r="V19" s="4">
        <v>26.22</v>
      </c>
      <c r="W19" s="4">
        <v>0.25</v>
      </c>
      <c r="X19" s="4">
        <v>455</v>
      </c>
      <c r="Y19" s="4">
        <v>442.55</v>
      </c>
      <c r="Z19" s="4">
        <v>83.81</v>
      </c>
      <c r="AA19" s="4">
        <v>133</v>
      </c>
      <c r="AB19" s="4">
        <v>138.81</v>
      </c>
      <c r="AC19" s="4">
        <v>41.41</v>
      </c>
    </row>
    <row r="20" spans="1:29" x14ac:dyDescent="0.3">
      <c r="A20" s="1" t="s">
        <v>19</v>
      </c>
      <c r="B20" s="2"/>
      <c r="C20" s="4">
        <f t="shared" si="3"/>
        <v>37.28</v>
      </c>
      <c r="D20">
        <v>6.92</v>
      </c>
      <c r="E20">
        <v>30.36</v>
      </c>
      <c r="F20" s="3">
        <f t="shared" si="0"/>
        <v>18.562231759656651</v>
      </c>
      <c r="G20" s="3">
        <f t="shared" si="1"/>
        <v>81.437768240343345</v>
      </c>
      <c r="H20" s="4">
        <v>46.38</v>
      </c>
      <c r="I20" s="4">
        <v>54.18</v>
      </c>
      <c r="J20" s="4">
        <v>0.3</v>
      </c>
      <c r="K20" s="4">
        <v>7.31</v>
      </c>
      <c r="L20" s="4">
        <v>45.77</v>
      </c>
      <c r="M20" s="4">
        <v>13.35</v>
      </c>
      <c r="N20" s="4">
        <v>22.05</v>
      </c>
      <c r="O20" s="4">
        <v>26.53</v>
      </c>
      <c r="P20" s="4">
        <v>6.11</v>
      </c>
      <c r="Q20" s="4">
        <v>8.3000000000000007</v>
      </c>
      <c r="R20" s="4">
        <f t="shared" si="2"/>
        <v>39.72</v>
      </c>
      <c r="S20" s="4">
        <v>50.56</v>
      </c>
      <c r="T20" s="4">
        <v>37.85</v>
      </c>
      <c r="U20" s="4">
        <v>1.87</v>
      </c>
      <c r="V20" s="4">
        <v>93.07</v>
      </c>
      <c r="W20" s="4">
        <v>5.81</v>
      </c>
      <c r="X20" s="4">
        <v>425</v>
      </c>
      <c r="Y20" s="4">
        <v>415.12</v>
      </c>
      <c r="Z20" s="4">
        <v>82.86</v>
      </c>
      <c r="AA20" s="4">
        <v>151</v>
      </c>
      <c r="AB20" s="4">
        <v>153.94999999999999</v>
      </c>
      <c r="AC20" s="4">
        <v>42.29</v>
      </c>
    </row>
    <row r="21" spans="1:29" x14ac:dyDescent="0.3">
      <c r="A21" s="1" t="s">
        <v>20</v>
      </c>
      <c r="B21" s="5" t="s">
        <v>21</v>
      </c>
      <c r="C21" s="4">
        <f t="shared" si="3"/>
        <v>78.03</v>
      </c>
      <c r="D21">
        <v>42.29</v>
      </c>
      <c r="E21">
        <v>35.74</v>
      </c>
      <c r="F21" s="3">
        <f t="shared" si="0"/>
        <v>54.197103678072537</v>
      </c>
      <c r="G21" s="3">
        <f t="shared" si="1"/>
        <v>45.802896321927463</v>
      </c>
      <c r="H21" s="4">
        <v>43.45</v>
      </c>
      <c r="I21" s="4">
        <v>99.69</v>
      </c>
      <c r="J21" s="4">
        <v>0.04</v>
      </c>
      <c r="K21" s="4">
        <v>26.4</v>
      </c>
      <c r="L21" s="4">
        <v>73.27</v>
      </c>
      <c r="M21" s="4">
        <v>79.349999999999994</v>
      </c>
      <c r="N21" s="4">
        <v>98.68</v>
      </c>
      <c r="O21" s="4">
        <v>31.08</v>
      </c>
      <c r="P21" s="4">
        <v>78.48</v>
      </c>
      <c r="Q21" s="4">
        <v>29.02</v>
      </c>
      <c r="R21" s="4">
        <f t="shared" si="2"/>
        <v>98.61</v>
      </c>
      <c r="S21" s="4">
        <v>1.32</v>
      </c>
      <c r="T21" s="4">
        <v>11.1</v>
      </c>
      <c r="U21" s="4">
        <v>87.51</v>
      </c>
      <c r="V21" s="4">
        <v>5.97</v>
      </c>
      <c r="W21" s="4">
        <v>0.09</v>
      </c>
      <c r="X21" s="4">
        <v>335</v>
      </c>
      <c r="Y21" s="4">
        <v>339.63</v>
      </c>
      <c r="Z21" s="4">
        <v>50.15</v>
      </c>
      <c r="AA21" s="4">
        <v>88</v>
      </c>
      <c r="AB21" s="4">
        <v>92.21</v>
      </c>
      <c r="AC21" s="4">
        <v>23.88</v>
      </c>
    </row>
    <row r="22" spans="1:29" x14ac:dyDescent="0.3">
      <c r="A22" s="1" t="s">
        <v>22</v>
      </c>
      <c r="B22" s="2"/>
      <c r="C22" s="4">
        <f t="shared" si="3"/>
        <v>63.85</v>
      </c>
      <c r="D22">
        <v>22.07</v>
      </c>
      <c r="E22">
        <v>41.78</v>
      </c>
      <c r="F22" s="3">
        <f t="shared" si="0"/>
        <v>34.565387627251368</v>
      </c>
      <c r="G22" s="3">
        <f t="shared" si="1"/>
        <v>65.434612372748632</v>
      </c>
      <c r="H22" s="4">
        <v>96.16</v>
      </c>
      <c r="I22" s="4">
        <v>99.41</v>
      </c>
      <c r="J22" s="4">
        <v>0.14000000000000001</v>
      </c>
      <c r="K22" s="4">
        <v>95.96</v>
      </c>
      <c r="L22" s="4">
        <v>3.47</v>
      </c>
      <c r="M22" s="4">
        <v>15.76</v>
      </c>
      <c r="N22" s="4">
        <v>6.69</v>
      </c>
      <c r="O22" s="4">
        <v>3.38</v>
      </c>
      <c r="P22" s="4">
        <v>3.86</v>
      </c>
      <c r="Q22" s="4">
        <v>2.5</v>
      </c>
      <c r="R22" s="4">
        <f t="shared" si="2"/>
        <v>9.92</v>
      </c>
      <c r="S22" s="4">
        <v>89.82</v>
      </c>
      <c r="T22" s="4">
        <v>9.7200000000000006</v>
      </c>
      <c r="U22" s="4">
        <v>0.2</v>
      </c>
      <c r="V22" s="4">
        <v>48.34</v>
      </c>
      <c r="W22" s="4">
        <v>0.08</v>
      </c>
      <c r="X22" s="4">
        <v>376</v>
      </c>
      <c r="Y22" s="4">
        <v>376.49</v>
      </c>
      <c r="Z22" s="4">
        <v>75.75</v>
      </c>
      <c r="AA22" s="4">
        <v>99</v>
      </c>
      <c r="AB22" s="4">
        <v>106.02</v>
      </c>
      <c r="AC22" s="4">
        <v>32.229999999999997</v>
      </c>
    </row>
    <row r="23" spans="1:29" x14ac:dyDescent="0.3">
      <c r="A23" s="1" t="s">
        <v>23</v>
      </c>
      <c r="B23" s="2"/>
      <c r="C23" s="4">
        <f t="shared" si="3"/>
        <v>44.83</v>
      </c>
      <c r="D23">
        <v>26.09</v>
      </c>
      <c r="E23">
        <v>18.739999999999998</v>
      </c>
      <c r="F23" s="3">
        <f t="shared" si="0"/>
        <v>58.197635511933974</v>
      </c>
      <c r="G23" s="3">
        <f t="shared" si="1"/>
        <v>41.802364488066026</v>
      </c>
      <c r="H23" s="4">
        <v>60.32</v>
      </c>
      <c r="I23" s="4">
        <v>77.73</v>
      </c>
      <c r="J23" s="4">
        <v>8.15</v>
      </c>
      <c r="K23" s="4">
        <v>56.51</v>
      </c>
      <c r="L23" s="4">
        <v>25.76</v>
      </c>
      <c r="M23" s="4">
        <v>47.74</v>
      </c>
      <c r="N23" s="4">
        <v>29.71</v>
      </c>
      <c r="O23" s="4">
        <v>9.11</v>
      </c>
      <c r="P23" s="4">
        <v>24.7</v>
      </c>
      <c r="Q23" s="4">
        <v>8.5500000000000007</v>
      </c>
      <c r="R23" s="4">
        <f t="shared" si="2"/>
        <v>40.25</v>
      </c>
      <c r="S23" s="4">
        <v>58.61</v>
      </c>
      <c r="T23" s="4">
        <v>39.78</v>
      </c>
      <c r="U23" s="4">
        <v>0.47</v>
      </c>
      <c r="V23" s="4">
        <v>15.79</v>
      </c>
      <c r="W23" s="4">
        <v>1.01</v>
      </c>
      <c r="X23" s="4">
        <v>338</v>
      </c>
      <c r="Y23" s="4">
        <v>356.73</v>
      </c>
      <c r="Z23" s="4">
        <v>80.58</v>
      </c>
      <c r="AA23" s="4">
        <v>125.5</v>
      </c>
      <c r="AB23" s="4">
        <v>127.44</v>
      </c>
      <c r="AC23" s="4">
        <v>52.17</v>
      </c>
    </row>
    <row r="24" spans="1:29" x14ac:dyDescent="0.3">
      <c r="A24" s="1" t="s">
        <v>24</v>
      </c>
      <c r="B24" s="2"/>
      <c r="C24" s="4">
        <f t="shared" si="3"/>
        <v>72.69</v>
      </c>
      <c r="D24">
        <v>15.9</v>
      </c>
      <c r="E24">
        <v>56.79</v>
      </c>
      <c r="F24" s="3">
        <f t="shared" si="0"/>
        <v>21.873710276516718</v>
      </c>
      <c r="G24" s="3">
        <f t="shared" si="1"/>
        <v>78.126289723483282</v>
      </c>
      <c r="H24" s="4">
        <v>51.03</v>
      </c>
      <c r="I24" s="4">
        <v>99.59</v>
      </c>
      <c r="J24" s="4">
        <v>0.04</v>
      </c>
      <c r="K24" s="4">
        <v>35.9</v>
      </c>
      <c r="L24" s="4">
        <v>63.63</v>
      </c>
      <c r="M24" s="4">
        <v>59.85</v>
      </c>
      <c r="N24" s="4">
        <v>9.7100000000000009</v>
      </c>
      <c r="O24" s="4">
        <v>3.38</v>
      </c>
      <c r="P24" s="4">
        <v>7.5</v>
      </c>
      <c r="Q24" s="4">
        <v>3.18</v>
      </c>
      <c r="R24" s="4">
        <f t="shared" si="2"/>
        <v>3.83</v>
      </c>
      <c r="S24" s="4">
        <v>96.04</v>
      </c>
      <c r="T24" s="4">
        <v>3.75</v>
      </c>
      <c r="U24" s="4">
        <v>0.08</v>
      </c>
      <c r="V24" s="4">
        <v>19.28</v>
      </c>
      <c r="W24" s="4">
        <v>0.37</v>
      </c>
      <c r="X24" s="4">
        <v>392</v>
      </c>
      <c r="Y24" s="4">
        <v>393.15</v>
      </c>
      <c r="Z24" s="4">
        <v>70.22</v>
      </c>
      <c r="AA24" s="4">
        <v>113</v>
      </c>
      <c r="AB24" s="4">
        <v>119.55</v>
      </c>
      <c r="AC24" s="4">
        <v>35.78</v>
      </c>
    </row>
    <row r="25" spans="1:29" x14ac:dyDescent="0.3">
      <c r="A25" s="1" t="s">
        <v>25</v>
      </c>
      <c r="B25" s="2"/>
      <c r="C25" s="4">
        <f t="shared" si="3"/>
        <v>65.989999999999995</v>
      </c>
      <c r="D25">
        <v>31.95</v>
      </c>
      <c r="E25">
        <v>34.04</v>
      </c>
      <c r="F25" s="3">
        <f t="shared" si="0"/>
        <v>48.416426731322929</v>
      </c>
      <c r="G25" s="3">
        <f t="shared" si="1"/>
        <v>51.583573268677071</v>
      </c>
      <c r="H25" s="4">
        <v>85.47</v>
      </c>
      <c r="I25" s="4">
        <v>99.63</v>
      </c>
      <c r="J25" s="4">
        <v>0.11</v>
      </c>
      <c r="K25" s="4">
        <v>81.55</v>
      </c>
      <c r="L25" s="4">
        <v>18.02</v>
      </c>
      <c r="M25" s="4">
        <v>39.14</v>
      </c>
      <c r="N25" s="4">
        <v>25.55</v>
      </c>
      <c r="O25" s="4">
        <v>7.53</v>
      </c>
      <c r="P25" s="4">
        <v>23.49</v>
      </c>
      <c r="Q25" s="4">
        <v>6.91</v>
      </c>
      <c r="R25" s="4">
        <f t="shared" si="2"/>
        <v>36.450000000000003</v>
      </c>
      <c r="S25" s="4">
        <v>63.33</v>
      </c>
      <c r="T25" s="4">
        <v>36.270000000000003</v>
      </c>
      <c r="U25" s="4">
        <v>0.18</v>
      </c>
      <c r="V25" s="4">
        <v>23.01</v>
      </c>
      <c r="W25" s="4">
        <v>0.17</v>
      </c>
      <c r="X25" s="4">
        <v>370.5</v>
      </c>
      <c r="Y25" s="4">
        <v>380.91</v>
      </c>
      <c r="Z25" s="4">
        <v>89.4</v>
      </c>
      <c r="AA25" s="4">
        <v>111</v>
      </c>
      <c r="AB25" s="4">
        <v>117.39</v>
      </c>
      <c r="AC25" s="4">
        <v>44.19</v>
      </c>
    </row>
    <row r="26" spans="1:29" x14ac:dyDescent="0.3">
      <c r="A26" s="1" t="s">
        <v>26</v>
      </c>
      <c r="B26" s="2"/>
      <c r="C26" s="4">
        <f t="shared" si="3"/>
        <v>66.03</v>
      </c>
      <c r="D26">
        <v>13.86</v>
      </c>
      <c r="E26">
        <v>52.17</v>
      </c>
      <c r="F26" s="3">
        <f t="shared" si="0"/>
        <v>20.990458882326212</v>
      </c>
      <c r="G26" s="3">
        <f t="shared" si="1"/>
        <v>79.009541117673791</v>
      </c>
      <c r="H26" s="4">
        <v>96.64</v>
      </c>
      <c r="I26" s="4">
        <v>99.83</v>
      </c>
      <c r="J26" s="4">
        <v>0.02</v>
      </c>
      <c r="K26" s="4">
        <v>96.69</v>
      </c>
      <c r="L26" s="4">
        <v>3.19</v>
      </c>
      <c r="M26" s="4">
        <v>21.18</v>
      </c>
      <c r="N26" s="4">
        <v>4.82</v>
      </c>
      <c r="O26" s="4">
        <v>2.21</v>
      </c>
      <c r="P26" s="4">
        <v>3.34</v>
      </c>
      <c r="Q26" s="4">
        <v>1.77</v>
      </c>
      <c r="R26" s="4">
        <f t="shared" si="2"/>
        <v>4.38</v>
      </c>
      <c r="S26" s="4">
        <v>95.6</v>
      </c>
      <c r="T26" s="4">
        <v>4.3600000000000003</v>
      </c>
      <c r="U26" s="4">
        <v>0.02</v>
      </c>
      <c r="V26" s="4">
        <v>28.44</v>
      </c>
      <c r="W26" s="4">
        <v>0.03</v>
      </c>
      <c r="X26" s="4">
        <v>407</v>
      </c>
      <c r="Y26" s="4">
        <v>408</v>
      </c>
      <c r="Z26" s="4">
        <v>83.91</v>
      </c>
      <c r="AA26" s="4">
        <v>130</v>
      </c>
      <c r="AB26" s="4">
        <v>133.25</v>
      </c>
      <c r="AC26" s="4">
        <v>39.53</v>
      </c>
    </row>
    <row r="27" spans="1:29" x14ac:dyDescent="0.3">
      <c r="A27" s="1" t="s">
        <v>27</v>
      </c>
      <c r="B27" s="2"/>
      <c r="C27" s="4">
        <f t="shared" si="3"/>
        <v>62.67</v>
      </c>
      <c r="D27">
        <v>21.74</v>
      </c>
      <c r="E27">
        <v>40.93</v>
      </c>
      <c r="F27" s="3">
        <f t="shared" si="0"/>
        <v>34.689644167863406</v>
      </c>
      <c r="G27" s="3">
        <f t="shared" si="1"/>
        <v>65.310355832136594</v>
      </c>
      <c r="H27" s="4">
        <v>85.72</v>
      </c>
      <c r="I27" s="4">
        <v>99.54</v>
      </c>
      <c r="J27" s="4">
        <v>0.05</v>
      </c>
      <c r="K27" s="4">
        <v>85.73</v>
      </c>
      <c r="L27" s="4">
        <v>13.9</v>
      </c>
      <c r="M27" s="4">
        <v>23.43</v>
      </c>
      <c r="N27" s="4">
        <v>16.97</v>
      </c>
      <c r="O27" s="4">
        <v>7.74</v>
      </c>
      <c r="P27" s="4">
        <v>13.82</v>
      </c>
      <c r="Q27" s="4">
        <v>6.79</v>
      </c>
      <c r="R27" s="4">
        <f t="shared" si="2"/>
        <v>25.53</v>
      </c>
      <c r="S27" s="4">
        <v>0</v>
      </c>
      <c r="T27" s="4">
        <v>0.11</v>
      </c>
      <c r="U27" s="4">
        <v>25.42</v>
      </c>
      <c r="V27" s="4">
        <v>35.159999999999997</v>
      </c>
      <c r="W27" s="4">
        <v>0.04</v>
      </c>
      <c r="X27" s="4">
        <v>385</v>
      </c>
      <c r="Y27" s="4">
        <v>384.97</v>
      </c>
      <c r="Z27" s="4">
        <v>73.44</v>
      </c>
      <c r="AA27" s="4">
        <v>110</v>
      </c>
      <c r="AB27" s="4">
        <v>113.36</v>
      </c>
      <c r="AC27" s="4">
        <v>33.799999999999997</v>
      </c>
    </row>
    <row r="28" spans="1:29" x14ac:dyDescent="0.3">
      <c r="A28" s="1" t="s">
        <v>28</v>
      </c>
      <c r="B28" s="2"/>
      <c r="C28" s="4">
        <f t="shared" si="3"/>
        <v>54.010000000000005</v>
      </c>
      <c r="D28">
        <v>45.81</v>
      </c>
      <c r="E28">
        <v>8.1999999999999993</v>
      </c>
      <c r="F28" s="3">
        <f t="shared" si="0"/>
        <v>84.817626365487868</v>
      </c>
      <c r="G28" s="3">
        <f t="shared" si="1"/>
        <v>15.182373634512125</v>
      </c>
      <c r="H28" s="4">
        <v>76.23</v>
      </c>
      <c r="I28" s="4">
        <v>90.61</v>
      </c>
      <c r="J28" s="4">
        <v>0.53</v>
      </c>
      <c r="K28" s="4">
        <v>62.11</v>
      </c>
      <c r="L28" s="4">
        <v>22.59</v>
      </c>
      <c r="M28" s="4">
        <v>27.36</v>
      </c>
      <c r="N28" s="4">
        <v>29.24</v>
      </c>
      <c r="O28" s="4">
        <v>3.96</v>
      </c>
      <c r="P28" s="4">
        <v>15.79</v>
      </c>
      <c r="Q28" s="4">
        <v>3.66</v>
      </c>
      <c r="R28" s="4">
        <f t="shared" si="2"/>
        <v>13.049999999999999</v>
      </c>
      <c r="S28" s="4">
        <v>86.06</v>
      </c>
      <c r="T28" s="4">
        <v>12.79</v>
      </c>
      <c r="U28" s="4">
        <v>0.26</v>
      </c>
      <c r="V28" s="4">
        <v>51.5</v>
      </c>
      <c r="W28" s="4">
        <v>2.95</v>
      </c>
      <c r="X28" s="4">
        <v>291</v>
      </c>
      <c r="Y28" s="4">
        <v>309.17</v>
      </c>
      <c r="Z28" s="4">
        <v>57.13</v>
      </c>
      <c r="AA28" s="4">
        <v>88</v>
      </c>
      <c r="AB28" s="4">
        <v>103.72</v>
      </c>
      <c r="AC28" s="4">
        <v>42.07</v>
      </c>
    </row>
    <row r="29" spans="1:29" x14ac:dyDescent="0.3">
      <c r="A29" s="1" t="s">
        <v>29</v>
      </c>
      <c r="B29" s="2"/>
      <c r="C29" s="4">
        <f t="shared" si="3"/>
        <v>70.08</v>
      </c>
      <c r="D29">
        <v>26.14</v>
      </c>
      <c r="E29">
        <v>43.94</v>
      </c>
      <c r="F29" s="3">
        <f t="shared" si="0"/>
        <v>37.300228310502284</v>
      </c>
      <c r="G29" s="3">
        <f t="shared" si="1"/>
        <v>62.699771689497716</v>
      </c>
      <c r="H29" s="4">
        <v>90.7</v>
      </c>
      <c r="I29" s="4">
        <v>99.9</v>
      </c>
      <c r="J29" s="4">
        <v>0</v>
      </c>
      <c r="K29" s="4">
        <v>91.14</v>
      </c>
      <c r="L29" s="4">
        <v>8.77</v>
      </c>
      <c r="M29" s="4">
        <v>21.81</v>
      </c>
      <c r="N29" s="4">
        <v>8.42</v>
      </c>
      <c r="O29" s="4">
        <v>16.93</v>
      </c>
      <c r="P29" s="4">
        <v>6.43</v>
      </c>
      <c r="Q29" s="4">
        <v>9.08</v>
      </c>
      <c r="R29" s="4">
        <f t="shared" si="2"/>
        <v>11.99</v>
      </c>
      <c r="S29" s="4">
        <v>87.85</v>
      </c>
      <c r="T29" s="4">
        <v>11.96</v>
      </c>
      <c r="U29" s="4">
        <v>0.03</v>
      </c>
      <c r="V29" s="4">
        <v>19.579999999999998</v>
      </c>
      <c r="W29" s="4">
        <v>0.15</v>
      </c>
      <c r="X29" s="4">
        <v>361</v>
      </c>
      <c r="Y29" s="4">
        <v>362.73</v>
      </c>
      <c r="Z29" s="4">
        <v>63.61</v>
      </c>
      <c r="AA29" s="4">
        <v>99</v>
      </c>
      <c r="AB29" s="4">
        <v>105.04</v>
      </c>
      <c r="AC29" s="4">
        <v>31.23</v>
      </c>
    </row>
    <row r="30" spans="1:29" x14ac:dyDescent="0.3">
      <c r="A30" s="1" t="s">
        <v>30</v>
      </c>
      <c r="B30" s="2"/>
      <c r="C30" s="4">
        <f t="shared" si="3"/>
        <v>25.62</v>
      </c>
      <c r="D30">
        <v>12.31</v>
      </c>
      <c r="E30">
        <v>13.31</v>
      </c>
      <c r="F30" s="3">
        <f t="shared" si="0"/>
        <v>48.048399687743945</v>
      </c>
      <c r="G30" s="3">
        <f t="shared" si="1"/>
        <v>51.951600312256055</v>
      </c>
      <c r="H30" s="4">
        <v>82.89</v>
      </c>
      <c r="I30" s="4">
        <v>99</v>
      </c>
      <c r="J30" s="4">
        <v>0.09</v>
      </c>
      <c r="K30" s="4">
        <v>79.17</v>
      </c>
      <c r="L30" s="4">
        <v>19.53</v>
      </c>
      <c r="M30" s="4">
        <v>40.770000000000003</v>
      </c>
      <c r="N30" s="4">
        <v>36.869999999999997</v>
      </c>
      <c r="O30" s="4">
        <v>19.98</v>
      </c>
      <c r="P30" s="4">
        <v>25.37</v>
      </c>
      <c r="Q30" s="4">
        <v>16.420000000000002</v>
      </c>
      <c r="R30" s="4">
        <f t="shared" si="2"/>
        <v>46.22</v>
      </c>
      <c r="S30" s="4">
        <v>53.02</v>
      </c>
      <c r="T30" s="4">
        <v>46.14</v>
      </c>
      <c r="U30" s="4">
        <v>0.08</v>
      </c>
      <c r="V30" s="4">
        <v>15.03</v>
      </c>
      <c r="W30" s="4">
        <v>0.64</v>
      </c>
      <c r="X30" s="4">
        <v>361</v>
      </c>
      <c r="Y30" s="4">
        <v>369.06</v>
      </c>
      <c r="Z30" s="4">
        <v>77.739999999999995</v>
      </c>
      <c r="AA30" s="4">
        <v>108</v>
      </c>
      <c r="AB30" s="4">
        <v>113.56</v>
      </c>
      <c r="AC30" s="4">
        <v>39.39</v>
      </c>
    </row>
    <row r="31" spans="1:29" x14ac:dyDescent="0.3">
      <c r="A31" s="1" t="s">
        <v>31</v>
      </c>
      <c r="B31" s="2"/>
      <c r="C31" s="4">
        <f t="shared" si="3"/>
        <v>82.13</v>
      </c>
      <c r="D31">
        <v>47.9</v>
      </c>
      <c r="E31">
        <v>34.229999999999997</v>
      </c>
      <c r="F31" s="3">
        <f t="shared" si="0"/>
        <v>58.322172166078168</v>
      </c>
      <c r="G31" s="3">
        <f t="shared" si="1"/>
        <v>41.677827833921832</v>
      </c>
      <c r="H31" s="4">
        <v>8.6300000000000008</v>
      </c>
      <c r="I31" s="4">
        <v>90.86</v>
      </c>
      <c r="J31" s="4">
        <v>0.51</v>
      </c>
      <c r="K31" s="4">
        <v>2.59</v>
      </c>
      <c r="L31" s="4">
        <v>88.52</v>
      </c>
      <c r="M31" s="4">
        <v>99.62</v>
      </c>
      <c r="N31" s="4">
        <v>99.48</v>
      </c>
      <c r="O31" s="4">
        <v>3.09</v>
      </c>
      <c r="P31" s="4">
        <v>99.41</v>
      </c>
      <c r="Q31" s="4">
        <v>3.07</v>
      </c>
      <c r="R31" s="4">
        <f t="shared" si="2"/>
        <v>2.78</v>
      </c>
      <c r="S31" s="4">
        <v>97.15</v>
      </c>
      <c r="T31" s="4">
        <v>2.78</v>
      </c>
      <c r="U31" s="4">
        <v>0</v>
      </c>
      <c r="V31" s="4">
        <v>5.94</v>
      </c>
      <c r="W31" s="4">
        <v>0.12</v>
      </c>
      <c r="X31" s="4">
        <v>329</v>
      </c>
      <c r="Y31" s="4">
        <v>338.41</v>
      </c>
      <c r="Z31" s="4">
        <v>59.54</v>
      </c>
      <c r="AA31" s="4">
        <v>90</v>
      </c>
      <c r="AB31" s="4">
        <v>95.66</v>
      </c>
      <c r="AC31" s="4">
        <v>29.37</v>
      </c>
    </row>
    <row r="32" spans="1:29" x14ac:dyDescent="0.3">
      <c r="A32" s="1" t="s">
        <v>32</v>
      </c>
      <c r="B32" s="2"/>
      <c r="C32" s="4">
        <f t="shared" si="3"/>
        <v>81.330000000000013</v>
      </c>
      <c r="D32">
        <v>68.790000000000006</v>
      </c>
      <c r="E32">
        <v>12.54</v>
      </c>
      <c r="F32" s="3">
        <f t="shared" si="0"/>
        <v>84.581335300627075</v>
      </c>
      <c r="G32" s="3">
        <f t="shared" si="1"/>
        <v>15.418664699372922</v>
      </c>
      <c r="H32" s="4">
        <v>63.02</v>
      </c>
      <c r="I32" s="4">
        <v>98.53</v>
      </c>
      <c r="J32" s="4">
        <v>0.19</v>
      </c>
      <c r="K32" s="4">
        <v>60.74</v>
      </c>
      <c r="L32" s="4">
        <v>38.200000000000003</v>
      </c>
      <c r="M32" s="4">
        <v>60.71</v>
      </c>
      <c r="N32" s="4">
        <v>44.51</v>
      </c>
      <c r="O32" s="4">
        <v>21.8</v>
      </c>
      <c r="P32" s="4">
        <v>40.630000000000003</v>
      </c>
      <c r="Q32" s="4">
        <v>17.649999999999999</v>
      </c>
      <c r="R32" s="4">
        <f t="shared" si="2"/>
        <v>57.980000000000004</v>
      </c>
      <c r="S32" s="4">
        <v>41.84</v>
      </c>
      <c r="T32" s="4">
        <v>53.84</v>
      </c>
      <c r="U32" s="4">
        <v>4.1399999999999997</v>
      </c>
      <c r="V32" s="4">
        <v>21.55</v>
      </c>
      <c r="W32" s="4">
        <v>0.11</v>
      </c>
      <c r="X32" s="4">
        <v>299</v>
      </c>
      <c r="Y32" s="4">
        <v>312.33</v>
      </c>
      <c r="Z32" s="4">
        <v>50.95</v>
      </c>
      <c r="AA32" s="4">
        <v>79</v>
      </c>
      <c r="AB32" s="4">
        <v>85.47</v>
      </c>
      <c r="AC32" s="4">
        <v>27.83</v>
      </c>
    </row>
    <row r="33" spans="1:29" x14ac:dyDescent="0.3">
      <c r="A33" s="1" t="s">
        <v>33</v>
      </c>
      <c r="B33" s="2"/>
      <c r="C33" s="4">
        <f t="shared" si="3"/>
        <v>43.879999999999995</v>
      </c>
      <c r="D33">
        <v>29.95</v>
      </c>
      <c r="E33">
        <v>13.93</v>
      </c>
      <c r="F33" s="3">
        <f t="shared" si="0"/>
        <v>68.25432999088423</v>
      </c>
      <c r="G33" s="3">
        <f t="shared" si="1"/>
        <v>31.745670009115774</v>
      </c>
      <c r="H33" s="4">
        <v>50.63</v>
      </c>
      <c r="I33" s="4">
        <v>98.85</v>
      </c>
      <c r="J33" s="4">
        <v>0.03</v>
      </c>
      <c r="K33" s="4">
        <v>41.75</v>
      </c>
      <c r="L33" s="4">
        <v>56.69</v>
      </c>
      <c r="M33" s="4">
        <v>67.37</v>
      </c>
      <c r="N33" s="4">
        <v>41.06</v>
      </c>
      <c r="O33" s="4">
        <v>39.659999999999997</v>
      </c>
      <c r="P33" s="4">
        <v>35.119999999999997</v>
      </c>
      <c r="Q33" s="4">
        <v>34.74</v>
      </c>
      <c r="R33" s="4">
        <f t="shared" si="2"/>
        <v>67.5</v>
      </c>
      <c r="S33" s="4">
        <v>32.19</v>
      </c>
      <c r="T33" s="4">
        <v>67.5</v>
      </c>
      <c r="U33" s="4">
        <v>0</v>
      </c>
      <c r="V33" s="4">
        <v>10.210000000000001</v>
      </c>
      <c r="W33" s="4">
        <v>0.89</v>
      </c>
      <c r="X33" s="4">
        <v>320</v>
      </c>
      <c r="Y33" s="4">
        <v>336.14</v>
      </c>
      <c r="Z33" s="4">
        <v>68.38</v>
      </c>
      <c r="AA33" s="4">
        <v>95</v>
      </c>
      <c r="AB33" s="4">
        <v>106.9</v>
      </c>
      <c r="AC33" s="4">
        <v>41.31</v>
      </c>
    </row>
    <row r="34" spans="1:29" x14ac:dyDescent="0.3">
      <c r="A34" s="1" t="s">
        <v>34</v>
      </c>
      <c r="B34" s="2"/>
      <c r="C34" s="4">
        <f t="shared" si="3"/>
        <v>59.25</v>
      </c>
      <c r="D34">
        <v>40.61</v>
      </c>
      <c r="E34">
        <v>18.64</v>
      </c>
      <c r="F34" s="3">
        <f t="shared" si="0"/>
        <v>68.540084388185647</v>
      </c>
      <c r="G34" s="3">
        <f t="shared" si="1"/>
        <v>31.459915611814349</v>
      </c>
      <c r="H34" s="4">
        <v>9.43</v>
      </c>
      <c r="I34" s="4">
        <v>99.09</v>
      </c>
      <c r="J34" s="4">
        <v>0.03</v>
      </c>
      <c r="K34" s="4">
        <v>4.66</v>
      </c>
      <c r="L34" s="4">
        <v>94.43</v>
      </c>
      <c r="M34" s="4">
        <v>98.77</v>
      </c>
      <c r="N34" s="4">
        <v>94.17</v>
      </c>
      <c r="O34" s="4">
        <v>3.61</v>
      </c>
      <c r="P34" s="4">
        <v>93.91</v>
      </c>
      <c r="Q34" s="4">
        <v>3.55</v>
      </c>
      <c r="R34" s="4">
        <f t="shared" si="2"/>
        <v>92.22999999999999</v>
      </c>
      <c r="S34" s="4">
        <v>7.69</v>
      </c>
      <c r="T34" s="4">
        <v>92.21</v>
      </c>
      <c r="U34" s="4">
        <v>0.02</v>
      </c>
      <c r="V34" s="4">
        <v>6.01</v>
      </c>
      <c r="W34" s="4">
        <v>0.09</v>
      </c>
      <c r="X34" s="4">
        <v>315</v>
      </c>
      <c r="Y34" s="4">
        <v>325.74</v>
      </c>
      <c r="Z34" s="4">
        <v>58.69</v>
      </c>
      <c r="AA34" s="4">
        <v>92</v>
      </c>
      <c r="AB34" s="4">
        <v>96.97</v>
      </c>
      <c r="AC34" s="4">
        <v>28.28</v>
      </c>
    </row>
    <row r="35" spans="1:29" x14ac:dyDescent="0.3">
      <c r="A35" s="1" t="s">
        <v>35</v>
      </c>
      <c r="B35" s="2"/>
      <c r="C35" s="4">
        <f t="shared" si="3"/>
        <v>68.88</v>
      </c>
      <c r="D35">
        <v>33.340000000000003</v>
      </c>
      <c r="E35">
        <v>35.54</v>
      </c>
      <c r="F35" s="3">
        <f t="shared" si="0"/>
        <v>48.403019744483167</v>
      </c>
      <c r="G35" s="3">
        <f t="shared" si="1"/>
        <v>51.596980255516847</v>
      </c>
      <c r="H35" s="4">
        <v>75.2</v>
      </c>
      <c r="I35" s="4">
        <v>99.39</v>
      </c>
      <c r="J35" s="4">
        <v>0</v>
      </c>
      <c r="K35" s="4">
        <v>79.73</v>
      </c>
      <c r="L35" s="4">
        <v>19.53</v>
      </c>
      <c r="M35" s="4">
        <v>26.93</v>
      </c>
      <c r="N35" s="4">
        <v>20.309999999999999</v>
      </c>
      <c r="O35" s="4">
        <v>4.8600000000000003</v>
      </c>
      <c r="P35" s="4">
        <v>19.32</v>
      </c>
      <c r="Q35" s="4">
        <v>4.41</v>
      </c>
      <c r="R35" s="4">
        <f t="shared" si="2"/>
        <v>37.379999999999995</v>
      </c>
      <c r="S35" s="4">
        <v>61.56</v>
      </c>
      <c r="T35" s="4">
        <v>37.22</v>
      </c>
      <c r="U35" s="4">
        <v>0.16</v>
      </c>
      <c r="V35" s="4">
        <v>13.86</v>
      </c>
      <c r="W35" s="4">
        <v>0.22</v>
      </c>
      <c r="X35" s="4">
        <v>365</v>
      </c>
      <c r="Y35" s="4">
        <v>365.88</v>
      </c>
      <c r="Z35" s="4">
        <v>69.47</v>
      </c>
      <c r="AA35" s="4">
        <v>97</v>
      </c>
      <c r="AB35" s="4">
        <v>100.48</v>
      </c>
      <c r="AC35" s="4">
        <v>28.57</v>
      </c>
    </row>
    <row r="36" spans="1:29" x14ac:dyDescent="0.3">
      <c r="A36" s="1" t="s">
        <v>36</v>
      </c>
      <c r="B36" s="2"/>
      <c r="C36" s="4">
        <f t="shared" si="3"/>
        <v>41.97</v>
      </c>
      <c r="D36">
        <v>28.25</v>
      </c>
      <c r="E36">
        <v>13.72</v>
      </c>
      <c r="F36" s="3">
        <f t="shared" si="0"/>
        <v>67.309983321420063</v>
      </c>
      <c r="G36" s="3">
        <f t="shared" si="1"/>
        <v>32.690016678579944</v>
      </c>
      <c r="H36" s="4">
        <v>7.91</v>
      </c>
      <c r="I36" s="4">
        <v>81.72</v>
      </c>
      <c r="J36" s="4">
        <v>0.18</v>
      </c>
      <c r="K36" s="4">
        <v>4.41</v>
      </c>
      <c r="L36" s="4">
        <v>81.45</v>
      </c>
      <c r="M36" s="4">
        <v>24.32</v>
      </c>
      <c r="N36" s="4">
        <v>86.39</v>
      </c>
      <c r="O36" s="4">
        <v>1.96</v>
      </c>
      <c r="P36" s="4">
        <v>19.760000000000002</v>
      </c>
      <c r="Q36" s="4">
        <v>1.59</v>
      </c>
      <c r="R36" s="4">
        <f t="shared" si="2"/>
        <v>98.34</v>
      </c>
      <c r="S36" s="4">
        <v>1.6</v>
      </c>
      <c r="T36" s="4">
        <v>98.34</v>
      </c>
      <c r="U36" s="4">
        <v>0</v>
      </c>
      <c r="V36" s="4">
        <v>0.16</v>
      </c>
      <c r="W36" s="4">
        <v>0.03</v>
      </c>
      <c r="X36" s="4">
        <v>326</v>
      </c>
      <c r="Y36" s="4">
        <v>332</v>
      </c>
      <c r="Z36" s="4">
        <v>53.73</v>
      </c>
      <c r="AA36" s="4">
        <v>97</v>
      </c>
      <c r="AB36" s="4">
        <v>102.34</v>
      </c>
      <c r="AC36" s="4">
        <v>30.5</v>
      </c>
    </row>
    <row r="37" spans="1:29" x14ac:dyDescent="0.3">
      <c r="A37" s="1" t="s">
        <v>37</v>
      </c>
      <c r="B37" s="2"/>
      <c r="C37" s="4">
        <f t="shared" si="3"/>
        <v>37.049999999999997</v>
      </c>
      <c r="D37">
        <v>24.07</v>
      </c>
      <c r="E37">
        <v>12.98</v>
      </c>
      <c r="F37" s="3">
        <f t="shared" si="0"/>
        <v>64.966261808367079</v>
      </c>
      <c r="G37" s="3">
        <f t="shared" si="1"/>
        <v>35.033738191632935</v>
      </c>
      <c r="H37" s="4">
        <v>16.23</v>
      </c>
      <c r="I37" s="4">
        <v>35.58</v>
      </c>
      <c r="J37" s="4">
        <v>2.2200000000000002</v>
      </c>
      <c r="K37" s="4">
        <v>6.31</v>
      </c>
      <c r="L37" s="4">
        <v>24.05</v>
      </c>
      <c r="M37" s="4">
        <v>27.36</v>
      </c>
      <c r="N37" s="4">
        <v>36.82</v>
      </c>
      <c r="O37" s="4">
        <v>7.15</v>
      </c>
      <c r="P37" s="4">
        <v>10.69</v>
      </c>
      <c r="Q37" s="4">
        <v>5.3</v>
      </c>
      <c r="R37" s="4">
        <f t="shared" si="2"/>
        <v>38.510000000000005</v>
      </c>
      <c r="S37" s="4">
        <v>46.99</v>
      </c>
      <c r="T37" s="4">
        <v>28.01</v>
      </c>
      <c r="U37" s="4">
        <v>10.5</v>
      </c>
      <c r="V37" s="4">
        <v>15.58</v>
      </c>
      <c r="W37" s="4">
        <v>7.65</v>
      </c>
      <c r="X37" s="4">
        <v>331</v>
      </c>
      <c r="Y37" s="4">
        <v>338.03</v>
      </c>
      <c r="Z37" s="4">
        <v>59.67</v>
      </c>
      <c r="AA37" s="4">
        <v>141</v>
      </c>
      <c r="AB37" s="4">
        <v>137.88999999999999</v>
      </c>
      <c r="AC37" s="4">
        <v>54.8</v>
      </c>
    </row>
    <row r="38" spans="1:29" x14ac:dyDescent="0.3">
      <c r="A38" s="1" t="s">
        <v>38</v>
      </c>
      <c r="B38" s="2"/>
      <c r="C38" s="4">
        <f t="shared" si="3"/>
        <v>40.769999999999996</v>
      </c>
      <c r="D38">
        <v>18.45</v>
      </c>
      <c r="E38">
        <v>22.32</v>
      </c>
      <c r="F38" s="3">
        <f t="shared" si="0"/>
        <v>45.253863134657841</v>
      </c>
      <c r="G38" s="3">
        <f t="shared" si="1"/>
        <v>54.746136865342166</v>
      </c>
      <c r="H38" s="4">
        <v>60.8</v>
      </c>
      <c r="I38" s="4">
        <v>0.42</v>
      </c>
      <c r="J38" s="4">
        <v>55.55</v>
      </c>
      <c r="K38" s="4">
        <v>0.22</v>
      </c>
      <c r="L38" s="4">
        <v>0.15</v>
      </c>
      <c r="M38" s="4">
        <v>37.450000000000003</v>
      </c>
      <c r="N38" s="4">
        <v>30.11</v>
      </c>
      <c r="O38" s="4">
        <v>5.33</v>
      </c>
      <c r="P38" s="4">
        <v>24.65</v>
      </c>
      <c r="Q38" s="4">
        <v>3.89</v>
      </c>
      <c r="R38" s="4">
        <f t="shared" si="2"/>
        <v>38.24</v>
      </c>
      <c r="S38" s="4">
        <v>60.56</v>
      </c>
      <c r="T38" s="4">
        <v>37.99</v>
      </c>
      <c r="U38" s="4">
        <v>0.25</v>
      </c>
      <c r="V38" s="4">
        <v>12.67</v>
      </c>
      <c r="W38" s="4">
        <v>0.05</v>
      </c>
      <c r="X38" s="4">
        <v>372</v>
      </c>
      <c r="Y38" s="4">
        <v>377.52</v>
      </c>
      <c r="Z38" s="4">
        <v>86.37</v>
      </c>
      <c r="AA38" s="4">
        <v>110</v>
      </c>
      <c r="AB38" s="4">
        <v>116.62</v>
      </c>
      <c r="AC38" s="4">
        <v>39.380000000000003</v>
      </c>
    </row>
    <row r="39" spans="1:29" x14ac:dyDescent="0.3">
      <c r="A39" s="1" t="s">
        <v>39</v>
      </c>
      <c r="B39" s="2"/>
      <c r="C39" s="4">
        <f t="shared" si="3"/>
        <v>57.51</v>
      </c>
      <c r="D39">
        <v>13.36</v>
      </c>
      <c r="E39">
        <v>44.15</v>
      </c>
      <c r="F39" s="3">
        <f t="shared" si="0"/>
        <v>23.230742479568768</v>
      </c>
      <c r="G39" s="3">
        <f t="shared" si="1"/>
        <v>76.769257520431239</v>
      </c>
      <c r="H39" s="4">
        <v>91.26</v>
      </c>
      <c r="I39" s="4">
        <v>99.19</v>
      </c>
      <c r="J39" s="4">
        <v>0</v>
      </c>
      <c r="K39" s="4">
        <v>79.09</v>
      </c>
      <c r="L39" s="4">
        <v>20</v>
      </c>
      <c r="M39" s="4">
        <v>13.11</v>
      </c>
      <c r="N39" s="4">
        <v>9.3000000000000007</v>
      </c>
      <c r="O39" s="4">
        <v>5.7</v>
      </c>
      <c r="P39" s="4">
        <v>7.31</v>
      </c>
      <c r="Q39" s="4">
        <v>3.54</v>
      </c>
      <c r="R39" s="4">
        <f t="shared" si="2"/>
        <v>15.22</v>
      </c>
      <c r="S39" s="4">
        <v>67.400000000000006</v>
      </c>
      <c r="T39" s="4">
        <v>15.07</v>
      </c>
      <c r="U39" s="4">
        <v>0.15</v>
      </c>
      <c r="V39" s="4">
        <v>6.26</v>
      </c>
      <c r="W39" s="4">
        <v>0.26</v>
      </c>
      <c r="X39" s="4">
        <v>407.5</v>
      </c>
      <c r="Y39" s="4">
        <v>398.74</v>
      </c>
      <c r="Z39" s="4">
        <v>68.25</v>
      </c>
      <c r="AA39" s="4">
        <v>114</v>
      </c>
      <c r="AB39" s="4">
        <v>119.11</v>
      </c>
      <c r="AC39" s="4">
        <v>34.840000000000003</v>
      </c>
    </row>
    <row r="40" spans="1:29" x14ac:dyDescent="0.3">
      <c r="A40" s="1" t="s">
        <v>40</v>
      </c>
      <c r="B40" s="2"/>
      <c r="C40" s="4">
        <f t="shared" si="3"/>
        <v>33.78</v>
      </c>
      <c r="D40">
        <v>7.31</v>
      </c>
      <c r="E40">
        <v>26.47</v>
      </c>
      <c r="F40" s="3">
        <f t="shared" si="0"/>
        <v>21.640023682652455</v>
      </c>
      <c r="G40" s="3">
        <f t="shared" si="1"/>
        <v>78.359976317347531</v>
      </c>
      <c r="H40" s="4">
        <v>92.02</v>
      </c>
      <c r="I40" s="4">
        <v>97.94</v>
      </c>
      <c r="J40" s="4">
        <v>0</v>
      </c>
      <c r="K40" s="4">
        <v>9.02</v>
      </c>
      <c r="L40" s="4">
        <v>88.79</v>
      </c>
      <c r="M40" s="4">
        <v>7.8</v>
      </c>
      <c r="N40" s="4">
        <v>5.65</v>
      </c>
      <c r="O40" s="4">
        <v>4.58</v>
      </c>
      <c r="P40" s="4">
        <v>3.39</v>
      </c>
      <c r="Q40" s="4">
        <v>1.87</v>
      </c>
      <c r="R40" s="4">
        <f t="shared" si="2"/>
        <v>6.02</v>
      </c>
      <c r="S40" s="4">
        <v>93.87</v>
      </c>
      <c r="T40" s="4">
        <v>5.8</v>
      </c>
      <c r="U40" s="4">
        <v>0.22</v>
      </c>
      <c r="V40" s="4">
        <v>1.51</v>
      </c>
      <c r="W40" s="4">
        <v>0.06</v>
      </c>
      <c r="X40" s="4">
        <v>397</v>
      </c>
      <c r="Y40" s="4">
        <v>394.45</v>
      </c>
      <c r="Z40" s="4">
        <v>70.95</v>
      </c>
      <c r="AA40" s="4">
        <v>112</v>
      </c>
      <c r="AB40" s="4">
        <v>116.01</v>
      </c>
      <c r="AC40" s="4">
        <v>31.78</v>
      </c>
    </row>
    <row r="41" spans="1:29" x14ac:dyDescent="0.3">
      <c r="A41" s="1" t="s">
        <v>41</v>
      </c>
      <c r="B41" s="2"/>
      <c r="C41" s="4">
        <f t="shared" si="3"/>
        <v>26.6</v>
      </c>
      <c r="D41">
        <v>16.88</v>
      </c>
      <c r="E41">
        <v>9.7200000000000006</v>
      </c>
      <c r="F41" s="3">
        <f t="shared" si="0"/>
        <v>63.458646616541344</v>
      </c>
      <c r="G41" s="3">
        <f t="shared" si="1"/>
        <v>36.541353383458649</v>
      </c>
      <c r="H41" s="4">
        <v>61.1</v>
      </c>
      <c r="I41" s="4">
        <v>97.93</v>
      </c>
      <c r="J41" s="4">
        <v>0.46</v>
      </c>
      <c r="K41" s="4">
        <v>53.87</v>
      </c>
      <c r="L41" s="4">
        <v>43.74</v>
      </c>
      <c r="M41" s="4">
        <v>65.56</v>
      </c>
      <c r="N41" s="4">
        <v>46.15</v>
      </c>
      <c r="O41" s="4">
        <v>15.12</v>
      </c>
      <c r="P41" s="4">
        <v>41.32</v>
      </c>
      <c r="Q41" s="4">
        <v>14.67</v>
      </c>
      <c r="R41" s="4">
        <f t="shared" si="2"/>
        <v>75.25</v>
      </c>
      <c r="S41" s="4">
        <v>21.54</v>
      </c>
      <c r="T41" s="4">
        <v>75.040000000000006</v>
      </c>
      <c r="U41" s="4">
        <v>0.21</v>
      </c>
      <c r="V41" s="4">
        <v>4.17</v>
      </c>
      <c r="W41" s="4">
        <v>1.1000000000000001</v>
      </c>
      <c r="X41" s="4">
        <v>328.5</v>
      </c>
      <c r="Y41" s="4">
        <v>348.54</v>
      </c>
      <c r="Z41" s="4">
        <v>80.11</v>
      </c>
      <c r="AA41" s="4">
        <v>103.5</v>
      </c>
      <c r="AB41" s="4">
        <v>111.68</v>
      </c>
      <c r="AC41" s="4">
        <v>38.31</v>
      </c>
    </row>
    <row r="42" spans="1:29" x14ac:dyDescent="0.3">
      <c r="A42" s="1" t="s">
        <v>42</v>
      </c>
      <c r="B42" s="2"/>
      <c r="C42" s="4">
        <f t="shared" si="3"/>
        <v>18.36</v>
      </c>
      <c r="D42">
        <v>14.92</v>
      </c>
      <c r="E42">
        <v>3.44</v>
      </c>
      <c r="F42" s="3">
        <f t="shared" si="0"/>
        <v>81.26361655773421</v>
      </c>
      <c r="G42" s="3">
        <f t="shared" si="1"/>
        <v>18.736383442265794</v>
      </c>
      <c r="H42" s="4">
        <v>80.989999999999995</v>
      </c>
      <c r="I42" s="4">
        <v>96.43</v>
      </c>
      <c r="J42" s="4">
        <v>0.23</v>
      </c>
      <c r="K42" s="4">
        <v>72.63</v>
      </c>
      <c r="L42" s="4">
        <v>23.48</v>
      </c>
      <c r="M42" s="4">
        <v>88.23</v>
      </c>
      <c r="N42" s="4">
        <v>11.89</v>
      </c>
      <c r="O42" s="4">
        <v>6.99</v>
      </c>
      <c r="P42" s="4">
        <v>9.09</v>
      </c>
      <c r="Q42" s="4">
        <v>6.76</v>
      </c>
      <c r="R42" s="4">
        <f t="shared" si="2"/>
        <v>88.77</v>
      </c>
      <c r="S42" s="4">
        <v>9.68</v>
      </c>
      <c r="T42" s="4">
        <v>8</v>
      </c>
      <c r="U42" s="4">
        <v>80.77</v>
      </c>
      <c r="V42" s="4">
        <v>0.78</v>
      </c>
      <c r="W42" s="4">
        <v>4.0199999999999996</v>
      </c>
      <c r="X42" s="4">
        <v>309.5</v>
      </c>
      <c r="Y42" s="4">
        <v>315.54000000000002</v>
      </c>
      <c r="Z42" s="4">
        <v>52.65</v>
      </c>
      <c r="AA42" s="4">
        <v>95</v>
      </c>
      <c r="AB42" s="4">
        <v>102.42</v>
      </c>
      <c r="AC42" s="4">
        <v>34.43</v>
      </c>
    </row>
    <row r="43" spans="1:29" x14ac:dyDescent="0.3">
      <c r="A43" s="1" t="s">
        <v>43</v>
      </c>
      <c r="B43" s="2"/>
      <c r="C43" s="4">
        <f t="shared" si="3"/>
        <v>38.120000000000005</v>
      </c>
      <c r="D43">
        <v>27.12</v>
      </c>
      <c r="E43">
        <v>11</v>
      </c>
      <c r="F43" s="3">
        <f t="shared" si="0"/>
        <v>71.143756558237143</v>
      </c>
      <c r="G43" s="3">
        <f t="shared" si="1"/>
        <v>28.856243441762853</v>
      </c>
      <c r="H43" s="4">
        <v>30.34</v>
      </c>
      <c r="I43" s="4">
        <v>78.09</v>
      </c>
      <c r="J43" s="4">
        <v>0.77</v>
      </c>
      <c r="K43" s="4">
        <v>22.69</v>
      </c>
      <c r="L43" s="4">
        <v>57.35</v>
      </c>
      <c r="M43" s="4">
        <v>3.8</v>
      </c>
      <c r="N43" s="4">
        <v>31.28</v>
      </c>
      <c r="O43" s="4">
        <v>32.58</v>
      </c>
      <c r="P43" s="4">
        <v>2.0299999999999998</v>
      </c>
      <c r="Q43" s="4">
        <v>2.57</v>
      </c>
      <c r="R43" s="4">
        <f t="shared" si="2"/>
        <v>72.39</v>
      </c>
      <c r="S43" s="4">
        <v>27.27</v>
      </c>
      <c r="T43" s="4">
        <v>72.36</v>
      </c>
      <c r="U43" s="4">
        <v>0.03</v>
      </c>
      <c r="V43" s="4">
        <v>0.36</v>
      </c>
      <c r="W43" s="4">
        <v>0.44</v>
      </c>
      <c r="X43" s="4">
        <v>312</v>
      </c>
      <c r="Y43" s="4">
        <v>333.16</v>
      </c>
      <c r="Z43" s="4">
        <v>71.599999999999994</v>
      </c>
      <c r="AA43" s="4">
        <v>98</v>
      </c>
      <c r="AB43" s="4">
        <v>108.93</v>
      </c>
      <c r="AC43" s="4">
        <v>42.89</v>
      </c>
    </row>
    <row r="44" spans="1:29" x14ac:dyDescent="0.3">
      <c r="A44" s="1" t="s">
        <v>44</v>
      </c>
      <c r="B44" s="2"/>
      <c r="C44" s="4">
        <f t="shared" si="3"/>
        <v>85.26</v>
      </c>
      <c r="D44">
        <v>29.7</v>
      </c>
      <c r="E44">
        <v>55.56</v>
      </c>
      <c r="F44" s="3">
        <f t="shared" si="0"/>
        <v>34.834623504574239</v>
      </c>
      <c r="G44" s="3">
        <f t="shared" si="1"/>
        <v>65.165376495425747</v>
      </c>
      <c r="H44" s="4">
        <v>77.510000000000005</v>
      </c>
      <c r="I44" s="4">
        <v>91.08</v>
      </c>
      <c r="J44" s="4">
        <v>1.26</v>
      </c>
      <c r="K44" s="4">
        <v>76.930000000000007</v>
      </c>
      <c r="L44" s="4">
        <v>17.239999999999998</v>
      </c>
      <c r="M44" s="4">
        <v>2.25</v>
      </c>
      <c r="N44" s="4">
        <v>16.54</v>
      </c>
      <c r="O44" s="4">
        <v>8.6</v>
      </c>
      <c r="P44" s="4">
        <v>1.46</v>
      </c>
      <c r="Q44" s="4">
        <v>0.66</v>
      </c>
      <c r="R44" s="4">
        <f t="shared" si="2"/>
        <v>28.86</v>
      </c>
      <c r="S44" s="4">
        <v>68.89</v>
      </c>
      <c r="T44" s="4">
        <v>28.86</v>
      </c>
      <c r="U44" s="4">
        <v>0</v>
      </c>
      <c r="V44" s="4">
        <v>7.46</v>
      </c>
      <c r="W44" s="4">
        <v>0.01</v>
      </c>
      <c r="X44" s="4">
        <v>402</v>
      </c>
      <c r="Y44" s="4">
        <v>397.61</v>
      </c>
      <c r="Z44" s="4">
        <v>81.84</v>
      </c>
      <c r="AA44" s="4">
        <v>112</v>
      </c>
      <c r="AB44" s="4">
        <v>115.32</v>
      </c>
      <c r="AC44" s="4">
        <v>36.43</v>
      </c>
    </row>
    <row r="45" spans="1:29" x14ac:dyDescent="0.3">
      <c r="A45" s="1" t="s">
        <v>45</v>
      </c>
      <c r="B45" s="2"/>
      <c r="C45" s="4">
        <f t="shared" si="3"/>
        <v>34.33</v>
      </c>
      <c r="D45">
        <v>6.01</v>
      </c>
      <c r="E45">
        <v>28.32</v>
      </c>
      <c r="F45" s="3">
        <f t="shared" si="0"/>
        <v>17.506554034372268</v>
      </c>
      <c r="G45" s="3">
        <f t="shared" si="1"/>
        <v>82.493445965627728</v>
      </c>
      <c r="H45" s="4">
        <v>94.67</v>
      </c>
      <c r="I45" s="4">
        <v>99.33</v>
      </c>
      <c r="J45" s="4">
        <v>0.09</v>
      </c>
      <c r="K45" s="4">
        <v>93.55</v>
      </c>
      <c r="L45" s="4">
        <v>5.85</v>
      </c>
      <c r="M45" s="4">
        <v>12.74</v>
      </c>
      <c r="N45" s="4">
        <v>10.81</v>
      </c>
      <c r="O45" s="4">
        <v>5.16</v>
      </c>
      <c r="P45" s="4">
        <v>7.08</v>
      </c>
      <c r="Q45" s="4">
        <v>3.7</v>
      </c>
      <c r="R45" s="4">
        <f t="shared" si="2"/>
        <v>11.23</v>
      </c>
      <c r="S45" s="4">
        <v>82.7</v>
      </c>
      <c r="T45" s="4">
        <v>11.16</v>
      </c>
      <c r="U45" s="4">
        <v>7.0000000000000007E-2</v>
      </c>
      <c r="V45" s="4">
        <v>0.98</v>
      </c>
      <c r="W45" s="4">
        <v>0.16</v>
      </c>
      <c r="X45" s="4">
        <v>438</v>
      </c>
      <c r="Y45" s="4">
        <v>425.36</v>
      </c>
      <c r="Z45" s="4">
        <v>83.42</v>
      </c>
      <c r="AA45" s="4">
        <v>135</v>
      </c>
      <c r="AB45" s="4">
        <v>138.4</v>
      </c>
      <c r="AC45" s="4">
        <v>37.85</v>
      </c>
    </row>
    <row r="46" spans="1:29" x14ac:dyDescent="0.3">
      <c r="A46" s="1" t="s">
        <v>46</v>
      </c>
      <c r="B46" s="2"/>
      <c r="C46" s="4">
        <f t="shared" si="3"/>
        <v>29.37</v>
      </c>
      <c r="D46">
        <v>22.69</v>
      </c>
      <c r="E46">
        <v>6.68</v>
      </c>
      <c r="F46" s="3">
        <f t="shared" si="0"/>
        <v>77.255703098399735</v>
      </c>
      <c r="G46" s="3">
        <f t="shared" si="1"/>
        <v>22.744296901600269</v>
      </c>
      <c r="H46" s="4">
        <v>6.62</v>
      </c>
      <c r="I46" s="4">
        <v>58.63</v>
      </c>
      <c r="J46" s="4">
        <v>0.28999999999999998</v>
      </c>
      <c r="K46" s="4">
        <v>2.12</v>
      </c>
      <c r="L46" s="4">
        <v>55.32</v>
      </c>
      <c r="M46" s="4">
        <v>14.92</v>
      </c>
      <c r="N46" s="4">
        <v>92.65</v>
      </c>
      <c r="O46" s="4">
        <v>11.79</v>
      </c>
      <c r="P46" s="4">
        <v>14.09</v>
      </c>
      <c r="Q46" s="4">
        <v>5.7</v>
      </c>
      <c r="R46" s="4">
        <f t="shared" si="2"/>
        <v>42.17</v>
      </c>
      <c r="S46" s="4">
        <v>57.33</v>
      </c>
      <c r="T46" s="4">
        <v>42.13</v>
      </c>
      <c r="U46" s="4">
        <v>0.04</v>
      </c>
      <c r="V46" s="4">
        <v>0.17</v>
      </c>
      <c r="W46" s="4">
        <v>2.73</v>
      </c>
      <c r="X46" s="4">
        <v>303.5</v>
      </c>
      <c r="Y46" s="4">
        <v>315</v>
      </c>
      <c r="Z46" s="4">
        <v>60.44</v>
      </c>
      <c r="AA46" s="4">
        <v>119.5</v>
      </c>
      <c r="AB46" s="4">
        <v>124.72</v>
      </c>
      <c r="AC46" s="4">
        <v>42.03</v>
      </c>
    </row>
    <row r="47" spans="1:29" x14ac:dyDescent="0.3">
      <c r="A47" s="1" t="s">
        <v>47</v>
      </c>
      <c r="B47" s="2"/>
      <c r="C47" s="4">
        <f t="shared" si="3"/>
        <v>74.510000000000005</v>
      </c>
      <c r="D47">
        <v>17.440000000000001</v>
      </c>
      <c r="E47">
        <v>57.07</v>
      </c>
      <c r="F47" s="3">
        <f t="shared" si="0"/>
        <v>23.406254194067909</v>
      </c>
      <c r="G47" s="3">
        <f t="shared" si="1"/>
        <v>76.593745805932087</v>
      </c>
      <c r="H47" s="4">
        <v>96.37</v>
      </c>
      <c r="I47" s="4">
        <v>98.97</v>
      </c>
      <c r="J47" s="4">
        <v>0.03</v>
      </c>
      <c r="K47" s="4">
        <v>96.19</v>
      </c>
      <c r="L47" s="4">
        <v>2.59</v>
      </c>
      <c r="M47" s="4">
        <v>10.59</v>
      </c>
      <c r="N47" s="4">
        <v>4.58</v>
      </c>
      <c r="O47" s="4">
        <v>2.08</v>
      </c>
      <c r="P47" s="4">
        <v>2.16</v>
      </c>
      <c r="Q47" s="4">
        <v>1.71</v>
      </c>
      <c r="R47" s="4">
        <f t="shared" si="2"/>
        <v>21</v>
      </c>
      <c r="S47" s="4">
        <v>78.56</v>
      </c>
      <c r="T47" s="4">
        <v>20.94</v>
      </c>
      <c r="U47" s="4">
        <v>0.06</v>
      </c>
      <c r="V47" s="4">
        <v>3.72</v>
      </c>
      <c r="W47" s="4">
        <v>0.28000000000000003</v>
      </c>
      <c r="X47" s="4">
        <v>404</v>
      </c>
      <c r="Y47" s="4">
        <v>400.99</v>
      </c>
      <c r="Z47" s="4">
        <v>75.39</v>
      </c>
      <c r="AA47" s="4">
        <v>107</v>
      </c>
      <c r="AB47" s="4">
        <v>113.32</v>
      </c>
      <c r="AC47" s="4">
        <v>35.659999999999997</v>
      </c>
    </row>
    <row r="48" spans="1:29" x14ac:dyDescent="0.3">
      <c r="A48" s="1" t="s">
        <v>48</v>
      </c>
      <c r="B48" s="2"/>
      <c r="C48" s="4">
        <f t="shared" si="3"/>
        <v>89.59</v>
      </c>
      <c r="D48">
        <v>59.72</v>
      </c>
      <c r="E48">
        <v>29.87</v>
      </c>
      <c r="F48" s="3">
        <f t="shared" si="0"/>
        <v>66.659225359973206</v>
      </c>
      <c r="G48" s="3">
        <f t="shared" si="1"/>
        <v>33.340774640026787</v>
      </c>
      <c r="H48" s="4">
        <v>82.33</v>
      </c>
      <c r="I48" s="4">
        <v>99.88</v>
      </c>
      <c r="J48" s="4">
        <v>0.01</v>
      </c>
      <c r="K48" s="4">
        <v>73.39</v>
      </c>
      <c r="L48" s="4">
        <v>26.5</v>
      </c>
      <c r="M48" s="4">
        <v>98.92</v>
      </c>
      <c r="N48" s="4">
        <v>5.25</v>
      </c>
      <c r="O48" s="4">
        <v>94.57</v>
      </c>
      <c r="P48" s="4">
        <v>5.21</v>
      </c>
      <c r="Q48" s="4">
        <v>94.44</v>
      </c>
      <c r="R48" s="4">
        <f t="shared" si="2"/>
        <v>96.75</v>
      </c>
      <c r="S48" s="4">
        <v>3.06</v>
      </c>
      <c r="T48" s="4">
        <v>7.08</v>
      </c>
      <c r="U48" s="4">
        <v>89.67</v>
      </c>
      <c r="V48" s="4">
        <v>1.01</v>
      </c>
      <c r="W48" s="4">
        <v>0.33</v>
      </c>
      <c r="X48" s="4">
        <v>322</v>
      </c>
      <c r="Y48" s="4">
        <v>326.16000000000003</v>
      </c>
      <c r="Z48" s="4">
        <v>42.73</v>
      </c>
      <c r="AA48" s="4">
        <v>83</v>
      </c>
      <c r="AB48" s="4">
        <v>86.27</v>
      </c>
      <c r="AC48" s="4">
        <v>20.34</v>
      </c>
    </row>
    <row r="49" spans="1:29" x14ac:dyDescent="0.3">
      <c r="A49" s="1" t="s">
        <v>49</v>
      </c>
      <c r="B49" s="2"/>
      <c r="C49" s="4">
        <f t="shared" si="3"/>
        <v>73.69</v>
      </c>
      <c r="D49">
        <v>21.79</v>
      </c>
      <c r="E49">
        <v>51.9</v>
      </c>
      <c r="F49" s="3">
        <f t="shared" si="0"/>
        <v>29.569819514181027</v>
      </c>
      <c r="G49" s="3">
        <f t="shared" si="1"/>
        <v>70.430180485818966</v>
      </c>
      <c r="H49" s="4">
        <v>92.07</v>
      </c>
      <c r="I49" s="4">
        <v>99.7</v>
      </c>
      <c r="J49" s="4">
        <v>0.01</v>
      </c>
      <c r="K49" s="4">
        <v>91.22</v>
      </c>
      <c r="L49" s="4">
        <v>8.4700000000000006</v>
      </c>
      <c r="M49" s="4">
        <v>19.52</v>
      </c>
      <c r="N49" s="4">
        <v>13.76</v>
      </c>
      <c r="O49" s="4">
        <v>7.03</v>
      </c>
      <c r="P49" s="4">
        <v>10.76</v>
      </c>
      <c r="Q49" s="4">
        <v>6.08</v>
      </c>
      <c r="R49" s="4">
        <f t="shared" si="2"/>
        <v>21.14</v>
      </c>
      <c r="S49" s="4">
        <v>77.78</v>
      </c>
      <c r="T49" s="4">
        <v>20.78</v>
      </c>
      <c r="U49" s="4">
        <v>0.36</v>
      </c>
      <c r="V49" s="4">
        <v>3.89</v>
      </c>
      <c r="W49" s="4">
        <v>0.28999999999999998</v>
      </c>
      <c r="X49" s="4">
        <v>408</v>
      </c>
      <c r="Y49" s="4">
        <v>404.96</v>
      </c>
      <c r="Z49" s="4">
        <v>77.87</v>
      </c>
      <c r="AA49" s="4">
        <v>102</v>
      </c>
      <c r="AB49" s="4">
        <v>107.21</v>
      </c>
      <c r="AC49" s="4">
        <v>34.29</v>
      </c>
    </row>
    <row r="50" spans="1:29" x14ac:dyDescent="0.3">
      <c r="A50" s="1" t="s">
        <v>50</v>
      </c>
      <c r="B50" s="2"/>
      <c r="C50" s="4">
        <f t="shared" si="3"/>
        <v>78.09</v>
      </c>
      <c r="D50">
        <v>18.809999999999999</v>
      </c>
      <c r="E50">
        <v>59.28</v>
      </c>
      <c r="F50" s="3">
        <f t="shared" si="0"/>
        <v>24.087591240875909</v>
      </c>
      <c r="G50" s="3">
        <f t="shared" si="1"/>
        <v>75.912408759124077</v>
      </c>
      <c r="H50" s="4">
        <v>10.45</v>
      </c>
      <c r="I50" s="4">
        <v>14.92</v>
      </c>
      <c r="J50" s="4">
        <v>0.54</v>
      </c>
      <c r="K50" s="4">
        <v>3.93</v>
      </c>
      <c r="L50" s="4">
        <v>8.18</v>
      </c>
      <c r="M50" s="4">
        <v>92.5</v>
      </c>
      <c r="N50" s="4">
        <v>85.47</v>
      </c>
      <c r="O50" s="4">
        <v>7.23</v>
      </c>
      <c r="P50" s="4">
        <v>83.13</v>
      </c>
      <c r="Q50" s="4">
        <v>7.05</v>
      </c>
      <c r="R50" s="4">
        <f t="shared" si="2"/>
        <v>92.99</v>
      </c>
      <c r="S50" s="4">
        <v>6.25</v>
      </c>
      <c r="T50" s="4">
        <v>92.44</v>
      </c>
      <c r="U50" s="4">
        <v>0.55000000000000004</v>
      </c>
      <c r="V50" s="4">
        <v>0.15</v>
      </c>
      <c r="W50" s="4">
        <v>1.1000000000000001</v>
      </c>
      <c r="X50" s="4">
        <v>414</v>
      </c>
      <c r="Y50" s="4">
        <v>406.45</v>
      </c>
      <c r="Z50" s="4">
        <v>78.989999999999995</v>
      </c>
      <c r="AA50" s="4">
        <v>117</v>
      </c>
      <c r="AB50" s="4">
        <v>122.31</v>
      </c>
      <c r="AC50" s="4">
        <v>39.270000000000003</v>
      </c>
    </row>
    <row r="51" spans="1:29" x14ac:dyDescent="0.3">
      <c r="A51" s="1" t="s">
        <v>51</v>
      </c>
      <c r="B51" s="2"/>
      <c r="C51" s="4">
        <f t="shared" si="3"/>
        <v>70.539999999999992</v>
      </c>
      <c r="D51">
        <v>10.61</v>
      </c>
      <c r="E51">
        <v>59.93</v>
      </c>
      <c r="F51" s="3">
        <f t="shared" si="0"/>
        <v>15.041111426141196</v>
      </c>
      <c r="G51" s="3">
        <f t="shared" si="1"/>
        <v>84.958888573858815</v>
      </c>
      <c r="H51" s="4">
        <v>93.57</v>
      </c>
      <c r="I51" s="4">
        <v>99.54</v>
      </c>
      <c r="J51" s="4">
        <v>0.01</v>
      </c>
      <c r="K51" s="4">
        <v>92.1</v>
      </c>
      <c r="L51" s="4">
        <v>7.5</v>
      </c>
      <c r="M51" s="4">
        <v>29.87</v>
      </c>
      <c r="N51" s="4">
        <v>11.09</v>
      </c>
      <c r="O51" s="4">
        <v>3.98</v>
      </c>
      <c r="P51" s="4">
        <v>8.57</v>
      </c>
      <c r="Q51" s="4">
        <v>3.13</v>
      </c>
      <c r="R51" s="4">
        <f t="shared" si="2"/>
        <v>11.819999999999999</v>
      </c>
      <c r="S51" s="4">
        <v>87.44</v>
      </c>
      <c r="T51" s="4">
        <v>11.79</v>
      </c>
      <c r="U51" s="4">
        <v>0.03</v>
      </c>
      <c r="V51" s="4">
        <v>3.9</v>
      </c>
      <c r="W51" s="4">
        <v>0.11</v>
      </c>
      <c r="X51" s="4">
        <v>442</v>
      </c>
      <c r="Y51" s="4">
        <v>437.01</v>
      </c>
      <c r="Z51" s="4">
        <v>77.709999999999994</v>
      </c>
      <c r="AA51" s="4">
        <v>126</v>
      </c>
      <c r="AB51" s="4">
        <v>130.34</v>
      </c>
      <c r="AC51" s="4">
        <v>39.6</v>
      </c>
    </row>
    <row r="52" spans="1:29" x14ac:dyDescent="0.3">
      <c r="A52" s="1" t="s">
        <v>52</v>
      </c>
      <c r="B52" s="2"/>
      <c r="C52" s="4">
        <f t="shared" si="3"/>
        <v>64.12</v>
      </c>
      <c r="D52">
        <v>12.62</v>
      </c>
      <c r="E52">
        <v>51.5</v>
      </c>
      <c r="F52" s="3">
        <f t="shared" si="0"/>
        <v>19.68184653774173</v>
      </c>
      <c r="G52" s="3">
        <f t="shared" si="1"/>
        <v>80.318153462258252</v>
      </c>
      <c r="H52" s="4">
        <v>91.17</v>
      </c>
      <c r="I52" s="4">
        <v>99.76</v>
      </c>
      <c r="J52" s="4">
        <v>0.03</v>
      </c>
      <c r="K52" s="4">
        <v>91.27</v>
      </c>
      <c r="L52" s="4">
        <v>8.48</v>
      </c>
      <c r="M52" s="4">
        <v>16.649999999999999</v>
      </c>
      <c r="N52" s="4">
        <v>10.95</v>
      </c>
      <c r="O52" s="4">
        <v>5.25</v>
      </c>
      <c r="P52" s="4">
        <v>8.9499999999999993</v>
      </c>
      <c r="Q52" s="4">
        <v>4.12</v>
      </c>
      <c r="R52" s="4">
        <f t="shared" si="2"/>
        <v>16.86</v>
      </c>
      <c r="S52" s="4">
        <v>83.08</v>
      </c>
      <c r="T52" s="4">
        <v>16.68</v>
      </c>
      <c r="U52" s="4">
        <v>0.18</v>
      </c>
      <c r="V52" s="4">
        <v>4.43</v>
      </c>
      <c r="W52" s="4">
        <v>0.16</v>
      </c>
      <c r="X52" s="4">
        <v>431</v>
      </c>
      <c r="Y52" s="4">
        <v>424.83</v>
      </c>
      <c r="Z52" s="4">
        <v>74.41</v>
      </c>
      <c r="AA52" s="4">
        <v>104</v>
      </c>
      <c r="AB52" s="4">
        <v>109.81</v>
      </c>
      <c r="AC52" s="4">
        <v>34.17</v>
      </c>
    </row>
    <row r="53" spans="1:29" x14ac:dyDescent="0.3">
      <c r="A53" s="1" t="s">
        <v>53</v>
      </c>
      <c r="B53" s="2"/>
      <c r="C53" s="4">
        <f t="shared" si="3"/>
        <v>72.41</v>
      </c>
      <c r="D53">
        <v>8.33</v>
      </c>
      <c r="E53">
        <v>64.08</v>
      </c>
      <c r="F53" s="3">
        <f t="shared" si="0"/>
        <v>11.503935920452976</v>
      </c>
      <c r="G53" s="3">
        <f t="shared" si="1"/>
        <v>88.496064079547025</v>
      </c>
      <c r="H53" s="4">
        <v>94.02</v>
      </c>
      <c r="I53" s="4">
        <v>97.78</v>
      </c>
      <c r="J53" s="4">
        <v>0.89</v>
      </c>
      <c r="K53" s="4">
        <v>92.62</v>
      </c>
      <c r="L53" s="4">
        <v>5.09</v>
      </c>
      <c r="M53" s="4">
        <v>13.21</v>
      </c>
      <c r="N53" s="4">
        <v>5.63</v>
      </c>
      <c r="O53" s="4">
        <v>2.39</v>
      </c>
      <c r="P53" s="4">
        <v>3.27</v>
      </c>
      <c r="Q53" s="4">
        <v>1.88</v>
      </c>
      <c r="R53" s="4">
        <f t="shared" si="2"/>
        <v>4.8699999999999992</v>
      </c>
      <c r="S53" s="4">
        <v>94.75</v>
      </c>
      <c r="T53" s="4">
        <v>4.8099999999999996</v>
      </c>
      <c r="U53" s="4">
        <v>0.06</v>
      </c>
      <c r="V53" s="4">
        <v>6.89</v>
      </c>
      <c r="W53" s="4">
        <v>0.14000000000000001</v>
      </c>
      <c r="X53" s="4">
        <v>458</v>
      </c>
      <c r="Y53" s="4">
        <v>452.84</v>
      </c>
      <c r="Z53" s="4">
        <v>80.819999999999993</v>
      </c>
      <c r="AA53" s="4">
        <v>114</v>
      </c>
      <c r="AB53" s="4">
        <v>120.23</v>
      </c>
      <c r="AC53" s="4">
        <v>37.54</v>
      </c>
    </row>
    <row r="54" spans="1:29" x14ac:dyDescent="0.3">
      <c r="A54" s="1" t="s">
        <v>54</v>
      </c>
      <c r="B54" s="2"/>
      <c r="C54" s="4">
        <f t="shared" si="3"/>
        <v>80.960000000000008</v>
      </c>
      <c r="D54">
        <v>56.71</v>
      </c>
      <c r="E54">
        <v>24.25</v>
      </c>
      <c r="F54" s="3">
        <f t="shared" si="0"/>
        <v>70.046936758893281</v>
      </c>
      <c r="G54" s="3">
        <f t="shared" si="1"/>
        <v>29.953063241106715</v>
      </c>
      <c r="H54" s="4">
        <v>89.57</v>
      </c>
      <c r="I54" s="4">
        <v>99.15</v>
      </c>
      <c r="J54" s="4">
        <v>0.1</v>
      </c>
      <c r="K54" s="4">
        <v>89.03</v>
      </c>
      <c r="L54" s="4">
        <v>10.07</v>
      </c>
      <c r="M54" s="4">
        <v>95.38</v>
      </c>
      <c r="N54" s="4">
        <v>9.69</v>
      </c>
      <c r="O54" s="4">
        <v>8.85</v>
      </c>
      <c r="P54" s="4">
        <v>8.6999999999999993</v>
      </c>
      <c r="Q54" s="4">
        <v>8.2899999999999991</v>
      </c>
      <c r="R54" s="4">
        <f t="shared" si="2"/>
        <v>96.33</v>
      </c>
      <c r="S54" s="4">
        <v>3.34</v>
      </c>
      <c r="T54" s="4">
        <v>11.05</v>
      </c>
      <c r="U54" s="4">
        <v>85.28</v>
      </c>
      <c r="V54" s="4">
        <v>2.56</v>
      </c>
      <c r="W54" s="4">
        <v>0.72</v>
      </c>
      <c r="X54" s="4">
        <v>318</v>
      </c>
      <c r="Y54" s="4">
        <v>324.60000000000002</v>
      </c>
      <c r="Z54" s="4">
        <v>47.57</v>
      </c>
      <c r="AA54" s="4">
        <v>84</v>
      </c>
      <c r="AB54" s="4">
        <v>88.76</v>
      </c>
      <c r="AC54" s="4">
        <v>25.54</v>
      </c>
    </row>
    <row r="55" spans="1:29" x14ac:dyDescent="0.3">
      <c r="A55" s="1" t="s">
        <v>55</v>
      </c>
      <c r="B55" s="2"/>
      <c r="C55" s="4">
        <f t="shared" si="3"/>
        <v>82.05</v>
      </c>
      <c r="D55">
        <v>11.34</v>
      </c>
      <c r="E55">
        <v>70.709999999999994</v>
      </c>
      <c r="F55" s="3">
        <f t="shared" si="0"/>
        <v>13.820840950639854</v>
      </c>
      <c r="G55" s="3">
        <f t="shared" si="1"/>
        <v>86.179159049360138</v>
      </c>
      <c r="H55" s="4">
        <v>73.91</v>
      </c>
      <c r="I55" s="4">
        <v>98.91</v>
      </c>
      <c r="J55" s="4">
        <v>0.04</v>
      </c>
      <c r="K55" s="4">
        <v>72.89</v>
      </c>
      <c r="L55" s="4">
        <v>26.16</v>
      </c>
      <c r="M55" s="4">
        <v>15.18</v>
      </c>
      <c r="N55" s="4">
        <v>8.5399999999999991</v>
      </c>
      <c r="O55" s="4">
        <v>3.57</v>
      </c>
      <c r="P55" s="4">
        <v>7.53</v>
      </c>
      <c r="Q55" s="4">
        <v>2.02</v>
      </c>
      <c r="R55" s="4">
        <f t="shared" si="2"/>
        <v>14.370000000000001</v>
      </c>
      <c r="S55" s="4">
        <v>85.14</v>
      </c>
      <c r="T55" s="4">
        <v>14.32</v>
      </c>
      <c r="U55" s="4">
        <v>0.05</v>
      </c>
      <c r="V55" s="4">
        <v>49.09</v>
      </c>
      <c r="W55" s="4">
        <v>7.0000000000000007E-2</v>
      </c>
      <c r="X55" s="4">
        <v>411</v>
      </c>
      <c r="Y55" s="4">
        <v>406.69</v>
      </c>
      <c r="Z55" s="4">
        <v>57.56</v>
      </c>
      <c r="AA55" s="4">
        <v>110</v>
      </c>
      <c r="AB55" s="4">
        <v>114.05</v>
      </c>
      <c r="AC55" s="4">
        <v>31.6</v>
      </c>
    </row>
    <row r="56" spans="1:29" x14ac:dyDescent="0.3">
      <c r="A56" s="1" t="s">
        <v>56</v>
      </c>
      <c r="B56" s="2"/>
      <c r="C56" s="4">
        <f t="shared" si="3"/>
        <v>87.88</v>
      </c>
      <c r="D56">
        <v>29.98</v>
      </c>
      <c r="E56">
        <v>57.9</v>
      </c>
      <c r="F56" s="3">
        <f t="shared" si="0"/>
        <v>34.114701866181157</v>
      </c>
      <c r="G56" s="3">
        <f t="shared" si="1"/>
        <v>65.88529813381885</v>
      </c>
      <c r="H56" s="4">
        <v>87</v>
      </c>
      <c r="I56" s="4">
        <v>99.12</v>
      </c>
      <c r="J56" s="4">
        <v>0.01</v>
      </c>
      <c r="K56" s="4">
        <v>88.5</v>
      </c>
      <c r="L56" s="4">
        <v>10.73</v>
      </c>
      <c r="M56" s="4">
        <v>17.11</v>
      </c>
      <c r="N56" s="4">
        <v>8.67</v>
      </c>
      <c r="O56" s="4">
        <v>1.67</v>
      </c>
      <c r="P56" s="4">
        <v>7.12</v>
      </c>
      <c r="Q56" s="4">
        <v>1.42</v>
      </c>
      <c r="R56" s="4">
        <f t="shared" si="2"/>
        <v>15.18</v>
      </c>
      <c r="S56" s="4">
        <v>81.040000000000006</v>
      </c>
      <c r="T56" s="4">
        <v>14.08</v>
      </c>
      <c r="U56" s="4">
        <v>1.1000000000000001</v>
      </c>
      <c r="V56" s="4">
        <v>4.1399999999999997</v>
      </c>
      <c r="W56" s="4">
        <v>7.0000000000000007E-2</v>
      </c>
      <c r="X56" s="4">
        <v>371</v>
      </c>
      <c r="Y56" s="4">
        <v>372.39</v>
      </c>
      <c r="Z56" s="4">
        <v>58.57</v>
      </c>
      <c r="AA56" s="4">
        <v>91</v>
      </c>
      <c r="AB56" s="4">
        <v>95.87</v>
      </c>
      <c r="AC56" s="4">
        <v>27.35</v>
      </c>
    </row>
    <row r="57" spans="1:29" x14ac:dyDescent="0.3">
      <c r="A57" s="1" t="s">
        <v>57</v>
      </c>
      <c r="B57" s="2"/>
      <c r="C57" s="4">
        <f t="shared" si="3"/>
        <v>94.22</v>
      </c>
      <c r="D57">
        <v>84.67</v>
      </c>
      <c r="E57">
        <v>9.5500000000000007</v>
      </c>
      <c r="F57" s="3">
        <f t="shared" si="0"/>
        <v>89.864147739333475</v>
      </c>
      <c r="G57" s="3">
        <f t="shared" si="1"/>
        <v>10.135852260666526</v>
      </c>
      <c r="H57" s="4">
        <v>6.72</v>
      </c>
      <c r="I57" s="4">
        <v>38.51</v>
      </c>
      <c r="J57" s="4">
        <v>0.63</v>
      </c>
      <c r="K57" s="4">
        <v>1.56</v>
      </c>
      <c r="L57" s="4">
        <v>38.06</v>
      </c>
      <c r="M57" s="4">
        <v>99.57</v>
      </c>
      <c r="N57" s="4">
        <v>14.65</v>
      </c>
      <c r="O57" s="4">
        <v>1.49</v>
      </c>
      <c r="P57" s="4">
        <v>14.63</v>
      </c>
      <c r="Q57" s="4">
        <v>1.49</v>
      </c>
      <c r="R57" s="4">
        <f t="shared" si="2"/>
        <v>0.48</v>
      </c>
      <c r="S57" s="4">
        <v>99.5</v>
      </c>
      <c r="T57" s="4">
        <v>0.47</v>
      </c>
      <c r="U57" s="4">
        <v>0.01</v>
      </c>
      <c r="V57" s="4">
        <v>7.63</v>
      </c>
      <c r="W57" s="4">
        <v>0.01</v>
      </c>
      <c r="X57" s="4">
        <v>294</v>
      </c>
      <c r="Y57" s="4">
        <v>304.07</v>
      </c>
      <c r="Z57" s="4">
        <v>45.09</v>
      </c>
      <c r="AA57" s="4">
        <v>73</v>
      </c>
      <c r="AB57" s="4">
        <v>76.66</v>
      </c>
      <c r="AC57" s="4">
        <v>17.98</v>
      </c>
    </row>
    <row r="58" spans="1:29" x14ac:dyDescent="0.3">
      <c r="A58" s="1" t="s">
        <v>58</v>
      </c>
      <c r="B58" s="2" t="s">
        <v>59</v>
      </c>
      <c r="C58" s="4">
        <f t="shared" si="3"/>
        <v>64.989999999999995</v>
      </c>
      <c r="D58">
        <v>33.409999999999997</v>
      </c>
      <c r="E58">
        <v>31.58</v>
      </c>
      <c r="F58" s="3">
        <f t="shared" si="0"/>
        <v>51.407908909062925</v>
      </c>
      <c r="G58" s="3">
        <f t="shared" si="1"/>
        <v>48.592091090937068</v>
      </c>
      <c r="H58" s="4">
        <v>22.92</v>
      </c>
      <c r="I58" s="4">
        <v>88.12</v>
      </c>
      <c r="J58" s="4">
        <v>0.2</v>
      </c>
      <c r="K58" s="4">
        <v>12.95</v>
      </c>
      <c r="L58" s="4">
        <v>73.66</v>
      </c>
      <c r="M58" s="4">
        <v>32.53</v>
      </c>
      <c r="N58" s="4">
        <v>21.17</v>
      </c>
      <c r="O58" s="4">
        <v>30.18</v>
      </c>
      <c r="P58" s="4">
        <v>15.39</v>
      </c>
      <c r="Q58" s="4">
        <v>8.5299999999999994</v>
      </c>
      <c r="R58" s="4">
        <f t="shared" si="2"/>
        <v>73.78</v>
      </c>
      <c r="S58" s="4">
        <v>25.97</v>
      </c>
      <c r="T58" s="4">
        <v>73.78</v>
      </c>
      <c r="U58" s="4">
        <v>0</v>
      </c>
      <c r="V58" s="4">
        <v>4.62</v>
      </c>
      <c r="W58" s="4">
        <v>2.2400000000000002</v>
      </c>
      <c r="X58" s="4">
        <v>345</v>
      </c>
      <c r="Y58" s="4">
        <v>358.55</v>
      </c>
      <c r="Z58" s="4">
        <v>73.349999999999994</v>
      </c>
      <c r="AA58" s="4">
        <v>101</v>
      </c>
      <c r="AB58" s="4">
        <v>111.82</v>
      </c>
      <c r="AC58" s="4">
        <v>43.7</v>
      </c>
    </row>
    <row r="59" spans="1:29" x14ac:dyDescent="0.3">
      <c r="A59" s="1" t="s">
        <v>60</v>
      </c>
      <c r="B59" s="2"/>
      <c r="C59" s="4">
        <f t="shared" si="3"/>
        <v>77.53</v>
      </c>
      <c r="D59">
        <v>57.74</v>
      </c>
      <c r="E59">
        <v>19.79</v>
      </c>
      <c r="F59" s="3">
        <f t="shared" si="0"/>
        <v>74.474397007609966</v>
      </c>
      <c r="G59" s="3">
        <f t="shared" si="1"/>
        <v>25.525602992390041</v>
      </c>
      <c r="H59" s="4">
        <v>81.06</v>
      </c>
      <c r="I59" s="4">
        <v>97.74</v>
      </c>
      <c r="J59" s="4">
        <v>0.67</v>
      </c>
      <c r="K59" s="4">
        <v>82.68</v>
      </c>
      <c r="L59" s="4">
        <v>14.87</v>
      </c>
      <c r="M59" s="4">
        <v>22.6</v>
      </c>
      <c r="N59" s="4">
        <v>14.5</v>
      </c>
      <c r="O59" s="4">
        <v>4.1399999999999997</v>
      </c>
      <c r="P59" s="4">
        <v>13.02</v>
      </c>
      <c r="Q59" s="4">
        <v>3.87</v>
      </c>
      <c r="R59" s="4">
        <f t="shared" si="2"/>
        <v>23.34</v>
      </c>
      <c r="S59" s="4">
        <v>72.069999999999993</v>
      </c>
      <c r="T59" s="4">
        <v>23.01</v>
      </c>
      <c r="U59" s="4">
        <v>0.33</v>
      </c>
      <c r="V59" s="4">
        <v>7.16</v>
      </c>
      <c r="W59" s="4">
        <v>0.12</v>
      </c>
      <c r="X59" s="4">
        <v>313</v>
      </c>
      <c r="Y59" s="4">
        <v>338.36</v>
      </c>
      <c r="Z59" s="4">
        <v>68.989999999999995</v>
      </c>
      <c r="AA59" s="4">
        <v>75</v>
      </c>
      <c r="AB59" s="4">
        <v>83.49</v>
      </c>
      <c r="AC59" s="4">
        <v>30.19</v>
      </c>
    </row>
    <row r="60" spans="1:29" x14ac:dyDescent="0.3">
      <c r="A60" s="1" t="s">
        <v>61</v>
      </c>
      <c r="B60" s="2"/>
      <c r="C60" s="4">
        <f t="shared" si="3"/>
        <v>35.260000000000005</v>
      </c>
      <c r="D60">
        <v>11.57</v>
      </c>
      <c r="E60">
        <v>23.69</v>
      </c>
      <c r="F60" s="3">
        <f t="shared" si="0"/>
        <v>32.813386273397619</v>
      </c>
      <c r="G60" s="3">
        <f t="shared" si="1"/>
        <v>67.186613726602374</v>
      </c>
      <c r="H60" s="4">
        <v>85.2</v>
      </c>
      <c r="I60" s="4">
        <v>98.47</v>
      </c>
      <c r="J60" s="4">
        <v>0.38</v>
      </c>
      <c r="K60" s="4">
        <v>84.41</v>
      </c>
      <c r="L60" s="4">
        <v>13.85</v>
      </c>
      <c r="M60" s="4">
        <v>20.66</v>
      </c>
      <c r="N60" s="4">
        <v>13.21</v>
      </c>
      <c r="O60" s="4">
        <v>5.14</v>
      </c>
      <c r="P60" s="4">
        <v>9.85</v>
      </c>
      <c r="Q60" s="4">
        <v>4.3</v>
      </c>
      <c r="R60" s="4">
        <f t="shared" si="2"/>
        <v>17.420000000000002</v>
      </c>
      <c r="S60" s="4">
        <v>81.37</v>
      </c>
      <c r="T60" s="4">
        <v>17.010000000000002</v>
      </c>
      <c r="U60" s="4">
        <v>0.41</v>
      </c>
      <c r="V60" s="4">
        <v>9.91</v>
      </c>
      <c r="W60" s="4">
        <v>0.23</v>
      </c>
      <c r="X60" s="4">
        <v>390</v>
      </c>
      <c r="Y60" s="4">
        <v>386.66</v>
      </c>
      <c r="Z60" s="4">
        <v>82.05</v>
      </c>
      <c r="AA60" s="4">
        <v>154</v>
      </c>
      <c r="AB60" s="4">
        <v>151.62</v>
      </c>
      <c r="AC60" s="4">
        <v>47.43</v>
      </c>
    </row>
    <row r="61" spans="1:29" x14ac:dyDescent="0.3">
      <c r="A61" s="1" t="s">
        <v>62</v>
      </c>
      <c r="B61" s="2"/>
      <c r="C61" s="4">
        <f t="shared" si="3"/>
        <v>59.25</v>
      </c>
      <c r="D61">
        <v>15.71</v>
      </c>
      <c r="E61">
        <v>43.54</v>
      </c>
      <c r="F61" s="3">
        <f t="shared" si="0"/>
        <v>26.514767932489452</v>
      </c>
      <c r="G61" s="3">
        <f t="shared" si="1"/>
        <v>73.485232067510537</v>
      </c>
      <c r="H61" s="4">
        <v>19.22</v>
      </c>
      <c r="I61" s="4">
        <v>64.3</v>
      </c>
      <c r="J61" s="4">
        <v>0.26</v>
      </c>
      <c r="K61" s="4">
        <v>10.39</v>
      </c>
      <c r="L61" s="4">
        <v>51.56</v>
      </c>
      <c r="M61" s="4">
        <v>90.57</v>
      </c>
      <c r="N61" s="4">
        <v>88.03</v>
      </c>
      <c r="O61" s="4">
        <v>2.15</v>
      </c>
      <c r="P61" s="4">
        <v>87.61</v>
      </c>
      <c r="Q61" s="4">
        <v>2.1</v>
      </c>
      <c r="R61" s="4">
        <f t="shared" si="2"/>
        <v>82.17</v>
      </c>
      <c r="S61" s="4">
        <v>17.3</v>
      </c>
      <c r="T61" s="4">
        <v>82.17</v>
      </c>
      <c r="U61" s="4">
        <v>0</v>
      </c>
      <c r="V61" s="4">
        <v>5.49</v>
      </c>
      <c r="W61" s="4">
        <v>0.02</v>
      </c>
      <c r="X61" s="4">
        <v>411</v>
      </c>
      <c r="Y61" s="4">
        <v>404.66</v>
      </c>
      <c r="Z61" s="4">
        <v>88.31</v>
      </c>
      <c r="AA61" s="4">
        <v>129</v>
      </c>
      <c r="AB61" s="4">
        <v>133.06</v>
      </c>
      <c r="AC61" s="4">
        <v>40.950000000000003</v>
      </c>
    </row>
    <row r="62" spans="1:29" x14ac:dyDescent="0.3">
      <c r="A62" s="1" t="s">
        <v>63</v>
      </c>
      <c r="B62" s="2"/>
      <c r="C62" s="4">
        <f t="shared" si="3"/>
        <v>72.540000000000006</v>
      </c>
      <c r="D62">
        <v>17.91</v>
      </c>
      <c r="E62">
        <v>54.63</v>
      </c>
      <c r="F62" s="3">
        <f t="shared" si="0"/>
        <v>24.689826302729525</v>
      </c>
      <c r="G62" s="3">
        <f t="shared" si="1"/>
        <v>75.310173697270471</v>
      </c>
      <c r="H62" s="4">
        <v>77.53</v>
      </c>
      <c r="I62" s="4">
        <v>66.3</v>
      </c>
      <c r="J62" s="4">
        <v>6.88</v>
      </c>
      <c r="K62" s="4">
        <v>59.01</v>
      </c>
      <c r="L62" s="4">
        <v>10.029999999999999</v>
      </c>
      <c r="M62" s="4">
        <v>13.75</v>
      </c>
      <c r="N62" s="4">
        <v>8.4700000000000006</v>
      </c>
      <c r="O62" s="4">
        <v>2.16</v>
      </c>
      <c r="P62" s="4">
        <v>6.14</v>
      </c>
      <c r="Q62" s="4">
        <v>1.93</v>
      </c>
      <c r="R62" s="4">
        <f t="shared" si="2"/>
        <v>9.9500000000000011</v>
      </c>
      <c r="S62" s="4">
        <v>84.42</v>
      </c>
      <c r="T62" s="4">
        <v>9.82</v>
      </c>
      <c r="U62" s="4">
        <v>0.13</v>
      </c>
      <c r="V62" s="4">
        <v>11.31</v>
      </c>
      <c r="W62" s="4">
        <v>0.14000000000000001</v>
      </c>
      <c r="X62" s="4">
        <v>394</v>
      </c>
      <c r="Y62" s="4">
        <v>389.37</v>
      </c>
      <c r="Z62" s="4">
        <v>57.9</v>
      </c>
      <c r="AA62" s="4">
        <v>89</v>
      </c>
      <c r="AB62" s="4">
        <v>93.53</v>
      </c>
      <c r="AC62" s="4">
        <v>26.62</v>
      </c>
    </row>
    <row r="63" spans="1:29" x14ac:dyDescent="0.3">
      <c r="A63" s="1" t="s">
        <v>64</v>
      </c>
      <c r="B63" s="2"/>
      <c r="C63" s="4">
        <f t="shared" si="3"/>
        <v>63.570000000000007</v>
      </c>
      <c r="D63">
        <v>11.73</v>
      </c>
      <c r="E63">
        <v>51.84</v>
      </c>
      <c r="F63" s="3">
        <f t="shared" si="0"/>
        <v>18.452100047192072</v>
      </c>
      <c r="G63" s="3">
        <f t="shared" si="1"/>
        <v>81.547899952807924</v>
      </c>
      <c r="H63" s="4">
        <v>84.97</v>
      </c>
      <c r="I63" s="4">
        <v>93.16</v>
      </c>
      <c r="J63" s="4">
        <v>0.11</v>
      </c>
      <c r="K63" s="4">
        <v>87.13</v>
      </c>
      <c r="L63" s="4">
        <v>7.2</v>
      </c>
      <c r="M63" s="4">
        <v>8.98</v>
      </c>
      <c r="N63" s="4">
        <v>5.45</v>
      </c>
      <c r="O63" s="4">
        <v>1.21</v>
      </c>
      <c r="P63" s="4">
        <v>2.31</v>
      </c>
      <c r="Q63" s="4">
        <v>0.97</v>
      </c>
      <c r="R63" s="4">
        <f t="shared" si="2"/>
        <v>6.35</v>
      </c>
      <c r="S63" s="4">
        <v>93.22</v>
      </c>
      <c r="T63" s="4">
        <v>6.26</v>
      </c>
      <c r="U63" s="4">
        <v>0.09</v>
      </c>
      <c r="V63" s="4">
        <v>11.2</v>
      </c>
      <c r="W63" s="4">
        <v>0.23</v>
      </c>
      <c r="X63" s="4">
        <v>423</v>
      </c>
      <c r="Y63" s="4">
        <v>419.78</v>
      </c>
      <c r="Z63" s="4">
        <v>72.930000000000007</v>
      </c>
      <c r="AA63" s="4">
        <v>119</v>
      </c>
      <c r="AB63" s="4">
        <v>123.15</v>
      </c>
      <c r="AC63" s="4">
        <v>37.57</v>
      </c>
    </row>
    <row r="64" spans="1:29" x14ac:dyDescent="0.3">
      <c r="A64" s="1" t="s">
        <v>65</v>
      </c>
      <c r="B64" s="2"/>
      <c r="C64" s="4">
        <f t="shared" si="3"/>
        <v>47.68</v>
      </c>
      <c r="D64">
        <v>23.83</v>
      </c>
      <c r="E64">
        <v>23.85</v>
      </c>
      <c r="F64" s="3">
        <f t="shared" si="0"/>
        <v>49.979026845637584</v>
      </c>
      <c r="G64" s="3">
        <f t="shared" si="1"/>
        <v>50.020973154362423</v>
      </c>
      <c r="H64" s="4">
        <v>67.97</v>
      </c>
      <c r="I64" s="4">
        <v>98.58</v>
      </c>
      <c r="J64" s="4">
        <v>0.09</v>
      </c>
      <c r="K64" s="4">
        <v>66.78</v>
      </c>
      <c r="L64" s="4">
        <v>31.92</v>
      </c>
      <c r="M64" s="4">
        <v>39.200000000000003</v>
      </c>
      <c r="N64" s="4">
        <v>28.95</v>
      </c>
      <c r="O64" s="4">
        <v>3.65</v>
      </c>
      <c r="P64" s="4">
        <v>27.76</v>
      </c>
      <c r="Q64" s="4">
        <v>3.55</v>
      </c>
      <c r="R64" s="4">
        <f t="shared" si="2"/>
        <v>39.880000000000003</v>
      </c>
      <c r="S64" s="4">
        <v>59.2</v>
      </c>
      <c r="T64" s="4">
        <v>39.75</v>
      </c>
      <c r="U64" s="4">
        <v>0.13</v>
      </c>
      <c r="V64" s="4">
        <v>8.26</v>
      </c>
      <c r="W64" s="4">
        <v>0.57999999999999996</v>
      </c>
      <c r="X64" s="4">
        <v>362</v>
      </c>
      <c r="Y64" s="4">
        <v>369.25</v>
      </c>
      <c r="Z64" s="4">
        <v>75.959999999999994</v>
      </c>
      <c r="AA64" s="4">
        <v>96</v>
      </c>
      <c r="AB64" s="4">
        <v>100.8</v>
      </c>
      <c r="AC64" s="4">
        <v>32.520000000000003</v>
      </c>
    </row>
    <row r="65" spans="1:29" x14ac:dyDescent="0.3">
      <c r="A65" s="1" t="s">
        <v>66</v>
      </c>
      <c r="B65" s="2"/>
      <c r="C65" s="4">
        <f t="shared" si="3"/>
        <v>69.05</v>
      </c>
      <c r="D65">
        <v>51.46</v>
      </c>
      <c r="E65">
        <v>17.59</v>
      </c>
      <c r="F65" s="3">
        <f t="shared" si="0"/>
        <v>74.525706010137583</v>
      </c>
      <c r="G65" s="3">
        <f t="shared" si="1"/>
        <v>25.474293989862417</v>
      </c>
      <c r="H65" s="4">
        <v>36.270000000000003</v>
      </c>
      <c r="I65" s="4">
        <v>99.1</v>
      </c>
      <c r="J65" s="4">
        <v>0.03</v>
      </c>
      <c r="K65" s="4">
        <v>37.79</v>
      </c>
      <c r="L65" s="4">
        <v>61.14</v>
      </c>
      <c r="M65" s="4">
        <v>65.88</v>
      </c>
      <c r="N65" s="4">
        <v>47.88</v>
      </c>
      <c r="O65" s="4">
        <v>11.18</v>
      </c>
      <c r="P65" s="4">
        <v>45.42</v>
      </c>
      <c r="Q65" s="4">
        <v>10.74</v>
      </c>
      <c r="R65" s="4">
        <f t="shared" si="2"/>
        <v>72.009999999999991</v>
      </c>
      <c r="S65" s="4">
        <v>26.43</v>
      </c>
      <c r="T65" s="4">
        <v>71.91</v>
      </c>
      <c r="U65" s="4">
        <v>0.1</v>
      </c>
      <c r="V65" s="4">
        <v>9.41</v>
      </c>
      <c r="W65" s="4">
        <v>0.02</v>
      </c>
      <c r="X65" s="4">
        <v>308</v>
      </c>
      <c r="Y65" s="4">
        <v>340.2</v>
      </c>
      <c r="Z65" s="4">
        <v>76.27</v>
      </c>
      <c r="AA65" s="4">
        <v>80</v>
      </c>
      <c r="AB65" s="4">
        <v>89.74</v>
      </c>
      <c r="AC65" s="4">
        <v>32.68</v>
      </c>
    </row>
    <row r="66" spans="1:29" x14ac:dyDescent="0.3">
      <c r="A66" s="1" t="s">
        <v>67</v>
      </c>
      <c r="B66" s="2"/>
      <c r="C66" s="4">
        <f t="shared" si="3"/>
        <v>73.14</v>
      </c>
      <c r="D66">
        <v>44.04</v>
      </c>
      <c r="E66">
        <v>29.1</v>
      </c>
      <c r="F66" s="3">
        <f t="shared" ref="F66:F97" si="4">D66/C66*100</f>
        <v>60.213289581624288</v>
      </c>
      <c r="G66" s="3">
        <f t="shared" ref="G66:G97" si="5">E66/C66*100</f>
        <v>39.786710418375719</v>
      </c>
      <c r="H66" s="4">
        <v>41.2</v>
      </c>
      <c r="I66" s="4">
        <v>98.51</v>
      </c>
      <c r="J66" s="4">
        <v>0.15</v>
      </c>
      <c r="K66" s="4">
        <v>28.48</v>
      </c>
      <c r="L66" s="4">
        <v>69.900000000000006</v>
      </c>
      <c r="M66" s="4">
        <v>80.069999999999993</v>
      </c>
      <c r="N66" s="4">
        <v>5.48</v>
      </c>
      <c r="O66" s="4">
        <v>92.74</v>
      </c>
      <c r="P66" s="4">
        <v>4.05</v>
      </c>
      <c r="Q66" s="4">
        <v>76.58</v>
      </c>
      <c r="R66" s="4">
        <f t="shared" ref="R66:R97" si="6">T66+U66</f>
        <v>97.78</v>
      </c>
      <c r="S66" s="4">
        <v>1.97</v>
      </c>
      <c r="T66" s="4">
        <v>6.81</v>
      </c>
      <c r="U66" s="4">
        <v>90.97</v>
      </c>
      <c r="V66" s="4">
        <v>3.72</v>
      </c>
      <c r="W66" s="4">
        <v>0.5</v>
      </c>
      <c r="X66" s="4">
        <v>326</v>
      </c>
      <c r="Y66" s="4">
        <v>330.21</v>
      </c>
      <c r="Z66" s="4">
        <v>48.18</v>
      </c>
      <c r="AA66" s="4">
        <v>90</v>
      </c>
      <c r="AB66" s="4">
        <v>93.72</v>
      </c>
      <c r="AC66" s="4">
        <v>24.66</v>
      </c>
    </row>
    <row r="67" spans="1:29" x14ac:dyDescent="0.3">
      <c r="A67" s="1" t="s">
        <v>68</v>
      </c>
      <c r="B67" s="2"/>
      <c r="C67" s="4">
        <f t="shared" si="3"/>
        <v>15.17</v>
      </c>
      <c r="D67">
        <v>4.49</v>
      </c>
      <c r="E67">
        <v>10.68</v>
      </c>
      <c r="F67" s="3">
        <f t="shared" si="4"/>
        <v>29.597890573500329</v>
      </c>
      <c r="G67" s="3">
        <f t="shared" si="5"/>
        <v>70.402109426499663</v>
      </c>
      <c r="H67" s="4">
        <v>83.36</v>
      </c>
      <c r="I67" s="4">
        <v>53.84</v>
      </c>
      <c r="J67" s="4">
        <v>37.159999999999997</v>
      </c>
      <c r="K67" s="4">
        <v>40.869999999999997</v>
      </c>
      <c r="L67" s="4">
        <v>11.93</v>
      </c>
      <c r="M67" s="4">
        <v>3.16</v>
      </c>
      <c r="N67" s="4">
        <v>4.32</v>
      </c>
      <c r="O67" s="4">
        <v>1.63</v>
      </c>
      <c r="P67" s="4">
        <v>2.16</v>
      </c>
      <c r="Q67" s="4">
        <v>0.42</v>
      </c>
      <c r="R67" s="4">
        <f t="shared" si="6"/>
        <v>38.480000000000004</v>
      </c>
      <c r="S67" s="4">
        <v>60.18</v>
      </c>
      <c r="T67" s="4">
        <v>38.270000000000003</v>
      </c>
      <c r="U67" s="4">
        <v>0.21</v>
      </c>
      <c r="V67" s="4">
        <v>5.85</v>
      </c>
      <c r="W67" s="4">
        <v>0</v>
      </c>
      <c r="X67" s="4">
        <v>372</v>
      </c>
      <c r="Y67" s="4">
        <v>372.25</v>
      </c>
      <c r="Z67" s="4">
        <v>75.59</v>
      </c>
      <c r="AA67" s="4">
        <v>129</v>
      </c>
      <c r="AB67" s="4">
        <v>132.36000000000001</v>
      </c>
      <c r="AC67" s="4">
        <v>37</v>
      </c>
    </row>
    <row r="68" spans="1:29" x14ac:dyDescent="0.3">
      <c r="A68" s="1" t="s">
        <v>69</v>
      </c>
      <c r="B68" s="2"/>
      <c r="C68" s="4">
        <f t="shared" si="3"/>
        <v>77.44</v>
      </c>
      <c r="D68">
        <v>11.69</v>
      </c>
      <c r="E68">
        <v>65.75</v>
      </c>
      <c r="F68" s="3">
        <f t="shared" si="4"/>
        <v>15.095557851239668</v>
      </c>
      <c r="G68" s="3">
        <f t="shared" si="5"/>
        <v>84.904442148760324</v>
      </c>
      <c r="H68" s="4">
        <v>39.49</v>
      </c>
      <c r="I68" s="4">
        <v>99.85</v>
      </c>
      <c r="J68" s="4">
        <v>0</v>
      </c>
      <c r="K68" s="4">
        <v>27.7</v>
      </c>
      <c r="L68" s="4">
        <v>72.12</v>
      </c>
      <c r="M68" s="4">
        <v>17.399999999999999</v>
      </c>
      <c r="N68" s="4">
        <v>6.28</v>
      </c>
      <c r="O68" s="4">
        <v>3.1</v>
      </c>
      <c r="P68" s="4">
        <v>5.07</v>
      </c>
      <c r="Q68" s="4">
        <v>2.5099999999999998</v>
      </c>
      <c r="R68" s="4">
        <f t="shared" si="6"/>
        <v>9.07</v>
      </c>
      <c r="S68" s="4">
        <v>90.75</v>
      </c>
      <c r="T68" s="4">
        <v>9.02</v>
      </c>
      <c r="U68" s="4">
        <v>0.05</v>
      </c>
      <c r="V68" s="4">
        <v>5.3</v>
      </c>
      <c r="W68" s="4">
        <v>0.23</v>
      </c>
      <c r="X68" s="4">
        <v>416</v>
      </c>
      <c r="Y68" s="4">
        <v>417.6</v>
      </c>
      <c r="Z68" s="4">
        <v>73.239999999999995</v>
      </c>
      <c r="AA68" s="4">
        <v>133</v>
      </c>
      <c r="AB68" s="4">
        <v>137.19999999999999</v>
      </c>
      <c r="AC68" s="4">
        <v>43.05</v>
      </c>
    </row>
    <row r="69" spans="1:29" x14ac:dyDescent="0.3">
      <c r="A69" s="1" t="s">
        <v>70</v>
      </c>
      <c r="B69" s="2"/>
      <c r="C69" s="4">
        <f t="shared" si="3"/>
        <v>90.16</v>
      </c>
      <c r="D69">
        <v>56.2</v>
      </c>
      <c r="E69">
        <v>33.96</v>
      </c>
      <c r="F69" s="3">
        <f t="shared" si="4"/>
        <v>62.333629103815447</v>
      </c>
      <c r="G69" s="3">
        <f t="shared" si="5"/>
        <v>37.666370896184567</v>
      </c>
      <c r="H69" s="4">
        <v>6.29</v>
      </c>
      <c r="I69" s="4">
        <v>83.38</v>
      </c>
      <c r="J69" s="4">
        <v>0.12</v>
      </c>
      <c r="K69" s="4">
        <v>1.63</v>
      </c>
      <c r="L69" s="4">
        <v>81.81</v>
      </c>
      <c r="M69" s="4">
        <v>99.2</v>
      </c>
      <c r="N69" s="4">
        <v>98.05</v>
      </c>
      <c r="O69" s="4">
        <v>3.03</v>
      </c>
      <c r="P69" s="4">
        <v>98</v>
      </c>
      <c r="Q69" s="4">
        <v>3.02</v>
      </c>
      <c r="R69" s="4">
        <f t="shared" si="6"/>
        <v>95.4</v>
      </c>
      <c r="S69" s="4">
        <v>4.51</v>
      </c>
      <c r="T69" s="4">
        <v>95.39</v>
      </c>
      <c r="U69" s="4">
        <v>0.01</v>
      </c>
      <c r="V69" s="4">
        <v>2.64</v>
      </c>
      <c r="W69" s="4">
        <v>0.03</v>
      </c>
      <c r="X69" s="4">
        <v>325</v>
      </c>
      <c r="Y69" s="4">
        <v>335.4</v>
      </c>
      <c r="Z69" s="4">
        <v>56.41</v>
      </c>
      <c r="AA69" s="4">
        <v>83</v>
      </c>
      <c r="AB69" s="4">
        <v>88.44</v>
      </c>
      <c r="AC69" s="4">
        <v>25.78</v>
      </c>
    </row>
    <row r="70" spans="1:29" x14ac:dyDescent="0.3">
      <c r="A70" s="1" t="s">
        <v>71</v>
      </c>
      <c r="B70" s="2"/>
      <c r="C70" s="4">
        <f t="shared" si="3"/>
        <v>85</v>
      </c>
      <c r="D70">
        <v>73.52</v>
      </c>
      <c r="E70">
        <v>11.48</v>
      </c>
      <c r="F70" s="3">
        <f t="shared" si="4"/>
        <v>86.494117647058815</v>
      </c>
      <c r="G70" s="3">
        <f t="shared" si="5"/>
        <v>13.505882352941176</v>
      </c>
      <c r="H70" s="4">
        <v>61.68</v>
      </c>
      <c r="I70" s="4">
        <v>98.54</v>
      </c>
      <c r="J70" s="4">
        <v>0.1</v>
      </c>
      <c r="K70" s="4">
        <v>52.13</v>
      </c>
      <c r="L70" s="4">
        <v>46.22</v>
      </c>
      <c r="M70" s="4">
        <v>56</v>
      </c>
      <c r="N70" s="4">
        <v>31.25</v>
      </c>
      <c r="O70" s="4">
        <v>11.17</v>
      </c>
      <c r="P70" s="4">
        <v>30.11</v>
      </c>
      <c r="Q70" s="4">
        <v>10.07</v>
      </c>
      <c r="R70" s="4">
        <f t="shared" si="6"/>
        <v>52.36</v>
      </c>
      <c r="S70" s="4">
        <v>46.74</v>
      </c>
      <c r="T70" s="4">
        <v>52.21</v>
      </c>
      <c r="U70" s="4">
        <v>0.15</v>
      </c>
      <c r="V70" s="4">
        <v>3.2</v>
      </c>
      <c r="W70" s="4">
        <v>0.02</v>
      </c>
      <c r="X70" s="4">
        <v>271</v>
      </c>
      <c r="Y70" s="4">
        <v>276.60000000000002</v>
      </c>
      <c r="Z70" s="4">
        <v>60.22</v>
      </c>
      <c r="AA70" s="4">
        <v>66</v>
      </c>
      <c r="AB70" s="4">
        <v>70.010000000000005</v>
      </c>
      <c r="AC70" s="4">
        <v>22.82</v>
      </c>
    </row>
    <row r="71" spans="1:29" x14ac:dyDescent="0.3">
      <c r="A71" s="1" t="s">
        <v>72</v>
      </c>
      <c r="B71" s="2"/>
      <c r="C71" s="4">
        <f t="shared" si="3"/>
        <v>77.16</v>
      </c>
      <c r="D71">
        <v>15.08</v>
      </c>
      <c r="E71">
        <v>62.08</v>
      </c>
      <c r="F71" s="3">
        <f t="shared" si="4"/>
        <v>19.543805080352517</v>
      </c>
      <c r="G71" s="3">
        <f t="shared" si="5"/>
        <v>80.456194919647487</v>
      </c>
      <c r="H71" s="4">
        <v>81.03</v>
      </c>
      <c r="I71" s="4">
        <v>98.71</v>
      </c>
      <c r="J71" s="4">
        <v>0.13</v>
      </c>
      <c r="K71" s="4">
        <v>74.03</v>
      </c>
      <c r="L71" s="4">
        <v>24.68</v>
      </c>
      <c r="M71" s="4">
        <v>27.94</v>
      </c>
      <c r="N71" s="4">
        <v>14.72</v>
      </c>
      <c r="O71" s="4">
        <v>6.97</v>
      </c>
      <c r="P71" s="4">
        <v>13.44</v>
      </c>
      <c r="Q71" s="4">
        <v>5.13</v>
      </c>
      <c r="R71" s="4">
        <f t="shared" si="6"/>
        <v>20.6</v>
      </c>
      <c r="S71" s="4">
        <v>78.84</v>
      </c>
      <c r="T71" s="4">
        <v>20.5</v>
      </c>
      <c r="U71" s="4">
        <v>0.1</v>
      </c>
      <c r="V71" s="4">
        <v>4.13</v>
      </c>
      <c r="W71" s="4">
        <v>0.12</v>
      </c>
      <c r="X71" s="4">
        <v>405</v>
      </c>
      <c r="Y71" s="4">
        <v>382.59</v>
      </c>
      <c r="Z71" s="4">
        <v>88.61</v>
      </c>
      <c r="AA71" s="4">
        <v>103</v>
      </c>
      <c r="AB71" s="4">
        <v>102.74</v>
      </c>
      <c r="AC71" s="4">
        <v>29.96</v>
      </c>
    </row>
    <row r="72" spans="1:29" x14ac:dyDescent="0.3">
      <c r="A72" s="1" t="s">
        <v>73</v>
      </c>
      <c r="B72" s="2"/>
      <c r="C72" s="4">
        <f t="shared" si="3"/>
        <v>55.93</v>
      </c>
      <c r="D72">
        <v>19.149999999999999</v>
      </c>
      <c r="E72">
        <v>36.78</v>
      </c>
      <c r="F72" s="3">
        <f t="shared" si="4"/>
        <v>34.239227605935987</v>
      </c>
      <c r="G72" s="3">
        <f t="shared" si="5"/>
        <v>65.76077239406402</v>
      </c>
      <c r="H72" s="4">
        <v>8.24</v>
      </c>
      <c r="I72" s="4">
        <v>50.09</v>
      </c>
      <c r="J72" s="4">
        <v>0.44</v>
      </c>
      <c r="K72" s="4">
        <v>2.0299999999999998</v>
      </c>
      <c r="L72" s="4">
        <v>43.3</v>
      </c>
      <c r="M72" s="4">
        <v>97.33</v>
      </c>
      <c r="N72" s="4">
        <v>86.98</v>
      </c>
      <c r="O72" s="4">
        <v>11.3</v>
      </c>
      <c r="P72" s="4">
        <v>86.16</v>
      </c>
      <c r="Q72" s="4">
        <v>11.14</v>
      </c>
      <c r="R72" s="4">
        <f t="shared" si="6"/>
        <v>98.35</v>
      </c>
      <c r="S72" s="4">
        <v>1.47</v>
      </c>
      <c r="T72" s="4">
        <v>98.33</v>
      </c>
      <c r="U72" s="4">
        <v>0.02</v>
      </c>
      <c r="V72" s="4">
        <v>0.37</v>
      </c>
      <c r="W72" s="4">
        <v>0.14000000000000001</v>
      </c>
      <c r="X72" s="4">
        <v>340</v>
      </c>
      <c r="Y72" s="4">
        <v>329.36</v>
      </c>
      <c r="Z72" s="4">
        <v>109.64</v>
      </c>
      <c r="AA72" s="4">
        <v>101</v>
      </c>
      <c r="AB72" s="4">
        <v>105.52</v>
      </c>
      <c r="AC72" s="4">
        <v>30.99</v>
      </c>
    </row>
    <row r="73" spans="1:29" x14ac:dyDescent="0.3">
      <c r="A73" s="1" t="s">
        <v>74</v>
      </c>
      <c r="B73" s="2"/>
      <c r="C73" s="4">
        <f t="shared" si="3"/>
        <v>71.52</v>
      </c>
      <c r="D73">
        <v>25.81</v>
      </c>
      <c r="E73">
        <v>45.71</v>
      </c>
      <c r="F73" s="3">
        <f t="shared" si="4"/>
        <v>36.087807606263986</v>
      </c>
      <c r="G73" s="3">
        <f t="shared" si="5"/>
        <v>63.912192393736021</v>
      </c>
      <c r="H73" s="4">
        <v>79.8</v>
      </c>
      <c r="I73" s="4">
        <v>99.36</v>
      </c>
      <c r="J73" s="4">
        <v>0.02</v>
      </c>
      <c r="K73" s="4">
        <v>73.59</v>
      </c>
      <c r="L73" s="4">
        <v>25.32</v>
      </c>
      <c r="M73" s="4">
        <v>28.77</v>
      </c>
      <c r="N73" s="4">
        <v>17.489999999999998</v>
      </c>
      <c r="O73" s="4">
        <v>12.92</v>
      </c>
      <c r="P73" s="4">
        <v>14.77</v>
      </c>
      <c r="Q73" s="4">
        <v>10.32</v>
      </c>
      <c r="R73" s="4">
        <f t="shared" si="6"/>
        <v>28.14</v>
      </c>
      <c r="S73" s="4">
        <v>71.349999999999994</v>
      </c>
      <c r="T73" s="4">
        <v>28.07</v>
      </c>
      <c r="U73" s="4">
        <v>7.0000000000000007E-2</v>
      </c>
      <c r="V73" s="4">
        <v>1.66</v>
      </c>
      <c r="W73" s="4">
        <v>0.76</v>
      </c>
      <c r="X73" s="4">
        <v>393</v>
      </c>
      <c r="Y73" s="4">
        <v>369.61</v>
      </c>
      <c r="Z73" s="4">
        <v>106.05</v>
      </c>
      <c r="AA73" s="4">
        <v>92</v>
      </c>
      <c r="AB73" s="4">
        <v>95.55</v>
      </c>
      <c r="AC73" s="4">
        <v>35.39</v>
      </c>
    </row>
    <row r="74" spans="1:29" x14ac:dyDescent="0.3">
      <c r="A74" s="1" t="s">
        <v>75</v>
      </c>
      <c r="B74" s="2" t="s">
        <v>76</v>
      </c>
      <c r="C74" s="4">
        <f t="shared" si="3"/>
        <v>0.31</v>
      </c>
      <c r="D74">
        <v>0.28999999999999998</v>
      </c>
      <c r="E74">
        <v>0.02</v>
      </c>
      <c r="F74" s="3">
        <f t="shared" si="4"/>
        <v>93.548387096774192</v>
      </c>
      <c r="G74" s="3">
        <f t="shared" si="5"/>
        <v>6.4516129032258061</v>
      </c>
      <c r="H74" s="4">
        <v>0</v>
      </c>
      <c r="I74" s="4">
        <v>0</v>
      </c>
      <c r="J74" s="4">
        <v>0</v>
      </c>
      <c r="K74" s="4">
        <v>0</v>
      </c>
      <c r="L74" s="4">
        <v>7.32</v>
      </c>
      <c r="M74" s="4">
        <v>0</v>
      </c>
      <c r="N74" s="4">
        <v>4.3499999999999996</v>
      </c>
      <c r="O74" s="4">
        <v>86.96</v>
      </c>
      <c r="P74" s="4">
        <v>0</v>
      </c>
      <c r="Q74" s="4">
        <v>0</v>
      </c>
      <c r="R74" s="4">
        <f t="shared" si="6"/>
        <v>0</v>
      </c>
      <c r="S74" s="4">
        <v>1.01</v>
      </c>
      <c r="T74" s="4">
        <v>0</v>
      </c>
      <c r="U74" s="4">
        <v>0</v>
      </c>
      <c r="V74" s="4">
        <v>0</v>
      </c>
      <c r="W74" s="4">
        <v>0</v>
      </c>
      <c r="X74" s="4">
        <v>182</v>
      </c>
      <c r="Y74" s="4">
        <v>190.54</v>
      </c>
      <c r="Z74" s="4">
        <v>37.67</v>
      </c>
      <c r="AA74" s="4">
        <v>111</v>
      </c>
      <c r="AB74" s="4">
        <v>112.93</v>
      </c>
      <c r="AC74" s="4">
        <v>23.38</v>
      </c>
    </row>
    <row r="75" spans="1:29" x14ac:dyDescent="0.3">
      <c r="A75" s="1" t="s">
        <v>77</v>
      </c>
      <c r="B75" s="2"/>
      <c r="C75" s="4">
        <f t="shared" si="3"/>
        <v>87.22</v>
      </c>
      <c r="D75">
        <v>18.03</v>
      </c>
      <c r="E75">
        <v>69.19</v>
      </c>
      <c r="F75" s="3">
        <f t="shared" si="4"/>
        <v>20.671864251318507</v>
      </c>
      <c r="G75" s="3">
        <f t="shared" si="5"/>
        <v>79.32813574868149</v>
      </c>
      <c r="H75" s="4">
        <v>7.15</v>
      </c>
      <c r="I75" s="4">
        <v>53.39</v>
      </c>
      <c r="J75" s="4">
        <v>0.35</v>
      </c>
      <c r="K75" s="4">
        <v>2.31</v>
      </c>
      <c r="L75" s="4">
        <v>50.11</v>
      </c>
      <c r="M75" s="4">
        <v>97.13</v>
      </c>
      <c r="N75" s="4">
        <v>96.78</v>
      </c>
      <c r="O75" s="4">
        <v>3.79</v>
      </c>
      <c r="P75" s="4">
        <v>95.35</v>
      </c>
      <c r="Q75" s="4">
        <v>3.72</v>
      </c>
      <c r="R75" s="4">
        <f t="shared" si="6"/>
        <v>95.800000000000011</v>
      </c>
      <c r="S75" s="4">
        <v>3.98</v>
      </c>
      <c r="T75" s="4">
        <v>95.76</v>
      </c>
      <c r="U75" s="4">
        <v>0.04</v>
      </c>
      <c r="V75" s="4">
        <v>2.6</v>
      </c>
      <c r="W75" s="4">
        <v>0.16</v>
      </c>
      <c r="X75" s="4">
        <v>382</v>
      </c>
      <c r="Y75" s="4">
        <v>381.03</v>
      </c>
      <c r="Z75" s="4">
        <v>78.5</v>
      </c>
      <c r="AA75" s="4">
        <v>98</v>
      </c>
      <c r="AB75" s="4">
        <v>103.1</v>
      </c>
      <c r="AC75" s="4">
        <v>29.88</v>
      </c>
    </row>
    <row r="76" spans="1:29" x14ac:dyDescent="0.3">
      <c r="A76" s="1" t="s">
        <v>78</v>
      </c>
      <c r="B76" s="2"/>
      <c r="C76" s="4">
        <f t="shared" ref="C76:C96" si="7">D76+E76</f>
        <v>71.77</v>
      </c>
      <c r="D76">
        <v>18.510000000000002</v>
      </c>
      <c r="E76">
        <v>53.26</v>
      </c>
      <c r="F76" s="3">
        <f t="shared" si="4"/>
        <v>25.790720356695001</v>
      </c>
      <c r="G76" s="3">
        <f t="shared" si="5"/>
        <v>74.20927964330501</v>
      </c>
      <c r="H76" s="4">
        <v>93.5</v>
      </c>
      <c r="I76" s="4">
        <v>99.81</v>
      </c>
      <c r="J76" s="4">
        <v>0</v>
      </c>
      <c r="K76" s="4">
        <v>90.71</v>
      </c>
      <c r="L76" s="4">
        <v>9.01</v>
      </c>
      <c r="M76" s="4">
        <v>37.29</v>
      </c>
      <c r="N76" s="4">
        <v>7.54</v>
      </c>
      <c r="O76" s="4">
        <v>5.65</v>
      </c>
      <c r="P76" s="4">
        <v>6.56</v>
      </c>
      <c r="Q76" s="4">
        <v>4.03</v>
      </c>
      <c r="R76" s="4">
        <f t="shared" si="6"/>
        <v>6.8699999999999992</v>
      </c>
      <c r="S76" s="4">
        <v>75.63</v>
      </c>
      <c r="T76" s="4">
        <v>6.35</v>
      </c>
      <c r="U76" s="4">
        <v>0.52</v>
      </c>
      <c r="V76" s="4">
        <v>4.62</v>
      </c>
      <c r="W76" s="4">
        <v>0.24</v>
      </c>
      <c r="X76" s="4">
        <v>382</v>
      </c>
      <c r="Y76" s="4">
        <v>367.77</v>
      </c>
      <c r="Z76" s="4">
        <v>90.29</v>
      </c>
      <c r="AA76" s="4">
        <v>92</v>
      </c>
      <c r="AB76" s="4">
        <v>95.51</v>
      </c>
      <c r="AC76" s="4">
        <v>27.46</v>
      </c>
    </row>
    <row r="77" spans="1:29" x14ac:dyDescent="0.3">
      <c r="A77" s="1" t="s">
        <v>79</v>
      </c>
      <c r="B77" s="2"/>
      <c r="C77" s="4">
        <f t="shared" si="7"/>
        <v>61.660000000000004</v>
      </c>
      <c r="D77">
        <v>11.03</v>
      </c>
      <c r="E77">
        <v>50.63</v>
      </c>
      <c r="F77" s="3">
        <f t="shared" si="4"/>
        <v>17.888420369769705</v>
      </c>
      <c r="G77" s="3">
        <f t="shared" si="5"/>
        <v>82.111579630230295</v>
      </c>
      <c r="H77" s="4">
        <v>90</v>
      </c>
      <c r="I77" s="4">
        <v>99.87</v>
      </c>
      <c r="J77" s="4">
        <v>0.02</v>
      </c>
      <c r="K77" s="4">
        <v>83.64</v>
      </c>
      <c r="L77" s="4">
        <v>16.079999999999998</v>
      </c>
      <c r="M77" s="4">
        <v>18.36</v>
      </c>
      <c r="N77" s="4">
        <v>11.73</v>
      </c>
      <c r="O77" s="4">
        <v>7.57</v>
      </c>
      <c r="P77" s="4">
        <v>9.26</v>
      </c>
      <c r="Q77" s="4">
        <v>6.09</v>
      </c>
      <c r="R77" s="4">
        <f t="shared" si="6"/>
        <v>13.26</v>
      </c>
      <c r="S77" s="4">
        <v>85.25</v>
      </c>
      <c r="T77" s="4">
        <v>12.99</v>
      </c>
      <c r="U77" s="4">
        <v>0.27</v>
      </c>
      <c r="V77" s="4">
        <v>3.08</v>
      </c>
      <c r="W77" s="4">
        <v>0.13</v>
      </c>
      <c r="X77" s="4">
        <v>432</v>
      </c>
      <c r="Y77" s="4">
        <v>412.94</v>
      </c>
      <c r="Z77" s="4">
        <v>105.05</v>
      </c>
      <c r="AA77" s="4">
        <v>129</v>
      </c>
      <c r="AB77" s="4">
        <v>128.56</v>
      </c>
      <c r="AC77" s="4">
        <v>40.36</v>
      </c>
    </row>
    <row r="78" spans="1:29" x14ac:dyDescent="0.3">
      <c r="A78" s="1" t="s">
        <v>80</v>
      </c>
      <c r="B78" s="2"/>
      <c r="C78" s="4">
        <f t="shared" si="7"/>
        <v>43.57</v>
      </c>
      <c r="D78">
        <v>11.59</v>
      </c>
      <c r="E78">
        <v>31.98</v>
      </c>
      <c r="F78" s="3">
        <f t="shared" si="4"/>
        <v>26.600872159742945</v>
      </c>
      <c r="G78" s="3">
        <f t="shared" si="5"/>
        <v>73.399127840257066</v>
      </c>
      <c r="H78" s="4">
        <v>93.63</v>
      </c>
      <c r="I78" s="4">
        <v>98.19</v>
      </c>
      <c r="J78" s="4">
        <v>1.37</v>
      </c>
      <c r="K78" s="4">
        <v>87.07</v>
      </c>
      <c r="L78" s="4">
        <v>10.8</v>
      </c>
      <c r="M78" s="4">
        <v>15.67</v>
      </c>
      <c r="N78" s="4">
        <v>13.68</v>
      </c>
      <c r="O78" s="4">
        <v>4.47</v>
      </c>
      <c r="P78" s="4">
        <v>10.94</v>
      </c>
      <c r="Q78" s="4">
        <v>2.87</v>
      </c>
      <c r="R78" s="4">
        <f t="shared" si="6"/>
        <v>24.71</v>
      </c>
      <c r="S78" s="4">
        <v>75.2</v>
      </c>
      <c r="T78" s="4">
        <v>24.61</v>
      </c>
      <c r="U78" s="4">
        <v>0.1</v>
      </c>
      <c r="V78" s="4">
        <v>0.03</v>
      </c>
      <c r="W78" s="4">
        <v>0.04</v>
      </c>
      <c r="X78" s="4">
        <v>375</v>
      </c>
      <c r="Y78" s="4">
        <v>356.58</v>
      </c>
      <c r="Z78" s="4">
        <v>107.34</v>
      </c>
      <c r="AA78" s="4">
        <v>121</v>
      </c>
      <c r="AB78" s="4">
        <v>121.99</v>
      </c>
      <c r="AC78" s="4">
        <v>37.57</v>
      </c>
    </row>
    <row r="79" spans="1:29" x14ac:dyDescent="0.3">
      <c r="A79" s="1" t="s">
        <v>81</v>
      </c>
      <c r="B79" s="2"/>
      <c r="C79" s="4">
        <f t="shared" si="7"/>
        <v>75.210000000000008</v>
      </c>
      <c r="D79">
        <v>49.6</v>
      </c>
      <c r="E79">
        <v>25.61</v>
      </c>
      <c r="F79" s="3">
        <f t="shared" si="4"/>
        <v>65.948677037627974</v>
      </c>
      <c r="G79" s="3">
        <f t="shared" si="5"/>
        <v>34.051322962372019</v>
      </c>
      <c r="H79" s="4">
        <v>88.32</v>
      </c>
      <c r="I79" s="4">
        <v>99.71</v>
      </c>
      <c r="J79" s="4">
        <v>0.01</v>
      </c>
      <c r="K79" s="4">
        <v>85.2</v>
      </c>
      <c r="L79" s="4">
        <v>14.47</v>
      </c>
      <c r="M79" s="4">
        <v>19.39</v>
      </c>
      <c r="N79" s="4">
        <v>13.23</v>
      </c>
      <c r="O79" s="4">
        <v>5.45</v>
      </c>
      <c r="P79" s="4">
        <v>12.02</v>
      </c>
      <c r="Q79" s="4">
        <v>3.86</v>
      </c>
      <c r="R79" s="4">
        <f t="shared" si="6"/>
        <v>17.64</v>
      </c>
      <c r="S79" s="4">
        <v>82.28</v>
      </c>
      <c r="T79" s="4">
        <v>17.43</v>
      </c>
      <c r="U79" s="4">
        <v>0.21</v>
      </c>
      <c r="V79" s="4">
        <v>0.05</v>
      </c>
      <c r="W79" s="4">
        <v>0.13</v>
      </c>
      <c r="X79" s="4">
        <v>302</v>
      </c>
      <c r="Y79" s="4">
        <v>299.51</v>
      </c>
      <c r="Z79" s="4">
        <v>69.75</v>
      </c>
      <c r="AA79" s="4">
        <v>77</v>
      </c>
      <c r="AB79" s="4">
        <v>80.77</v>
      </c>
      <c r="AC79" s="4">
        <v>27.36</v>
      </c>
    </row>
    <row r="80" spans="1:29" x14ac:dyDescent="0.3">
      <c r="A80" s="1" t="s">
        <v>82</v>
      </c>
      <c r="B80" s="2"/>
      <c r="C80" s="4">
        <f t="shared" si="7"/>
        <v>61.349999999999994</v>
      </c>
      <c r="D80">
        <v>23.74</v>
      </c>
      <c r="E80">
        <v>37.61</v>
      </c>
      <c r="F80" s="3">
        <f t="shared" si="4"/>
        <v>38.696006519967405</v>
      </c>
      <c r="G80" s="3">
        <f t="shared" si="5"/>
        <v>61.303993480032602</v>
      </c>
      <c r="H80" s="4">
        <v>97.37</v>
      </c>
      <c r="I80" s="4">
        <v>5.82</v>
      </c>
      <c r="J80" s="4">
        <v>91.07</v>
      </c>
      <c r="K80" s="4">
        <v>5.44</v>
      </c>
      <c r="L80" s="4">
        <v>0.31</v>
      </c>
      <c r="M80" s="4">
        <v>9.77</v>
      </c>
      <c r="N80" s="4">
        <v>3.68</v>
      </c>
      <c r="O80" s="4">
        <v>97.05</v>
      </c>
      <c r="P80" s="4">
        <v>2.09</v>
      </c>
      <c r="Q80" s="4">
        <v>9.0500000000000007</v>
      </c>
      <c r="R80" s="4">
        <f t="shared" si="6"/>
        <v>10.450000000000001</v>
      </c>
      <c r="S80" s="4">
        <v>89.14</v>
      </c>
      <c r="T80" s="4">
        <v>10.32</v>
      </c>
      <c r="U80" s="4">
        <v>0.13</v>
      </c>
      <c r="V80" s="4">
        <v>4.45</v>
      </c>
      <c r="W80" s="4">
        <v>0.4</v>
      </c>
      <c r="X80" s="4">
        <v>352</v>
      </c>
      <c r="Y80" s="4">
        <v>354</v>
      </c>
      <c r="Z80" s="4">
        <v>95.07</v>
      </c>
      <c r="AA80" s="4">
        <v>97</v>
      </c>
      <c r="AB80" s="4">
        <v>97.15</v>
      </c>
      <c r="AC80" s="4">
        <v>41.46</v>
      </c>
    </row>
    <row r="81" spans="1:29" x14ac:dyDescent="0.3">
      <c r="A81" s="1" t="s">
        <v>83</v>
      </c>
      <c r="B81" s="2"/>
      <c r="C81" s="4">
        <f t="shared" si="7"/>
        <v>67.37</v>
      </c>
      <c r="D81">
        <v>29.76</v>
      </c>
      <c r="E81">
        <v>37.61</v>
      </c>
      <c r="F81" s="3">
        <f t="shared" si="4"/>
        <v>44.173964672702979</v>
      </c>
      <c r="G81" s="3">
        <f t="shared" si="5"/>
        <v>55.826035327297006</v>
      </c>
      <c r="H81" s="4">
        <v>80.98</v>
      </c>
      <c r="I81" s="4">
        <v>99.91</v>
      </c>
      <c r="J81" s="4">
        <v>0.02</v>
      </c>
      <c r="K81" s="4">
        <v>71.7</v>
      </c>
      <c r="L81" s="4">
        <v>28.12</v>
      </c>
      <c r="M81" s="4">
        <v>21.93</v>
      </c>
      <c r="N81" s="4">
        <v>11.66</v>
      </c>
      <c r="O81" s="4">
        <v>15.03</v>
      </c>
      <c r="P81" s="4">
        <v>9.7100000000000009</v>
      </c>
      <c r="Q81" s="4">
        <v>11.79</v>
      </c>
      <c r="R81" s="4">
        <f t="shared" si="6"/>
        <v>16.12</v>
      </c>
      <c r="S81" s="4">
        <v>83.72</v>
      </c>
      <c r="T81" s="4">
        <v>15.9</v>
      </c>
      <c r="U81" s="4">
        <v>0.22</v>
      </c>
      <c r="V81" s="4">
        <v>9.73</v>
      </c>
      <c r="W81" s="4">
        <v>0.03</v>
      </c>
      <c r="X81" s="4">
        <v>339</v>
      </c>
      <c r="Y81" s="4">
        <v>352.44</v>
      </c>
      <c r="Z81" s="4">
        <v>106.13</v>
      </c>
      <c r="AA81" s="4">
        <v>92.5</v>
      </c>
      <c r="AB81" s="4">
        <v>103.39</v>
      </c>
      <c r="AC81" s="4">
        <v>41.99</v>
      </c>
    </row>
    <row r="82" spans="1:29" x14ac:dyDescent="0.3">
      <c r="A82" s="1" t="s">
        <v>84</v>
      </c>
      <c r="B82" s="2"/>
      <c r="C82" s="4">
        <f t="shared" si="7"/>
        <v>78.09</v>
      </c>
      <c r="D82">
        <v>24.38</v>
      </c>
      <c r="E82">
        <v>53.71</v>
      </c>
      <c r="F82" s="3">
        <f t="shared" si="4"/>
        <v>31.220386733256493</v>
      </c>
      <c r="G82" s="3">
        <f t="shared" si="5"/>
        <v>68.779613266743496</v>
      </c>
      <c r="H82" s="4">
        <v>83.47</v>
      </c>
      <c r="I82" s="4">
        <v>99.66</v>
      </c>
      <c r="J82" s="4">
        <v>0</v>
      </c>
      <c r="K82" s="4">
        <v>80.73</v>
      </c>
      <c r="L82" s="4">
        <v>18.899999999999999</v>
      </c>
      <c r="M82" s="4">
        <v>19.75</v>
      </c>
      <c r="N82" s="4">
        <v>11.93</v>
      </c>
      <c r="O82" s="4">
        <v>4.5599999999999996</v>
      </c>
      <c r="P82" s="4">
        <v>10.53</v>
      </c>
      <c r="Q82" s="4">
        <v>3.59</v>
      </c>
      <c r="R82" s="4">
        <f t="shared" si="6"/>
        <v>17.63</v>
      </c>
      <c r="S82" s="4">
        <v>82.21</v>
      </c>
      <c r="T82" s="4">
        <v>17.59</v>
      </c>
      <c r="U82" s="4">
        <v>0.04</v>
      </c>
      <c r="V82" s="4">
        <v>10.71</v>
      </c>
      <c r="W82" s="4">
        <v>0</v>
      </c>
      <c r="X82" s="4">
        <v>379</v>
      </c>
      <c r="Y82" s="4">
        <v>372.52</v>
      </c>
      <c r="Z82" s="4">
        <v>76.14</v>
      </c>
      <c r="AA82" s="4">
        <v>95</v>
      </c>
      <c r="AB82" s="4">
        <v>97.91</v>
      </c>
      <c r="AC82" s="4">
        <v>30.85</v>
      </c>
    </row>
    <row r="83" spans="1:29" x14ac:dyDescent="0.3">
      <c r="A83" s="1" t="s">
        <v>85</v>
      </c>
      <c r="B83" s="2"/>
      <c r="C83" s="4">
        <f t="shared" si="7"/>
        <v>73.13</v>
      </c>
      <c r="D83">
        <v>48.52</v>
      </c>
      <c r="E83">
        <v>24.61</v>
      </c>
      <c r="F83" s="3">
        <f t="shared" si="4"/>
        <v>66.347600164091347</v>
      </c>
      <c r="G83" s="3">
        <f t="shared" si="5"/>
        <v>33.65239983590866</v>
      </c>
      <c r="H83" s="4">
        <v>8.6300000000000008</v>
      </c>
      <c r="I83" s="4">
        <v>40.89</v>
      </c>
      <c r="J83" s="4">
        <v>0.57999999999999996</v>
      </c>
      <c r="K83" s="4">
        <v>3.33</v>
      </c>
      <c r="L83" s="4">
        <v>36.28</v>
      </c>
      <c r="M83" s="4">
        <v>96.56</v>
      </c>
      <c r="N83" s="4">
        <v>49.37</v>
      </c>
      <c r="O83" s="4">
        <v>2.95</v>
      </c>
      <c r="P83" s="4">
        <v>49.09</v>
      </c>
      <c r="Q83" s="4">
        <v>2.85</v>
      </c>
      <c r="R83" s="4">
        <f t="shared" si="6"/>
        <v>12.38</v>
      </c>
      <c r="S83" s="4">
        <v>87.05</v>
      </c>
      <c r="T83" s="4">
        <v>12.38</v>
      </c>
      <c r="U83" s="4">
        <v>0</v>
      </c>
      <c r="V83" s="4">
        <v>4.1100000000000003</v>
      </c>
      <c r="W83" s="4">
        <v>0.05</v>
      </c>
      <c r="X83" s="4">
        <v>305</v>
      </c>
      <c r="Y83" s="4">
        <v>306.87</v>
      </c>
      <c r="Z83" s="4">
        <v>74.040000000000006</v>
      </c>
      <c r="AA83" s="4">
        <v>88</v>
      </c>
      <c r="AB83" s="4">
        <v>92.88</v>
      </c>
      <c r="AC83" s="4">
        <v>28.65</v>
      </c>
    </row>
    <row r="84" spans="1:29" x14ac:dyDescent="0.3">
      <c r="A84" s="1" t="s">
        <v>86</v>
      </c>
      <c r="B84" s="2"/>
      <c r="C84" s="4">
        <f t="shared" si="7"/>
        <v>62.15</v>
      </c>
      <c r="D84">
        <v>44.83</v>
      </c>
      <c r="E84">
        <v>17.32</v>
      </c>
      <c r="F84" s="3">
        <f t="shared" si="4"/>
        <v>72.131938857602577</v>
      </c>
      <c r="G84" s="3">
        <f t="shared" si="5"/>
        <v>27.868061142397426</v>
      </c>
      <c r="H84" s="4">
        <v>24.17</v>
      </c>
      <c r="I84" s="4">
        <v>99.77</v>
      </c>
      <c r="J84" s="4">
        <v>0.04</v>
      </c>
      <c r="K84" s="4">
        <v>14.01</v>
      </c>
      <c r="L84" s="4">
        <v>85.64</v>
      </c>
      <c r="M84" s="4">
        <v>70.739999999999995</v>
      </c>
      <c r="N84" s="4">
        <v>53.48</v>
      </c>
      <c r="O84" s="4">
        <v>34.24</v>
      </c>
      <c r="P84" s="4">
        <v>47.02</v>
      </c>
      <c r="Q84" s="4">
        <v>30.89</v>
      </c>
      <c r="R84" s="4">
        <f t="shared" si="6"/>
        <v>74.61</v>
      </c>
      <c r="S84" s="4">
        <v>25.15</v>
      </c>
      <c r="T84" s="4">
        <v>74.569999999999993</v>
      </c>
      <c r="U84" s="4">
        <v>0.04</v>
      </c>
      <c r="V84" s="4">
        <v>8.7899999999999991</v>
      </c>
      <c r="W84" s="4">
        <v>0.11</v>
      </c>
      <c r="X84" s="4">
        <v>284</v>
      </c>
      <c r="Y84" s="4">
        <v>297.16000000000003</v>
      </c>
      <c r="Z84" s="4">
        <v>80.25</v>
      </c>
      <c r="AA84" s="4">
        <v>82</v>
      </c>
      <c r="AB84" s="4">
        <v>91.14</v>
      </c>
      <c r="AC84" s="4">
        <v>35.450000000000003</v>
      </c>
    </row>
    <row r="85" spans="1:29" x14ac:dyDescent="0.3">
      <c r="A85" s="1" t="s">
        <v>87</v>
      </c>
      <c r="B85" s="2"/>
      <c r="C85" s="4">
        <f t="shared" si="7"/>
        <v>87.039999999999992</v>
      </c>
      <c r="D85">
        <v>19.29</v>
      </c>
      <c r="E85">
        <v>67.75</v>
      </c>
      <c r="F85" s="3">
        <f t="shared" si="4"/>
        <v>22.16222426470588</v>
      </c>
      <c r="G85" s="3">
        <f t="shared" si="5"/>
        <v>77.83777573529413</v>
      </c>
      <c r="H85" s="4">
        <v>7.14</v>
      </c>
      <c r="I85" s="4">
        <v>54.37</v>
      </c>
      <c r="J85" s="4">
        <v>0.35</v>
      </c>
      <c r="K85" s="4">
        <v>2.31</v>
      </c>
      <c r="L85" s="4">
        <v>50.53</v>
      </c>
      <c r="M85" s="4">
        <v>98.15</v>
      </c>
      <c r="N85" s="4">
        <v>97.52</v>
      </c>
      <c r="O85" s="4">
        <v>2.2799999999999998</v>
      </c>
      <c r="P85" s="4">
        <v>97.39</v>
      </c>
      <c r="Q85" s="4">
        <v>2.13</v>
      </c>
      <c r="R85" s="4">
        <f t="shared" si="6"/>
        <v>7.48</v>
      </c>
      <c r="S85" s="4">
        <v>92.49</v>
      </c>
      <c r="T85" s="4">
        <v>7.48</v>
      </c>
      <c r="U85" s="4">
        <v>0</v>
      </c>
      <c r="V85" s="4">
        <v>6.11</v>
      </c>
      <c r="W85" s="4">
        <v>7.0000000000000007E-2</v>
      </c>
      <c r="X85" s="4">
        <v>376</v>
      </c>
      <c r="Y85" s="4">
        <v>375.39</v>
      </c>
      <c r="Z85" s="4">
        <v>72.48</v>
      </c>
      <c r="AA85" s="4">
        <v>102</v>
      </c>
      <c r="AB85" s="4">
        <v>105.97</v>
      </c>
      <c r="AC85" s="4">
        <v>28.42</v>
      </c>
    </row>
    <row r="86" spans="1:29" x14ac:dyDescent="0.3">
      <c r="A86" s="1" t="s">
        <v>88</v>
      </c>
      <c r="B86" s="2"/>
      <c r="C86" s="4">
        <f t="shared" si="7"/>
        <v>71.53</v>
      </c>
      <c r="D86">
        <v>17.79</v>
      </c>
      <c r="E86">
        <v>53.74</v>
      </c>
      <c r="F86" s="3">
        <f t="shared" si="4"/>
        <v>24.870683629246468</v>
      </c>
      <c r="G86" s="3">
        <f t="shared" si="5"/>
        <v>75.129316370753529</v>
      </c>
      <c r="H86" s="4">
        <v>81.58</v>
      </c>
      <c r="I86" s="4">
        <v>99.66</v>
      </c>
      <c r="J86" s="4">
        <v>0.04</v>
      </c>
      <c r="K86" s="4">
        <v>78.75</v>
      </c>
      <c r="L86" s="4">
        <v>20.86</v>
      </c>
      <c r="M86" s="4">
        <v>20.97</v>
      </c>
      <c r="N86" s="4">
        <v>11.63</v>
      </c>
      <c r="O86" s="4">
        <v>6.1</v>
      </c>
      <c r="P86" s="4">
        <v>10.5</v>
      </c>
      <c r="Q86" s="4">
        <v>4.92</v>
      </c>
      <c r="R86" s="4">
        <f t="shared" si="6"/>
        <v>16.119999999999997</v>
      </c>
      <c r="S86" s="4">
        <v>83.54</v>
      </c>
      <c r="T86" s="4">
        <v>16.059999999999999</v>
      </c>
      <c r="U86" s="4">
        <v>0.06</v>
      </c>
      <c r="V86" s="4">
        <v>14.21</v>
      </c>
      <c r="W86" s="4">
        <v>0.1</v>
      </c>
      <c r="X86" s="4">
        <v>402</v>
      </c>
      <c r="Y86" s="4">
        <v>384.79</v>
      </c>
      <c r="Z86" s="4">
        <v>91.08</v>
      </c>
      <c r="AA86" s="4">
        <v>100</v>
      </c>
      <c r="AB86" s="4">
        <v>102.71</v>
      </c>
      <c r="AC86" s="4">
        <v>32.549999999999997</v>
      </c>
    </row>
    <row r="87" spans="1:29" x14ac:dyDescent="0.3">
      <c r="A87" s="1" t="s">
        <v>89</v>
      </c>
      <c r="B87" s="2"/>
      <c r="C87" s="4">
        <f t="shared" si="7"/>
        <v>64.22</v>
      </c>
      <c r="D87">
        <v>12.47</v>
      </c>
      <c r="E87">
        <v>51.75</v>
      </c>
      <c r="F87" s="3">
        <f t="shared" si="4"/>
        <v>19.417626907505451</v>
      </c>
      <c r="G87" s="3">
        <f t="shared" si="5"/>
        <v>80.582373092494549</v>
      </c>
      <c r="H87" s="4">
        <v>81.05</v>
      </c>
      <c r="I87" s="4">
        <v>95.87</v>
      </c>
      <c r="J87" s="4">
        <v>0.79</v>
      </c>
      <c r="K87" s="4">
        <v>76.28</v>
      </c>
      <c r="L87" s="4">
        <v>19.07</v>
      </c>
      <c r="M87" s="4">
        <v>30.55</v>
      </c>
      <c r="N87" s="4">
        <v>8.3000000000000007</v>
      </c>
      <c r="O87" s="4">
        <v>6</v>
      </c>
      <c r="P87" s="4">
        <v>6.54</v>
      </c>
      <c r="Q87" s="4">
        <v>5.04</v>
      </c>
      <c r="R87" s="4">
        <f t="shared" si="6"/>
        <v>18.850000000000001</v>
      </c>
      <c r="S87" s="4">
        <v>81.099999999999994</v>
      </c>
      <c r="T87" s="4">
        <v>18.68</v>
      </c>
      <c r="U87" s="4">
        <v>0.17</v>
      </c>
      <c r="V87" s="4">
        <v>10.17</v>
      </c>
      <c r="W87" s="4">
        <v>0.12</v>
      </c>
      <c r="X87" s="4">
        <v>431</v>
      </c>
      <c r="Y87" s="4">
        <v>407.94</v>
      </c>
      <c r="Z87" s="4">
        <v>99.25</v>
      </c>
      <c r="AA87" s="4">
        <v>120</v>
      </c>
      <c r="AB87" s="4">
        <v>119.94</v>
      </c>
      <c r="AC87" s="4">
        <v>39.25</v>
      </c>
    </row>
    <row r="88" spans="1:29" x14ac:dyDescent="0.3">
      <c r="A88" s="1" t="s">
        <v>90</v>
      </c>
      <c r="B88" s="2"/>
      <c r="C88" s="4">
        <f t="shared" si="7"/>
        <v>70.91</v>
      </c>
      <c r="D88">
        <v>34.31</v>
      </c>
      <c r="E88">
        <v>36.6</v>
      </c>
      <c r="F88" s="3">
        <f t="shared" si="4"/>
        <v>48.385277111831904</v>
      </c>
      <c r="G88" s="3">
        <f t="shared" si="5"/>
        <v>51.61472288816811</v>
      </c>
      <c r="H88" s="4">
        <v>74.16</v>
      </c>
      <c r="I88" s="4">
        <v>93.49</v>
      </c>
      <c r="J88" s="4">
        <v>2.89</v>
      </c>
      <c r="K88" s="4">
        <v>65.05</v>
      </c>
      <c r="L88" s="4">
        <v>27.41</v>
      </c>
      <c r="M88" s="4">
        <v>43.3</v>
      </c>
      <c r="N88" s="4">
        <v>17.61</v>
      </c>
      <c r="O88" s="4">
        <v>17.89</v>
      </c>
      <c r="P88" s="4">
        <v>16.489999999999998</v>
      </c>
      <c r="Q88" s="4">
        <v>16.62</v>
      </c>
      <c r="R88" s="4">
        <f t="shared" si="6"/>
        <v>30.630000000000003</v>
      </c>
      <c r="S88" s="4">
        <v>69.27</v>
      </c>
      <c r="T88" s="4">
        <v>30.17</v>
      </c>
      <c r="U88" s="4">
        <v>0.46</v>
      </c>
      <c r="V88" s="4">
        <v>7.67</v>
      </c>
      <c r="W88" s="4">
        <v>0.01</v>
      </c>
      <c r="X88" s="4">
        <v>336</v>
      </c>
      <c r="Y88" s="4">
        <v>335.7</v>
      </c>
      <c r="Z88" s="4">
        <v>86.46</v>
      </c>
      <c r="AA88" s="4">
        <v>83</v>
      </c>
      <c r="AB88" s="4">
        <v>87.42</v>
      </c>
      <c r="AC88" s="4">
        <v>30.42</v>
      </c>
    </row>
    <row r="89" spans="1:29" x14ac:dyDescent="0.3">
      <c r="A89" s="1" t="s">
        <v>91</v>
      </c>
      <c r="B89" s="2"/>
      <c r="C89" s="4">
        <f t="shared" si="7"/>
        <v>72.010000000000005</v>
      </c>
      <c r="D89">
        <v>67.81</v>
      </c>
      <c r="E89">
        <v>4.2</v>
      </c>
      <c r="F89" s="3">
        <f t="shared" si="4"/>
        <v>94.167476739341765</v>
      </c>
      <c r="G89" s="3">
        <f t="shared" si="5"/>
        <v>5.8325232606582418</v>
      </c>
      <c r="H89" s="4">
        <v>25.28</v>
      </c>
      <c r="I89" s="4">
        <v>93.04</v>
      </c>
      <c r="J89" s="4">
        <v>1.9</v>
      </c>
      <c r="K89" s="4">
        <v>11.43</v>
      </c>
      <c r="L89" s="4">
        <v>81.39</v>
      </c>
      <c r="M89" s="4">
        <v>94.41</v>
      </c>
      <c r="N89" s="4">
        <v>24.84</v>
      </c>
      <c r="O89" s="4">
        <v>46.36</v>
      </c>
      <c r="P89" s="4">
        <v>22.61</v>
      </c>
      <c r="Q89" s="4">
        <v>45.44</v>
      </c>
      <c r="R89" s="4">
        <f t="shared" si="6"/>
        <v>98.46</v>
      </c>
      <c r="S89" s="4">
        <v>1.17</v>
      </c>
      <c r="T89" s="4">
        <v>27.05</v>
      </c>
      <c r="U89" s="4">
        <v>71.41</v>
      </c>
      <c r="V89" s="4">
        <v>5.33</v>
      </c>
      <c r="W89" s="4">
        <v>0.76</v>
      </c>
      <c r="X89" s="4">
        <v>259</v>
      </c>
      <c r="Y89" s="4">
        <v>267.37</v>
      </c>
      <c r="Z89" s="4">
        <v>48.83</v>
      </c>
      <c r="AA89" s="4">
        <v>68</v>
      </c>
      <c r="AB89" s="4">
        <v>73.88</v>
      </c>
      <c r="AC89" s="4">
        <v>26.3</v>
      </c>
    </row>
    <row r="90" spans="1:29" x14ac:dyDescent="0.3">
      <c r="A90" s="1" t="s">
        <v>92</v>
      </c>
      <c r="B90" s="2"/>
      <c r="C90" s="4">
        <f t="shared" si="7"/>
        <v>36.14</v>
      </c>
      <c r="D90">
        <v>21.2</v>
      </c>
      <c r="E90">
        <v>14.94</v>
      </c>
      <c r="F90" s="3">
        <f t="shared" si="4"/>
        <v>58.660763696734918</v>
      </c>
      <c r="G90" s="3">
        <f t="shared" si="5"/>
        <v>41.339236303265075</v>
      </c>
      <c r="H90" s="4">
        <v>73.349999999999994</v>
      </c>
      <c r="I90" s="4">
        <v>92.72</v>
      </c>
      <c r="J90" s="4">
        <v>0.88</v>
      </c>
      <c r="K90" s="4">
        <v>68.959999999999994</v>
      </c>
      <c r="L90" s="4">
        <v>23.46</v>
      </c>
      <c r="M90" s="4">
        <v>32.450000000000003</v>
      </c>
      <c r="N90" s="4">
        <v>24.76</v>
      </c>
      <c r="O90" s="4">
        <v>6.99</v>
      </c>
      <c r="P90" s="4">
        <v>20.96</v>
      </c>
      <c r="Q90" s="4">
        <v>5.53</v>
      </c>
      <c r="R90" s="4">
        <f t="shared" si="6"/>
        <v>29.68</v>
      </c>
      <c r="S90" s="4">
        <v>69.930000000000007</v>
      </c>
      <c r="T90" s="4">
        <v>29.35</v>
      </c>
      <c r="U90" s="4">
        <v>0.33</v>
      </c>
      <c r="V90" s="4">
        <v>1.66</v>
      </c>
      <c r="W90" s="4">
        <v>0.36</v>
      </c>
      <c r="X90" s="4">
        <v>307</v>
      </c>
      <c r="Y90" s="4">
        <v>321.25</v>
      </c>
      <c r="Z90" s="4">
        <v>79.19</v>
      </c>
      <c r="AA90" s="4">
        <v>83</v>
      </c>
      <c r="AB90" s="4">
        <v>90.26</v>
      </c>
      <c r="AC90" s="4">
        <v>34.979999999999997</v>
      </c>
    </row>
    <row r="91" spans="1:29" x14ac:dyDescent="0.3">
      <c r="A91" s="1" t="s">
        <v>93</v>
      </c>
      <c r="B91" s="2"/>
      <c r="C91" s="4">
        <f t="shared" si="7"/>
        <v>52.43</v>
      </c>
      <c r="D91">
        <v>15.86</v>
      </c>
      <c r="E91">
        <v>36.57</v>
      </c>
      <c r="F91" s="3">
        <f t="shared" si="4"/>
        <v>30.249856952126642</v>
      </c>
      <c r="G91" s="3">
        <f t="shared" si="5"/>
        <v>69.750143047873365</v>
      </c>
      <c r="H91" s="4">
        <v>27.5</v>
      </c>
      <c r="I91" s="4">
        <v>96.05</v>
      </c>
      <c r="J91" s="4">
        <v>0.1</v>
      </c>
      <c r="K91" s="4">
        <v>3.91</v>
      </c>
      <c r="L91" s="4">
        <v>91.74</v>
      </c>
      <c r="M91" s="4">
        <v>70.08</v>
      </c>
      <c r="N91" s="4">
        <v>15.02</v>
      </c>
      <c r="O91" s="4">
        <v>65.44</v>
      </c>
      <c r="P91" s="4">
        <v>9.48</v>
      </c>
      <c r="Q91" s="4">
        <v>52.35</v>
      </c>
      <c r="R91" s="4">
        <f t="shared" si="6"/>
        <v>91.24</v>
      </c>
      <c r="S91" s="4">
        <v>8.51</v>
      </c>
      <c r="T91" s="4">
        <v>88.55</v>
      </c>
      <c r="U91" s="4">
        <v>2.69</v>
      </c>
      <c r="V91" s="4">
        <v>0.6</v>
      </c>
      <c r="W91" s="4">
        <v>4.4800000000000004</v>
      </c>
      <c r="X91" s="4">
        <v>375</v>
      </c>
      <c r="Y91" s="4">
        <v>369.67</v>
      </c>
      <c r="Z91" s="4">
        <v>89.95</v>
      </c>
      <c r="AA91" s="4">
        <v>128</v>
      </c>
      <c r="AB91" s="4">
        <v>128.27000000000001</v>
      </c>
      <c r="AC91" s="4">
        <v>37.630000000000003</v>
      </c>
    </row>
    <row r="92" spans="1:29" x14ac:dyDescent="0.3">
      <c r="A92" s="1" t="s">
        <v>94</v>
      </c>
      <c r="B92" s="2"/>
      <c r="C92" s="4">
        <f t="shared" si="7"/>
        <v>60.84</v>
      </c>
      <c r="D92">
        <v>10.92</v>
      </c>
      <c r="E92">
        <v>49.92</v>
      </c>
      <c r="F92" s="3">
        <f t="shared" si="4"/>
        <v>17.948717948717949</v>
      </c>
      <c r="G92" s="3">
        <f t="shared" si="5"/>
        <v>82.051282051282044</v>
      </c>
      <c r="H92" s="4">
        <v>98.37</v>
      </c>
      <c r="I92" s="4">
        <v>92.14</v>
      </c>
      <c r="J92" s="4">
        <v>7.2</v>
      </c>
      <c r="K92" s="4">
        <v>90.06</v>
      </c>
      <c r="L92" s="4">
        <v>1.66</v>
      </c>
      <c r="M92" s="4">
        <v>9.31</v>
      </c>
      <c r="N92" s="4">
        <v>2</v>
      </c>
      <c r="O92" s="4">
        <v>4.1399999999999997</v>
      </c>
      <c r="P92" s="4">
        <v>0.8</v>
      </c>
      <c r="Q92" s="4">
        <v>2.56</v>
      </c>
      <c r="R92" s="4">
        <f t="shared" si="6"/>
        <v>2.48</v>
      </c>
      <c r="S92" s="4">
        <v>97.4</v>
      </c>
      <c r="T92" s="4">
        <v>2.27</v>
      </c>
      <c r="U92" s="4">
        <v>0.21</v>
      </c>
      <c r="V92" s="4">
        <v>1.4</v>
      </c>
      <c r="W92" s="4">
        <v>0.21</v>
      </c>
      <c r="X92" s="4">
        <v>405</v>
      </c>
      <c r="Y92" s="4">
        <v>397.07</v>
      </c>
      <c r="Z92" s="4">
        <v>76.91</v>
      </c>
      <c r="AA92" s="4">
        <v>106</v>
      </c>
      <c r="AB92" s="4">
        <v>110.31</v>
      </c>
      <c r="AC92" s="4">
        <v>31.8</v>
      </c>
    </row>
    <row r="93" spans="1:29" x14ac:dyDescent="0.3">
      <c r="A93" s="1" t="s">
        <v>95</v>
      </c>
      <c r="B93" s="2"/>
      <c r="C93" s="4">
        <f t="shared" si="7"/>
        <v>81.13</v>
      </c>
      <c r="D93">
        <v>18.68</v>
      </c>
      <c r="E93">
        <v>62.45</v>
      </c>
      <c r="F93" s="3">
        <f t="shared" si="4"/>
        <v>23.024775052385063</v>
      </c>
      <c r="G93" s="3">
        <f t="shared" si="5"/>
        <v>76.975224947614947</v>
      </c>
      <c r="H93" s="4">
        <v>98.41</v>
      </c>
      <c r="I93" s="4">
        <v>99.66</v>
      </c>
      <c r="J93" s="4">
        <v>0.01</v>
      </c>
      <c r="K93" s="4">
        <v>97.72</v>
      </c>
      <c r="L93" s="4">
        <v>1.89</v>
      </c>
      <c r="M93" s="4">
        <v>4.6399999999999997</v>
      </c>
      <c r="N93" s="4">
        <v>1.55</v>
      </c>
      <c r="O93" s="4">
        <v>2.58</v>
      </c>
      <c r="P93" s="4">
        <v>0.82</v>
      </c>
      <c r="Q93" s="4">
        <v>1.67</v>
      </c>
      <c r="R93" s="4">
        <f t="shared" si="6"/>
        <v>5.3199999999999994</v>
      </c>
      <c r="S93" s="4">
        <v>94.33</v>
      </c>
      <c r="T93" s="4">
        <v>5.18</v>
      </c>
      <c r="U93" s="4">
        <v>0.14000000000000001</v>
      </c>
      <c r="V93" s="4">
        <v>12.42</v>
      </c>
      <c r="W93" s="4">
        <v>0.08</v>
      </c>
      <c r="X93" s="4">
        <v>383</v>
      </c>
      <c r="Y93" s="4">
        <v>380.44</v>
      </c>
      <c r="Z93" s="4">
        <v>71.44</v>
      </c>
      <c r="AA93" s="4">
        <v>93</v>
      </c>
      <c r="AB93" s="4">
        <v>96.73</v>
      </c>
      <c r="AC93" s="4">
        <v>27.92</v>
      </c>
    </row>
    <row r="94" spans="1:29" x14ac:dyDescent="0.3">
      <c r="A94" s="1" t="s">
        <v>96</v>
      </c>
      <c r="B94" s="2"/>
      <c r="C94" s="4">
        <f t="shared" si="7"/>
        <v>66.53</v>
      </c>
      <c r="D94">
        <v>31.09</v>
      </c>
      <c r="E94">
        <v>35.44</v>
      </c>
      <c r="F94" s="3">
        <f t="shared" si="4"/>
        <v>46.73079813617916</v>
      </c>
      <c r="G94" s="3">
        <f t="shared" si="5"/>
        <v>53.269201863820825</v>
      </c>
      <c r="H94" s="4">
        <v>80.2</v>
      </c>
      <c r="I94" s="4">
        <v>98.61</v>
      </c>
      <c r="J94" s="4">
        <v>0.23</v>
      </c>
      <c r="K94" s="4">
        <v>76.53</v>
      </c>
      <c r="L94" s="4">
        <v>22.23</v>
      </c>
      <c r="M94" s="4">
        <v>28.05</v>
      </c>
      <c r="N94" s="4">
        <v>18.62</v>
      </c>
      <c r="O94" s="4">
        <v>7.53</v>
      </c>
      <c r="P94" s="4">
        <v>17.05</v>
      </c>
      <c r="Q94" s="4">
        <v>6.79</v>
      </c>
      <c r="R94" s="4">
        <f t="shared" si="6"/>
        <v>24.16</v>
      </c>
      <c r="S94" s="4">
        <v>75.349999999999994</v>
      </c>
      <c r="T94" s="4">
        <v>24.13</v>
      </c>
      <c r="U94" s="4">
        <v>0.03</v>
      </c>
      <c r="V94" s="4">
        <v>13.66</v>
      </c>
      <c r="W94" s="4">
        <v>0.5</v>
      </c>
      <c r="X94" s="4">
        <v>345</v>
      </c>
      <c r="Y94" s="4">
        <v>349.71</v>
      </c>
      <c r="Z94" s="4">
        <v>86.84</v>
      </c>
      <c r="AA94" s="4">
        <v>89</v>
      </c>
      <c r="AB94" s="4">
        <v>93.82</v>
      </c>
      <c r="AC94" s="4">
        <v>36.33</v>
      </c>
    </row>
    <row r="95" spans="1:29" x14ac:dyDescent="0.3">
      <c r="A95" s="1" t="s">
        <v>97</v>
      </c>
      <c r="B95" s="2"/>
      <c r="C95" s="4">
        <f t="shared" si="7"/>
        <v>84.19</v>
      </c>
      <c r="D95">
        <v>29.02</v>
      </c>
      <c r="E95">
        <v>55.17</v>
      </c>
      <c r="F95" s="3">
        <f t="shared" si="4"/>
        <v>34.469651977669557</v>
      </c>
      <c r="G95" s="3">
        <f t="shared" si="5"/>
        <v>65.530348022330443</v>
      </c>
      <c r="H95" s="4">
        <v>97.73</v>
      </c>
      <c r="I95" s="4">
        <v>99.26</v>
      </c>
      <c r="J95" s="4">
        <v>0.03</v>
      </c>
      <c r="K95" s="4">
        <v>97.26</v>
      </c>
      <c r="L95" s="4">
        <v>2.02</v>
      </c>
      <c r="M95" s="4">
        <v>4.42</v>
      </c>
      <c r="N95" s="4">
        <v>1.65</v>
      </c>
      <c r="O95" s="4">
        <v>2.58</v>
      </c>
      <c r="P95" s="4">
        <v>0.96</v>
      </c>
      <c r="Q95" s="4">
        <v>0.68</v>
      </c>
      <c r="R95" s="4">
        <f t="shared" si="6"/>
        <v>2.13</v>
      </c>
      <c r="S95" s="4">
        <v>97.63</v>
      </c>
      <c r="T95" s="4">
        <v>2</v>
      </c>
      <c r="U95" s="4">
        <v>0.13</v>
      </c>
      <c r="V95" s="4">
        <v>9.23</v>
      </c>
      <c r="W95" s="4">
        <v>0.03</v>
      </c>
      <c r="X95" s="4">
        <v>360</v>
      </c>
      <c r="Y95" s="4">
        <v>363.67</v>
      </c>
      <c r="Z95" s="4">
        <v>62.16</v>
      </c>
      <c r="AA95" s="4">
        <v>79</v>
      </c>
      <c r="AB95" s="4">
        <v>83.14</v>
      </c>
      <c r="AC95" s="4">
        <v>23.74</v>
      </c>
    </row>
    <row r="96" spans="1:29" x14ac:dyDescent="0.3">
      <c r="A96" s="1" t="s">
        <v>98</v>
      </c>
      <c r="B96" s="2"/>
      <c r="C96" s="4">
        <f t="shared" si="7"/>
        <v>62.79</v>
      </c>
      <c r="D96">
        <v>15.6</v>
      </c>
      <c r="E96">
        <v>47.19</v>
      </c>
      <c r="F96" s="3">
        <f t="shared" si="4"/>
        <v>24.844720496894411</v>
      </c>
      <c r="G96" s="3">
        <f t="shared" si="5"/>
        <v>75.155279503105589</v>
      </c>
      <c r="H96" s="4">
        <v>5.26</v>
      </c>
      <c r="I96" s="4">
        <v>73.2</v>
      </c>
      <c r="J96" s="4">
        <v>0.35</v>
      </c>
      <c r="K96" s="4">
        <v>0.9</v>
      </c>
      <c r="L96" s="4">
        <v>71.28</v>
      </c>
      <c r="M96" s="4">
        <v>41.88</v>
      </c>
      <c r="N96" s="4">
        <v>96.91</v>
      </c>
      <c r="O96" s="4">
        <v>8.42</v>
      </c>
      <c r="P96" s="4">
        <v>40.21</v>
      </c>
      <c r="Q96" s="4">
        <v>6.6</v>
      </c>
      <c r="R96" s="4">
        <f t="shared" si="6"/>
        <v>97.929999999999993</v>
      </c>
      <c r="S96" s="4">
        <v>1.43</v>
      </c>
      <c r="T96" s="4">
        <v>97.86</v>
      </c>
      <c r="U96" s="4">
        <v>7.0000000000000007E-2</v>
      </c>
      <c r="V96" s="4">
        <v>5.2</v>
      </c>
      <c r="W96" s="4">
        <v>0.2</v>
      </c>
      <c r="X96" s="4">
        <v>381</v>
      </c>
      <c r="Y96" s="4">
        <v>378.17</v>
      </c>
      <c r="Z96" s="4">
        <v>80.05</v>
      </c>
      <c r="AA96" s="4">
        <v>104</v>
      </c>
      <c r="AB96" s="4">
        <v>109.35</v>
      </c>
      <c r="AC96" s="4">
        <v>33.36</v>
      </c>
    </row>
    <row r="97" spans="1:29" x14ac:dyDescent="0.3">
      <c r="A97" s="1" t="s">
        <v>99</v>
      </c>
      <c r="B97" s="2"/>
      <c r="C97">
        <v>82.12</v>
      </c>
      <c r="D97">
        <v>21.79</v>
      </c>
      <c r="E97">
        <v>60.6</v>
      </c>
      <c r="F97" s="3">
        <f t="shared" si="4"/>
        <v>26.534339990258154</v>
      </c>
      <c r="G97" s="3">
        <f t="shared" si="5"/>
        <v>73.794447150511445</v>
      </c>
      <c r="H97" s="4">
        <v>82.27</v>
      </c>
      <c r="I97" s="4">
        <v>94.48</v>
      </c>
      <c r="J97" s="4">
        <v>0.61</v>
      </c>
      <c r="K97" s="4">
        <v>79.459999999999994</v>
      </c>
      <c r="L97" s="4">
        <v>15.08</v>
      </c>
      <c r="M97" s="4">
        <v>22.55</v>
      </c>
      <c r="N97" s="4">
        <v>2.8</v>
      </c>
      <c r="O97" s="4">
        <v>4.83</v>
      </c>
      <c r="P97" s="4">
        <v>2.2999999999999998</v>
      </c>
      <c r="Q97" s="4">
        <v>2.62</v>
      </c>
      <c r="R97" s="4">
        <f t="shared" si="6"/>
        <v>19.600000000000001</v>
      </c>
      <c r="S97" s="4">
        <v>79.87</v>
      </c>
      <c r="T97" s="4">
        <v>19.55</v>
      </c>
      <c r="U97" s="4">
        <v>0.05</v>
      </c>
      <c r="V97" s="4">
        <v>2.64</v>
      </c>
      <c r="W97" s="4">
        <v>0.27</v>
      </c>
      <c r="X97" s="4">
        <v>410</v>
      </c>
      <c r="Y97" s="4">
        <v>397.28</v>
      </c>
      <c r="Z97" s="4">
        <v>80.36</v>
      </c>
      <c r="AA97" s="4">
        <v>104</v>
      </c>
      <c r="AB97" s="4">
        <v>106.59</v>
      </c>
      <c r="AC97" s="4">
        <v>35.56</v>
      </c>
    </row>
  </sheetData>
  <conditionalFormatting sqref="H12:J12 C12:E12 C13:C96">
    <cfRule type="iconSet" priority="32">
      <iconSet>
        <cfvo type="percent" val="0"/>
        <cfvo type="percent" val="33"/>
        <cfvo type="percent" val="67"/>
      </iconSet>
    </cfRule>
  </conditionalFormatting>
  <conditionalFormatting sqref="K12">
    <cfRule type="iconSet" priority="31">
      <iconSet>
        <cfvo type="percent" val="0"/>
        <cfvo type="percent" val="33"/>
        <cfvo type="percent" val="67"/>
      </iconSet>
    </cfRule>
  </conditionalFormatting>
  <conditionalFormatting sqref="L12">
    <cfRule type="iconSet" priority="30">
      <iconSet>
        <cfvo type="percent" val="0"/>
        <cfvo type="percent" val="33"/>
        <cfvo type="percent" val="67"/>
      </iconSet>
    </cfRule>
  </conditionalFormatting>
  <conditionalFormatting sqref="M12">
    <cfRule type="iconSet" priority="29">
      <iconSet>
        <cfvo type="percent" val="0"/>
        <cfvo type="percent" val="33"/>
        <cfvo type="percent" val="67"/>
      </iconSet>
    </cfRule>
  </conditionalFormatting>
  <conditionalFormatting sqref="N12:P12">
    <cfRule type="iconSet" priority="33">
      <iconSet>
        <cfvo type="percent" val="0"/>
        <cfvo type="percent" val="33"/>
        <cfvo type="percent" val="67"/>
      </iconSet>
    </cfRule>
  </conditionalFormatting>
  <conditionalFormatting sqref="Q12:R12">
    <cfRule type="iconSet" priority="28">
      <iconSet>
        <cfvo type="percent" val="0"/>
        <cfvo type="percent" val="33"/>
        <cfvo type="percent" val="67"/>
      </iconSet>
    </cfRule>
  </conditionalFormatting>
  <conditionalFormatting sqref="S12">
    <cfRule type="iconSet" priority="27">
      <iconSet>
        <cfvo type="percent" val="0"/>
        <cfvo type="percent" val="33"/>
        <cfvo type="percent" val="67"/>
      </iconSet>
    </cfRule>
  </conditionalFormatting>
  <conditionalFormatting sqref="T12:U12">
    <cfRule type="iconSet" priority="26">
      <iconSet>
        <cfvo type="percent" val="0"/>
        <cfvo type="percent" val="33"/>
        <cfvo type="percent" val="67"/>
      </iconSet>
    </cfRule>
  </conditionalFormatting>
  <conditionalFormatting sqref="V12">
    <cfRule type="iconSet" priority="25">
      <iconSet>
        <cfvo type="percent" val="0"/>
        <cfvo type="percent" val="33"/>
        <cfvo type="percent" val="67"/>
      </iconSet>
    </cfRule>
  </conditionalFormatting>
  <conditionalFormatting sqref="W12">
    <cfRule type="iconSet" priority="24">
      <iconSet>
        <cfvo type="percent" val="0"/>
        <cfvo type="percent" val="33"/>
        <cfvo type="percent" val="67"/>
      </iconSet>
    </cfRule>
  </conditionalFormatting>
  <conditionalFormatting sqref="H13:J13">
    <cfRule type="iconSet" priority="23">
      <iconSet>
        <cfvo type="percent" val="0"/>
        <cfvo type="percent" val="33"/>
        <cfvo type="percent" val="67"/>
      </iconSet>
    </cfRule>
  </conditionalFormatting>
  <conditionalFormatting sqref="C2:W97">
    <cfRule type="iconSet" priority="22">
      <iconSet>
        <cfvo type="percent" val="0"/>
        <cfvo type="percent" val="33"/>
        <cfvo type="percent" val="67"/>
      </iconSet>
    </cfRule>
  </conditionalFormatting>
  <conditionalFormatting sqref="S13:S97 S2:S11 R2:R97">
    <cfRule type="iconSet" priority="34">
      <iconSet>
        <cfvo type="percent" val="0"/>
        <cfvo type="percent" val="33"/>
        <cfvo type="percent" val="67"/>
      </iconSet>
    </cfRule>
  </conditionalFormatting>
  <conditionalFormatting sqref="N13:P97 N2:P11 R2:R97">
    <cfRule type="iconSet" priority="35">
      <iconSet>
        <cfvo type="percent" val="0"/>
        <cfvo type="percent" val="33"/>
        <cfvo type="percent" val="67"/>
      </iconSet>
    </cfRule>
  </conditionalFormatting>
  <conditionalFormatting sqref="T13:U97 T2:U11">
    <cfRule type="iconSet" priority="36">
      <iconSet>
        <cfvo type="percent" val="0"/>
        <cfvo type="percent" val="33"/>
        <cfvo type="percent" val="67"/>
      </iconSet>
    </cfRule>
  </conditionalFormatting>
  <conditionalFormatting sqref="C2:W97">
    <cfRule type="iconSet" priority="37">
      <iconSet>
        <cfvo type="percent" val="0"/>
        <cfvo type="percent" val="33"/>
        <cfvo type="percent" val="67"/>
      </iconSet>
    </cfRule>
  </conditionalFormatting>
  <conditionalFormatting sqref="C2:W97">
    <cfRule type="iconSet" priority="38">
      <iconSet>
        <cfvo type="percent" val="0"/>
        <cfvo type="percent" val="33"/>
        <cfvo type="percent" val="67"/>
      </iconSet>
    </cfRule>
  </conditionalFormatting>
  <conditionalFormatting sqref="Z2:Z97">
    <cfRule type="top10" dxfId="0" priority="39" percent="1" bottom="1" rank="10"/>
  </conditionalFormatting>
  <conditionalFormatting sqref="N2:W97">
    <cfRule type="iconSet" priority="40">
      <iconSet>
        <cfvo type="percent" val="0"/>
        <cfvo type="percent" val="33"/>
        <cfvo type="percent" val="67"/>
      </iconSet>
    </cfRule>
  </conditionalFormatting>
  <conditionalFormatting sqref="C2:W97">
    <cfRule type="iconSet" priority="41">
      <iconSet>
        <cfvo type="percent" val="0"/>
        <cfvo type="percent" val="33"/>
        <cfvo type="percent" val="67"/>
      </iconSet>
    </cfRule>
  </conditionalFormatting>
  <conditionalFormatting sqref="C2:W97">
    <cfRule type="iconSet" priority="42">
      <iconSet>
        <cfvo type="percent" val="0"/>
        <cfvo type="percent" val="33"/>
        <cfvo type="percent" val="67"/>
      </iconSet>
    </cfRule>
  </conditionalFormatting>
  <conditionalFormatting sqref="C2:W97">
    <cfRule type="iconSet" priority="43">
      <iconSet>
        <cfvo type="percent" val="0"/>
        <cfvo type="percent" val="33"/>
        <cfvo type="percent" val="67"/>
      </iconSet>
    </cfRule>
  </conditionalFormatting>
  <conditionalFormatting sqref="K13:K97 K2:K11">
    <cfRule type="iconSet" priority="44">
      <iconSet>
        <cfvo type="percent" val="0"/>
        <cfvo type="percent" val="33"/>
        <cfvo type="percent" val="67"/>
      </iconSet>
    </cfRule>
  </conditionalFormatting>
  <conditionalFormatting sqref="L13:L97 L2:L11">
    <cfRule type="iconSet" priority="45">
      <iconSet>
        <cfvo type="percent" val="0"/>
        <cfvo type="percent" val="33"/>
        <cfvo type="percent" val="67"/>
      </iconSet>
    </cfRule>
  </conditionalFormatting>
  <conditionalFormatting sqref="M13:M97 M2:M11">
    <cfRule type="iconSet" priority="46">
      <iconSet>
        <cfvo type="percent" val="0"/>
        <cfvo type="percent" val="33"/>
        <cfvo type="percent" val="67"/>
      </iconSet>
    </cfRule>
  </conditionalFormatting>
  <conditionalFormatting sqref="Q2:R11 Q13:R97">
    <cfRule type="iconSet" priority="47">
      <iconSet>
        <cfvo type="percent" val="0"/>
        <cfvo type="percent" val="33"/>
        <cfvo type="percent" val="67"/>
      </iconSet>
    </cfRule>
  </conditionalFormatting>
  <conditionalFormatting sqref="V13:V97 V2:V11">
    <cfRule type="iconSet" priority="48">
      <iconSet>
        <cfvo type="percent" val="0"/>
        <cfvo type="percent" val="33"/>
        <cfvo type="percent" val="67"/>
      </iconSet>
    </cfRule>
  </conditionalFormatting>
  <conditionalFormatting sqref="W13:W97 W2:W11">
    <cfRule type="iconSet" priority="49">
      <iconSet>
        <cfvo type="percent" val="0"/>
        <cfvo type="percent" val="33"/>
        <cfvo type="percent" val="67"/>
      </iconSet>
    </cfRule>
  </conditionalFormatting>
  <conditionalFormatting sqref="V2:V97">
    <cfRule type="iconSet" priority="50">
      <iconSet>
        <cfvo type="percent" val="0"/>
        <cfvo type="percent" val="33"/>
        <cfvo type="percent" val="67"/>
      </iconSet>
    </cfRule>
  </conditionalFormatting>
  <conditionalFormatting sqref="W2:W97">
    <cfRule type="iconSet" priority="51">
      <iconSet>
        <cfvo type="percent" val="0"/>
        <cfvo type="percent" val="33"/>
        <cfvo type="percent" val="67"/>
      </iconSet>
    </cfRule>
  </conditionalFormatting>
  <conditionalFormatting sqref="V2:V97">
    <cfRule type="iconSet" priority="52">
      <iconSet>
        <cfvo type="percent" val="0"/>
        <cfvo type="percent" val="33"/>
        <cfvo type="percent" val="67"/>
      </iconSet>
    </cfRule>
  </conditionalFormatting>
  <conditionalFormatting sqref="C2:W97">
    <cfRule type="iconSet" priority="53">
      <iconSet>
        <cfvo type="percent" val="0"/>
        <cfvo type="percent" val="33"/>
        <cfvo type="percent" val="67"/>
      </iconSet>
    </cfRule>
  </conditionalFormatting>
  <conditionalFormatting sqref="C2:W97">
    <cfRule type="iconSet" priority="54">
      <iconSet>
        <cfvo type="percent" val="0"/>
        <cfvo type="percent" val="33"/>
        <cfvo type="percent" val="67"/>
      </iconSet>
    </cfRule>
  </conditionalFormatting>
  <conditionalFormatting sqref="C2:Q97">
    <cfRule type="iconSet" priority="55">
      <iconSet>
        <cfvo type="percent" val="0"/>
        <cfvo type="percent" val="33"/>
        <cfvo type="percent" val="67"/>
      </iconSet>
    </cfRule>
  </conditionalFormatting>
  <conditionalFormatting sqref="C2:W97">
    <cfRule type="iconSet" priority="56">
      <iconSet>
        <cfvo type="percent" val="0"/>
        <cfvo type="percent" val="33"/>
        <cfvo type="percent" val="67"/>
      </iconSet>
    </cfRule>
  </conditionalFormatting>
  <conditionalFormatting sqref="C2:W97">
    <cfRule type="iconSet" priority="57">
      <iconSet>
        <cfvo type="percent" val="0"/>
        <cfvo type="percent" val="33"/>
        <cfvo type="percent" val="67"/>
      </iconSet>
    </cfRule>
  </conditionalFormatting>
  <conditionalFormatting sqref="C2:W97">
    <cfRule type="iconSet" priority="58">
      <iconSet>
        <cfvo type="percent" val="0"/>
        <cfvo type="percent" val="33"/>
        <cfvo type="percent" val="67"/>
      </iconSet>
    </cfRule>
  </conditionalFormatting>
  <conditionalFormatting sqref="C2:E11 C13:E97 F2:J97">
    <cfRule type="iconSet" priority="59">
      <iconSet>
        <cfvo type="percent" val="0"/>
        <cfvo type="percent" val="33"/>
        <cfvo type="percent" val="67"/>
      </iconSet>
    </cfRule>
  </conditionalFormatting>
  <conditionalFormatting sqref="C1:W1">
    <cfRule type="iconSet" priority="1">
      <iconSet>
        <cfvo type="percent" val="0"/>
        <cfvo type="percent" val="33"/>
        <cfvo type="percent" val="67"/>
      </iconSet>
    </cfRule>
  </conditionalFormatting>
  <conditionalFormatting sqref="S1">
    <cfRule type="iconSet" priority="2">
      <iconSet>
        <cfvo type="percent" val="0"/>
        <cfvo type="percent" val="33"/>
        <cfvo type="percent" val="67"/>
      </iconSet>
    </cfRule>
  </conditionalFormatting>
  <conditionalFormatting sqref="N1:P1">
    <cfRule type="iconSet" priority="3">
      <iconSet>
        <cfvo type="percent" val="0"/>
        <cfvo type="percent" val="33"/>
        <cfvo type="percent" val="67"/>
      </iconSet>
    </cfRule>
  </conditionalFormatting>
  <conditionalFormatting sqref="T1:U1">
    <cfRule type="iconSet" priority="4">
      <iconSet>
        <cfvo type="percent" val="0"/>
        <cfvo type="percent" val="33"/>
        <cfvo type="percent" val="67"/>
      </iconSet>
    </cfRule>
  </conditionalFormatting>
  <conditionalFormatting sqref="N1:W1">
    <cfRule type="iconSet" priority="5">
      <iconSet>
        <cfvo type="percent" val="0"/>
        <cfvo type="percent" val="33"/>
        <cfvo type="percent" val="67"/>
      </iconSet>
    </cfRule>
  </conditionalFormatting>
  <conditionalFormatting sqref="C1:W1">
    <cfRule type="iconSet" priority="6">
      <iconSet>
        <cfvo type="percent" val="0"/>
        <cfvo type="percent" val="33"/>
        <cfvo type="percent" val="67"/>
      </iconSet>
    </cfRule>
  </conditionalFormatting>
  <conditionalFormatting sqref="K1">
    <cfRule type="iconSet" priority="7">
      <iconSet>
        <cfvo type="percent" val="0"/>
        <cfvo type="percent" val="33"/>
        <cfvo type="percent" val="67"/>
      </iconSet>
    </cfRule>
  </conditionalFormatting>
  <conditionalFormatting sqref="L1">
    <cfRule type="iconSet" priority="8">
      <iconSet>
        <cfvo type="percent" val="0"/>
        <cfvo type="percent" val="33"/>
        <cfvo type="percent" val="67"/>
      </iconSet>
    </cfRule>
  </conditionalFormatting>
  <conditionalFormatting sqref="M1">
    <cfRule type="iconSet" priority="9">
      <iconSet>
        <cfvo type="percent" val="0"/>
        <cfvo type="percent" val="33"/>
        <cfvo type="percent" val="67"/>
      </iconSet>
    </cfRule>
  </conditionalFormatting>
  <conditionalFormatting sqref="Q1:R1">
    <cfRule type="iconSet" priority="10">
      <iconSet>
        <cfvo type="percent" val="0"/>
        <cfvo type="percent" val="33"/>
        <cfvo type="percent" val="67"/>
      </iconSet>
    </cfRule>
  </conditionalFormatting>
  <conditionalFormatting sqref="V1">
    <cfRule type="iconSet" priority="11">
      <iconSet>
        <cfvo type="percent" val="0"/>
        <cfvo type="percent" val="33"/>
        <cfvo type="percent" val="67"/>
      </iconSet>
    </cfRule>
  </conditionalFormatting>
  <conditionalFormatting sqref="W1">
    <cfRule type="iconSet" priority="12">
      <iconSet>
        <cfvo type="percent" val="0"/>
        <cfvo type="percent" val="33"/>
        <cfvo type="percent" val="67"/>
      </iconSet>
    </cfRule>
  </conditionalFormatting>
  <conditionalFormatting sqref="V1">
    <cfRule type="iconSet" priority="13">
      <iconSet>
        <cfvo type="percent" val="0"/>
        <cfvo type="percent" val="33"/>
        <cfvo type="percent" val="67"/>
      </iconSet>
    </cfRule>
  </conditionalFormatting>
  <conditionalFormatting sqref="W1">
    <cfRule type="iconSet" priority="14">
      <iconSet>
        <cfvo type="percent" val="0"/>
        <cfvo type="percent" val="33"/>
        <cfvo type="percent" val="67"/>
      </iconSet>
    </cfRule>
  </conditionalFormatting>
  <conditionalFormatting sqref="V1">
    <cfRule type="iconSet" priority="15">
      <iconSet>
        <cfvo type="percent" val="0"/>
        <cfvo type="percent" val="33"/>
        <cfvo type="percent" val="67"/>
      </iconSet>
    </cfRule>
  </conditionalFormatting>
  <conditionalFormatting sqref="C1:W1">
    <cfRule type="iconSet" priority="16">
      <iconSet>
        <cfvo type="percent" val="0"/>
        <cfvo type="percent" val="33"/>
        <cfvo type="percent" val="67"/>
      </iconSet>
    </cfRule>
  </conditionalFormatting>
  <conditionalFormatting sqref="C1:W1">
    <cfRule type="iconSet" priority="17">
      <iconSet>
        <cfvo type="percent" val="0"/>
        <cfvo type="percent" val="33"/>
        <cfvo type="percent" val="67"/>
      </iconSet>
    </cfRule>
  </conditionalFormatting>
  <conditionalFormatting sqref="C1:Q1">
    <cfRule type="iconSet" priority="18">
      <iconSet>
        <cfvo type="percent" val="0"/>
        <cfvo type="percent" val="33"/>
        <cfvo type="percent" val="67"/>
      </iconSet>
    </cfRule>
  </conditionalFormatting>
  <conditionalFormatting sqref="C1:W1">
    <cfRule type="iconSet" priority="19">
      <iconSet>
        <cfvo type="percent" val="0"/>
        <cfvo type="percent" val="33"/>
        <cfvo type="percent" val="67"/>
      </iconSet>
    </cfRule>
  </conditionalFormatting>
  <conditionalFormatting sqref="C1:W1">
    <cfRule type="iconSet" priority="20">
      <iconSet>
        <cfvo type="percent" val="0"/>
        <cfvo type="percent" val="33"/>
        <cfvo type="percent" val="67"/>
      </iconSet>
    </cfRule>
  </conditionalFormatting>
  <conditionalFormatting sqref="C1:J1">
    <cfRule type="iconSet" priority="2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195F-ACBF-4DF4-8232-0E47C0C82591}">
  <dimension ref="A1:K29"/>
  <sheetViews>
    <sheetView tabSelected="1" workbookViewId="0">
      <selection activeCell="M14" sqref="M14"/>
    </sheetView>
  </sheetViews>
  <sheetFormatPr defaultRowHeight="14.4" x14ac:dyDescent="0.3"/>
  <cols>
    <col min="1" max="1" width="23.44140625" customWidth="1"/>
  </cols>
  <sheetData>
    <row r="1" spans="1:11" x14ac:dyDescent="0.3">
      <c r="A1" s="11" t="s">
        <v>129</v>
      </c>
      <c r="B1" s="11" t="s">
        <v>130</v>
      </c>
      <c r="K1" s="11" t="s">
        <v>131</v>
      </c>
    </row>
    <row r="2" spans="1:11" x14ac:dyDescent="0.3">
      <c r="A2" s="7" t="s">
        <v>141</v>
      </c>
      <c r="B2" t="s">
        <v>142</v>
      </c>
      <c r="K2" t="s">
        <v>132</v>
      </c>
    </row>
    <row r="3" spans="1:11" x14ac:dyDescent="0.3">
      <c r="A3" s="7" t="s">
        <v>103</v>
      </c>
      <c r="B3" t="s">
        <v>143</v>
      </c>
      <c r="K3" t="s">
        <v>133</v>
      </c>
    </row>
    <row r="4" spans="1:11" x14ac:dyDescent="0.3">
      <c r="A4" s="7" t="s">
        <v>104</v>
      </c>
      <c r="B4" t="s">
        <v>144</v>
      </c>
      <c r="K4" t="s">
        <v>134</v>
      </c>
    </row>
    <row r="5" spans="1:11" x14ac:dyDescent="0.3">
      <c r="A5" s="7" t="s">
        <v>105</v>
      </c>
      <c r="B5" t="s">
        <v>145</v>
      </c>
      <c r="K5" t="s">
        <v>135</v>
      </c>
    </row>
    <row r="6" spans="1:11" x14ac:dyDescent="0.3">
      <c r="A6" s="7" t="s">
        <v>106</v>
      </c>
      <c r="B6" t="s">
        <v>146</v>
      </c>
      <c r="K6" t="s">
        <v>136</v>
      </c>
    </row>
    <row r="7" spans="1:11" x14ac:dyDescent="0.3">
      <c r="A7" s="8" t="s">
        <v>107</v>
      </c>
      <c r="B7" t="s">
        <v>147</v>
      </c>
      <c r="K7" t="s">
        <v>137</v>
      </c>
    </row>
    <row r="8" spans="1:11" x14ac:dyDescent="0.3">
      <c r="A8" s="8" t="s">
        <v>108</v>
      </c>
      <c r="B8" t="s">
        <v>148</v>
      </c>
      <c r="K8" t="s">
        <v>138</v>
      </c>
    </row>
    <row r="9" spans="1:11" x14ac:dyDescent="0.3">
      <c r="A9" s="8" t="s">
        <v>109</v>
      </c>
      <c r="B9" t="s">
        <v>150</v>
      </c>
      <c r="K9" t="s">
        <v>139</v>
      </c>
    </row>
    <row r="10" spans="1:11" x14ac:dyDescent="0.3">
      <c r="A10" s="9" t="s">
        <v>110</v>
      </c>
      <c r="B10" t="s">
        <v>149</v>
      </c>
      <c r="K10" t="s">
        <v>140</v>
      </c>
    </row>
    <row r="11" spans="1:11" x14ac:dyDescent="0.3">
      <c r="A11" s="9" t="s">
        <v>111</v>
      </c>
      <c r="B11" t="s">
        <v>151</v>
      </c>
    </row>
    <row r="12" spans="1:11" x14ac:dyDescent="0.3">
      <c r="A12" s="9" t="s">
        <v>112</v>
      </c>
      <c r="B12" t="s">
        <v>152</v>
      </c>
      <c r="K12" t="s">
        <v>169</v>
      </c>
    </row>
    <row r="13" spans="1:11" x14ac:dyDescent="0.3">
      <c r="A13" s="9" t="s">
        <v>113</v>
      </c>
      <c r="B13" t="s">
        <v>153</v>
      </c>
    </row>
    <row r="14" spans="1:11" x14ac:dyDescent="0.3">
      <c r="A14" s="9" t="s">
        <v>114</v>
      </c>
      <c r="B14" t="s">
        <v>154</v>
      </c>
    </row>
    <row r="15" spans="1:11" x14ac:dyDescent="0.3">
      <c r="A15" s="9" t="s">
        <v>115</v>
      </c>
      <c r="B15" t="s">
        <v>155</v>
      </c>
    </row>
    <row r="16" spans="1:11" x14ac:dyDescent="0.3">
      <c r="A16" s="9" t="s">
        <v>116</v>
      </c>
      <c r="B16" t="s">
        <v>156</v>
      </c>
    </row>
    <row r="17" spans="1:2" x14ac:dyDescent="0.3">
      <c r="A17" s="9" t="s">
        <v>117</v>
      </c>
      <c r="B17" t="s">
        <v>157</v>
      </c>
    </row>
    <row r="18" spans="1:2" x14ac:dyDescent="0.3">
      <c r="A18" s="9" t="s">
        <v>118</v>
      </c>
      <c r="B18" t="s">
        <v>158</v>
      </c>
    </row>
    <row r="19" spans="1:2" x14ac:dyDescent="0.3">
      <c r="A19" s="9" t="s">
        <v>119</v>
      </c>
      <c r="B19" t="s">
        <v>159</v>
      </c>
    </row>
    <row r="20" spans="1:2" x14ac:dyDescent="0.3">
      <c r="A20" s="9" t="s">
        <v>120</v>
      </c>
      <c r="B20" t="s">
        <v>160</v>
      </c>
    </row>
    <row r="21" spans="1:2" x14ac:dyDescent="0.3">
      <c r="A21" s="9" t="s">
        <v>121</v>
      </c>
      <c r="B21" t="s">
        <v>161</v>
      </c>
    </row>
    <row r="22" spans="1:2" x14ac:dyDescent="0.3">
      <c r="A22" s="9" t="s">
        <v>122</v>
      </c>
      <c r="B22" t="s">
        <v>162</v>
      </c>
    </row>
    <row r="23" spans="1:2" x14ac:dyDescent="0.3">
      <c r="A23" s="10" t="s">
        <v>123</v>
      </c>
      <c r="B23" t="s">
        <v>163</v>
      </c>
    </row>
    <row r="24" spans="1:2" x14ac:dyDescent="0.3">
      <c r="A24" s="10" t="s">
        <v>124</v>
      </c>
      <c r="B24" t="s">
        <v>164</v>
      </c>
    </row>
    <row r="25" spans="1:2" x14ac:dyDescent="0.3">
      <c r="A25" s="10" t="s">
        <v>125</v>
      </c>
      <c r="B25" t="s">
        <v>165</v>
      </c>
    </row>
    <row r="26" spans="1:2" x14ac:dyDescent="0.3">
      <c r="A26" s="10" t="s">
        <v>126</v>
      </c>
      <c r="B26" t="s">
        <v>166</v>
      </c>
    </row>
    <row r="27" spans="1:2" x14ac:dyDescent="0.3">
      <c r="A27" s="10" t="s">
        <v>127</v>
      </c>
      <c r="B27" t="s">
        <v>167</v>
      </c>
    </row>
    <row r="28" spans="1:2" x14ac:dyDescent="0.3">
      <c r="A28" s="10" t="s">
        <v>128</v>
      </c>
      <c r="B28" t="s">
        <v>168</v>
      </c>
    </row>
    <row r="29" spans="1:2" x14ac:dyDescent="0.3">
      <c r="A29" s="12"/>
    </row>
  </sheetData>
  <conditionalFormatting sqref="A2:A22">
    <cfRule type="iconSet" priority="1">
      <iconSet>
        <cfvo type="percent" val="0"/>
        <cfvo type="percent" val="33"/>
        <cfvo type="percent" val="67"/>
      </iconSet>
    </cfRule>
  </conditionalFormatting>
  <conditionalFormatting sqref="A18">
    <cfRule type="iconSet" priority="2">
      <iconSet>
        <cfvo type="percent" val="0"/>
        <cfvo type="percent" val="33"/>
        <cfvo type="percent" val="67"/>
      </iconSet>
    </cfRule>
  </conditionalFormatting>
  <conditionalFormatting sqref="A13:A15">
    <cfRule type="iconSet" priority="3">
      <iconSet>
        <cfvo type="percent" val="0"/>
        <cfvo type="percent" val="33"/>
        <cfvo type="percent" val="67"/>
      </iconSet>
    </cfRule>
  </conditionalFormatting>
  <conditionalFormatting sqref="A19:A20">
    <cfRule type="iconSet" priority="4">
      <iconSet>
        <cfvo type="percent" val="0"/>
        <cfvo type="percent" val="33"/>
        <cfvo type="percent" val="67"/>
      </iconSet>
    </cfRule>
  </conditionalFormatting>
  <conditionalFormatting sqref="A13:A22">
    <cfRule type="iconSet" priority="5">
      <iconSet>
        <cfvo type="percent" val="0"/>
        <cfvo type="percent" val="33"/>
        <cfvo type="percent" val="67"/>
      </iconSet>
    </cfRule>
  </conditionalFormatting>
  <conditionalFormatting sqref="A2:A22">
    <cfRule type="iconSet" priority="6">
      <iconSet>
        <cfvo type="percent" val="0"/>
        <cfvo type="percent" val="33"/>
        <cfvo type="percent" val="67"/>
      </iconSet>
    </cfRule>
  </conditionalFormatting>
  <conditionalFormatting sqref="A10">
    <cfRule type="iconSet" priority="7">
      <iconSet>
        <cfvo type="percent" val="0"/>
        <cfvo type="percent" val="33"/>
        <cfvo type="percent" val="67"/>
      </iconSet>
    </cfRule>
  </conditionalFormatting>
  <conditionalFormatting sqref="A11">
    <cfRule type="iconSet" priority="8">
      <iconSet>
        <cfvo type="percent" val="0"/>
        <cfvo type="percent" val="33"/>
        <cfvo type="percent" val="67"/>
      </iconSet>
    </cfRule>
  </conditionalFormatting>
  <conditionalFormatting sqref="A12">
    <cfRule type="iconSet" priority="9">
      <iconSet>
        <cfvo type="percent" val="0"/>
        <cfvo type="percent" val="33"/>
        <cfvo type="percent" val="67"/>
      </iconSet>
    </cfRule>
  </conditionalFormatting>
  <conditionalFormatting sqref="A16:A17">
    <cfRule type="iconSet" priority="10">
      <iconSet>
        <cfvo type="percent" val="0"/>
        <cfvo type="percent" val="33"/>
        <cfvo type="percent" val="67"/>
      </iconSet>
    </cfRule>
  </conditionalFormatting>
  <conditionalFormatting sqref="A21">
    <cfRule type="iconSet" priority="11">
      <iconSet>
        <cfvo type="percent" val="0"/>
        <cfvo type="percent" val="33"/>
        <cfvo type="percent" val="67"/>
      </iconSet>
    </cfRule>
  </conditionalFormatting>
  <conditionalFormatting sqref="A22">
    <cfRule type="iconSet" priority="12">
      <iconSet>
        <cfvo type="percent" val="0"/>
        <cfvo type="percent" val="33"/>
        <cfvo type="percent" val="67"/>
      </iconSet>
    </cfRule>
  </conditionalFormatting>
  <conditionalFormatting sqref="A21">
    <cfRule type="iconSet" priority="13">
      <iconSet>
        <cfvo type="percent" val="0"/>
        <cfvo type="percent" val="33"/>
        <cfvo type="percent" val="67"/>
      </iconSet>
    </cfRule>
  </conditionalFormatting>
  <conditionalFormatting sqref="A22">
    <cfRule type="iconSet" priority="14">
      <iconSet>
        <cfvo type="percent" val="0"/>
        <cfvo type="percent" val="33"/>
        <cfvo type="percent" val="67"/>
      </iconSet>
    </cfRule>
  </conditionalFormatting>
  <conditionalFormatting sqref="A21">
    <cfRule type="iconSet" priority="15">
      <iconSet>
        <cfvo type="percent" val="0"/>
        <cfvo type="percent" val="33"/>
        <cfvo type="percent" val="67"/>
      </iconSet>
    </cfRule>
  </conditionalFormatting>
  <conditionalFormatting sqref="A2:A22">
    <cfRule type="iconSet" priority="16">
      <iconSet>
        <cfvo type="percent" val="0"/>
        <cfvo type="percent" val="33"/>
        <cfvo type="percent" val="67"/>
      </iconSet>
    </cfRule>
  </conditionalFormatting>
  <conditionalFormatting sqref="A2:A22">
    <cfRule type="iconSet" priority="17">
      <iconSet>
        <cfvo type="percent" val="0"/>
        <cfvo type="percent" val="33"/>
        <cfvo type="percent" val="67"/>
      </iconSet>
    </cfRule>
  </conditionalFormatting>
  <conditionalFormatting sqref="A2:A16">
    <cfRule type="iconSet" priority="18">
      <iconSet>
        <cfvo type="percent" val="0"/>
        <cfvo type="percent" val="33"/>
        <cfvo type="percent" val="67"/>
      </iconSet>
    </cfRule>
  </conditionalFormatting>
  <conditionalFormatting sqref="A2:A22">
    <cfRule type="iconSet" priority="19">
      <iconSet>
        <cfvo type="percent" val="0"/>
        <cfvo type="percent" val="33"/>
        <cfvo type="percent" val="67"/>
      </iconSet>
    </cfRule>
  </conditionalFormatting>
  <conditionalFormatting sqref="A2:A22">
    <cfRule type="iconSet" priority="20">
      <iconSet>
        <cfvo type="percent" val="0"/>
        <cfvo type="percent" val="33"/>
        <cfvo type="percent" val="67"/>
      </iconSet>
    </cfRule>
  </conditionalFormatting>
  <conditionalFormatting sqref="A2:A9">
    <cfRule type="iconSet" priority="2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</dc:creator>
  <cp:lastModifiedBy>Zach B</cp:lastModifiedBy>
  <dcterms:created xsi:type="dcterms:W3CDTF">2019-11-08T02:07:13Z</dcterms:created>
  <dcterms:modified xsi:type="dcterms:W3CDTF">2019-11-09T00:20:46Z</dcterms:modified>
</cp:coreProperties>
</file>