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320"/>
  </bookViews>
  <sheets>
    <sheet name="Task Backlog 2016-04" sheetId="1" r:id="rId1"/>
    <sheet name="Q1 2016 Backllog (new)" sheetId="2" r:id="rId2"/>
    <sheet name="New Q1 2016 Back Log - Discuss" sheetId="3" state="hidden" r:id="rId3"/>
    <sheet name="Release -3.4" sheetId="4" r:id="rId4"/>
    <sheet name="Product Backlog and Plan" sheetId="5" r:id="rId5"/>
    <sheet name="30 Sep Updates " sheetId="6" state="hidden" r:id="rId6"/>
    <sheet name="Activity Sheet 3.4" sheetId="7" state="hidden" r:id="rId7"/>
  </sheets>
  <definedNames>
    <definedName name="_xlnm._FilterDatabase" localSheetId="3" hidden="1">'Release -3.4'!$A$1:$F$39</definedName>
    <definedName name="_xlnm._FilterDatabase" localSheetId="4" hidden="1">'Product Backlog and Plan'!$A$1:$F$39</definedName>
    <definedName name="_xlnm._FilterDatabase" localSheetId="2" hidden="1">'New Q1 2016 Back Log - Discuss'!$A$2:$H$16</definedName>
  </definedNames>
  <calcPr calcId="144525"/>
</workbook>
</file>

<file path=xl/sharedStrings.xml><?xml version="1.0" encoding="utf-8"?>
<sst xmlns="http://schemas.openxmlformats.org/spreadsheetml/2006/main" count="295">
  <si>
    <t>TASK ID</t>
  </si>
  <si>
    <t>Project/Task/Issue Type</t>
  </si>
  <si>
    <t>Task Title</t>
  </si>
  <si>
    <t>Description</t>
  </si>
  <si>
    <t xml:space="preserve">Priority
1- Urgent; 2 -High 
3-Medium 4 -Low </t>
  </si>
  <si>
    <t>Est in days</t>
  </si>
  <si>
    <t>Status</t>
  </si>
  <si>
    <t>#001</t>
  </si>
  <si>
    <t>Enhancement</t>
  </si>
  <si>
    <t>Add VDC Filter in Add Group to training</t>
  </si>
  <si>
    <t>Added dropdown for VDC Filter in Add Group to training</t>
  </si>
  <si>
    <t>in QC</t>
  </si>
  <si>
    <t>#002</t>
  </si>
  <si>
    <t>Add VDC Filter in Add Individual to training</t>
  </si>
  <si>
    <t>Added dropdown for VDC Filter in Add Training to training</t>
  </si>
  <si>
    <t>#003</t>
  </si>
  <si>
    <t>DEV Testing</t>
  </si>
  <si>
    <t>Testing Add VDC Filter in Group/Individual to training</t>
  </si>
  <si>
    <t>QC Testing for VDC Filter in in training</t>
  </si>
  <si>
    <t>#004</t>
  </si>
  <si>
    <t>QC Testing</t>
  </si>
  <si>
    <t>#005</t>
  </si>
  <si>
    <t>Search Form for existing recipient from KISAN to Add to Grantee</t>
  </si>
  <si>
    <t>Creating Search form to identify Individual(Farmer Recipient) using field provided and flagged as population for specific Grantee Partner</t>
  </si>
  <si>
    <t>#006</t>
  </si>
  <si>
    <t>Add new recipient to Grantee if KISAN recipient not found</t>
  </si>
  <si>
    <t>IF the farmer is not in the existing population then it needs to be added</t>
  </si>
  <si>
    <t>#007</t>
  </si>
  <si>
    <t>Add Active/Inactive in Training Type Lookup and Sort by Name</t>
  </si>
  <si>
    <t>Add Active/Inactive in Training Type Lookup and sort Training Type by Name</t>
  </si>
  <si>
    <t>#008</t>
  </si>
  <si>
    <t>Testing for Search form for existing recipient from KISAN to Add to Grantee</t>
  </si>
  <si>
    <t>Testing for Search form for existing recipient from KISAN to add to Grantee,If not found then add new recipient to Grantee</t>
  </si>
  <si>
    <t>#009</t>
  </si>
  <si>
    <t>#010</t>
  </si>
  <si>
    <t>Flag Group which has not taken a SINGLE Training</t>
  </si>
  <si>
    <t>Check if group has taken any training and flag the group if it has taken training</t>
  </si>
  <si>
    <t>#011</t>
  </si>
  <si>
    <t>Testing to check the flag for group taking any training</t>
  </si>
  <si>
    <t>#012</t>
  </si>
  <si>
    <t>Request</t>
  </si>
  <si>
    <t>User Guide with prerequisites for Desktop Version of WIKISAN</t>
  </si>
  <si>
    <t>Preparing user guide with prerequisites for Desktop Version of WIKISAN</t>
  </si>
  <si>
    <t>#013</t>
  </si>
  <si>
    <t>Improvement</t>
  </si>
  <si>
    <t>Disable Add Individual to Training</t>
  </si>
  <si>
    <t>Check if individual is added to training without creating group and resolve within group then Disable Add Individual to Group</t>
  </si>
  <si>
    <t>#014</t>
  </si>
  <si>
    <t>Change existing Organization to Grantee</t>
  </si>
  <si>
    <t>Convert existing KISAN Organization to grantee</t>
  </si>
  <si>
    <t>#015</t>
  </si>
  <si>
    <t>Add new Grantee Organization</t>
  </si>
  <si>
    <t>Create new Form for Grantee</t>
  </si>
  <si>
    <t>#016</t>
  </si>
  <si>
    <t>Testing Disable Add Individual to Training, Add existing KISAN Organization or New Grantee</t>
  </si>
  <si>
    <t>Testing to check working of new KISAN Grantee Form and converting existing Organization to Grantee</t>
  </si>
  <si>
    <t>#017</t>
  </si>
  <si>
    <t>#018</t>
  </si>
  <si>
    <t>Grantee View and List</t>
  </si>
  <si>
    <t>Add Grantee View Form and List form to search</t>
  </si>
  <si>
    <t>#019</t>
  </si>
  <si>
    <t>Add Grantee Recipient List</t>
  </si>
  <si>
    <t>Add Grantee Recipient List for farmers who are associated with grantee</t>
  </si>
  <si>
    <t>#020</t>
  </si>
  <si>
    <t>Testing for Grantee View, Grantee List and Grantee Recipient List</t>
  </si>
  <si>
    <t>Testing for functionality for Grantee View, Grantee List and Grantee Recipient List</t>
  </si>
  <si>
    <t>#021</t>
  </si>
  <si>
    <t>#022</t>
  </si>
  <si>
    <t>Add Grantee Menu in KISAN Menu List</t>
  </si>
  <si>
    <t>#023</t>
  </si>
  <si>
    <t>Bug Fix</t>
  </si>
  <si>
    <t>Show Active Group/Individuals for Data Entry, all for Program Admin, Site Admin in Reports</t>
  </si>
  <si>
    <t>Show Active Groups/Individuals for Data Entry, all data for Program Admin and Site Admin in Reports</t>
  </si>
  <si>
    <t>#024</t>
  </si>
  <si>
    <t>Testing for checking reports for Group/Recipients for Active/Inactive data for different roles</t>
  </si>
  <si>
    <t>#025</t>
  </si>
  <si>
    <t>#026</t>
  </si>
  <si>
    <t>Add fields in Grantee Recipients</t>
  </si>
  <si>
    <t>Add additional fields in grantee recipients</t>
  </si>
  <si>
    <t>To Start</t>
  </si>
  <si>
    <t>#027</t>
  </si>
  <si>
    <t>[New Form] Grantee Group</t>
  </si>
  <si>
    <t>Form to add new group to Grantee</t>
  </si>
  <si>
    <t>#028</t>
  </si>
  <si>
    <t>Grantee Group List</t>
  </si>
  <si>
    <t>Add Grantee Group List</t>
  </si>
  <si>
    <t>#029</t>
  </si>
  <si>
    <t>Add Existing Group to Grantee</t>
  </si>
  <si>
    <t>#030</t>
  </si>
  <si>
    <t>Testing</t>
  </si>
  <si>
    <t>Testing for new Grantee Group, Add Existing Group to Grantee and Grantee Group List</t>
  </si>
  <si>
    <t>Test functionalities for all updates</t>
  </si>
  <si>
    <t>#031</t>
  </si>
  <si>
    <t>[New Form] Grantee Training</t>
  </si>
  <si>
    <t>Form to add new training to Grantee</t>
  </si>
  <si>
    <t>#032</t>
  </si>
  <si>
    <t>Grantee Training List</t>
  </si>
  <si>
    <t>Add Grantee Training List</t>
  </si>
  <si>
    <t>#033</t>
  </si>
  <si>
    <t>Add Existing Training to Grantee</t>
  </si>
  <si>
    <t>#034</t>
  </si>
  <si>
    <t>Testing for new Grantee Training, Add Existing Training to Grantee and Grantee Training List</t>
  </si>
  <si>
    <t>#035</t>
  </si>
  <si>
    <t>Create grantee user-group</t>
  </si>
  <si>
    <t>Create user group specific for grantee strictly</t>
  </si>
  <si>
    <t>#036</t>
  </si>
  <si>
    <t>Testing for grantee user-group</t>
  </si>
  <si>
    <t>#037</t>
  </si>
  <si>
    <t>Disable KISAN entities for grantee for EDIT/DELETE</t>
  </si>
  <si>
    <t>To disable Grantee Organization to EDIT/DELETE KISAN Entities</t>
  </si>
  <si>
    <t>#038</t>
  </si>
  <si>
    <t>Disable KISAN Menu for grantee</t>
  </si>
  <si>
    <t>To disable KISAN Menu for grantee</t>
  </si>
  <si>
    <t>#039</t>
  </si>
  <si>
    <t>Maintenance</t>
  </si>
  <si>
    <t>Bug-fix and Maintenance</t>
  </si>
  <si>
    <t>Fix users for single login irrespective of browsers, Redefine ID Generation Function including logged-in user ID</t>
  </si>
  <si>
    <t>#040</t>
  </si>
  <si>
    <t>Testing for user permission for Grantee user group</t>
  </si>
  <si>
    <t>Testing for user permission for grantee user-group</t>
  </si>
  <si>
    <t>Total</t>
  </si>
  <si>
    <t>Sno</t>
  </si>
  <si>
    <t>Request Title</t>
  </si>
  <si>
    <t>Request Detail</t>
  </si>
  <si>
    <t>Priority</t>
  </si>
  <si>
    <t>UpendraP</t>
  </si>
  <si>
    <t>SujitB</t>
  </si>
  <si>
    <t>Remarks</t>
  </si>
  <si>
    <t xml:space="preserve"> Filter with VDC  in All Reports</t>
  </si>
  <si>
    <t>1. Add VDC to Summary Query: Preselect District and VDC in the Summary Report. Provide Results with 
District and VDC. Currently reporting t is only with Districts
2. Report Module</t>
  </si>
  <si>
    <t>Not Started</t>
  </si>
  <si>
    <t xml:space="preserve"> Filter with VDC  in All Search List including  Forms
 </t>
  </si>
  <si>
    <r>
      <rPr>
        <b/>
        <sz val="11"/>
        <color theme="1"/>
        <rFont val="Calibri"/>
        <charset val="134"/>
      </rPr>
      <t>1. VDC Filter in Add Group to training; 
2. VDC Filter in Add Individual to training;</t>
    </r>
    <r>
      <rPr>
        <sz val="11"/>
        <color theme="1"/>
        <rFont val="Calibri"/>
        <charset val="134"/>
      </rPr>
      <t xml:space="preserve">
3.  Disable Add Individual to Group) - See #11</t>
    </r>
  </si>
  <si>
    <t>4.3.1</t>
  </si>
  <si>
    <t xml:space="preserve">
Filter with VDC  -
1. Add Group to Training (Feb 10)
2. Add Individual to Training
Disable feature to add individual within the group? Yes (Feb 10)</t>
  </si>
  <si>
    <t>Search Form for Existing Recipient and Add New Recipient according to Grantee (Private Sector Partner/Organization)</t>
  </si>
  <si>
    <t xml:space="preserve">Create Search form to identify Individual (Farmer Recipient) using field provided and flagged as Population for specific Grantee Partner. 
|If the farmer is not in the existing population then it needs to be added. 
Flag Indentified Recipients with Grantee Flag </t>
  </si>
  <si>
    <t>Add Active Inactive in all Look-ups and Sort by Name</t>
  </si>
  <si>
    <t>Add Active/Inactive in all Roll-up and Sort by Name; There are around 20+ Look ups.</t>
  </si>
  <si>
    <t>Only for training rollups got (Feb 10)</t>
  </si>
  <si>
    <t>Flag Group which has not taken  a SINGLE Training</t>
  </si>
  <si>
    <t>Flag the if Group has not participated in at least one training.</t>
  </si>
  <si>
    <t xml:space="preserve">Tag Groups </t>
  </si>
  <si>
    <t xml:space="preserve"> Tag Groups: Create Tags to Group as requirements on the Tag is provided :
Irrigation Tag
Access to Finance Tag</t>
  </si>
  <si>
    <t>Under discssion</t>
  </si>
  <si>
    <t>CRM for Private Agro Firms</t>
  </si>
  <si>
    <t>Identify couple of open source CRM for Private Agro Firms and provide demo</t>
  </si>
  <si>
    <t>Started</t>
  </si>
  <si>
    <t>Desktop Version for WIKISAN</t>
  </si>
  <si>
    <t>Create User Guide with prerequisites and make installation and support of installations</t>
  </si>
  <si>
    <t>Survey Support</t>
  </si>
  <si>
    <t>Irrigation Module</t>
  </si>
  <si>
    <t>Add Training count in Group and Individual Listing</t>
  </si>
  <si>
    <t xml:space="preserve">Provide  Training count to the list of Group and Individual
</t>
  </si>
  <si>
    <t>Feasiblity - Performance</t>
  </si>
  <si>
    <t>Active only needs to be shown in all reports</t>
  </si>
  <si>
    <t>Active/Inactive Individual/Group need to be reflected in reports</t>
  </si>
  <si>
    <t>Bug</t>
  </si>
  <si>
    <t>Total Days</t>
  </si>
  <si>
    <t>Wikisan AMC:2016(Q1): New Requirements</t>
  </si>
  <si>
    <t>How about for Individuals</t>
  </si>
  <si>
    <t>Check if individual is added to training without creating group and resolve within group 
 then  Disable Add Individual to Group</t>
  </si>
  <si>
    <t>Wikisan AMC: 2015 (Q3/Q4) - 2016(Q1/Q2).</t>
  </si>
  <si>
    <r>
      <rPr>
        <b/>
        <sz val="11"/>
        <color rgb="FF1F497D"/>
        <rFont val="Gill Sans MT"/>
        <charset val="134"/>
      </rPr>
      <t>1.</t>
    </r>
    <r>
      <rPr>
        <b/>
        <sz val="7"/>
        <color rgb="FF1F497D"/>
        <rFont val="Times New Roman"/>
        <charset val="134"/>
      </rPr>
      <t xml:space="preserve">    </t>
    </r>
    <r>
      <rPr>
        <b/>
        <sz val="11"/>
        <color rgb="FF1F497D"/>
        <rFont val="Gill Sans MT"/>
        <charset val="134"/>
      </rPr>
      <t>New Requirements -- Entry System Modules and Reports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</si>
  <si>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Entry System for Grantee Beneficiaries, similar to individual module (New)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</si>
  <si>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Grantee Reports, 5 reports (New)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</si>
  <si>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Framework for error handling and access management such as using email to inform system administrator on exceptions and errors (New)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</si>
  <si>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Training Reports, # of Reports= 5 (New)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</si>
  <si>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Export to Excel function (New)</t>
    </r>
  </si>
  <si>
    <t>Prod 3.4</t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</si>
  <si>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Better usability of Pagination  (Enhancement) - Customizable # of records listing in grid, not greater than 100 per page (Enhancement)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</si>
  <si>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Outcome 3 report generation, #2 (New)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</si>
  <si>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Outcome 4 report generation, #2 (New)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</si>
  <si>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Outcome 5 report generation, #2 (New)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</si>
  <si>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Drill Down Reports, #5 (New)</t>
    </r>
  </si>
  <si>
    <r>
      <rPr>
        <b/>
        <sz val="11"/>
        <color rgb="FF1F497D"/>
        <rFont val="Gill Sans MT"/>
        <charset val="134"/>
      </rPr>
      <t>2.</t>
    </r>
    <r>
      <rPr>
        <b/>
        <sz val="7"/>
        <color rgb="FF1F497D"/>
        <rFont val="Times New Roman"/>
        <charset val="134"/>
      </rPr>
      <t xml:space="preserve">    </t>
    </r>
    <r>
      <rPr>
        <b/>
        <sz val="11"/>
        <color rgb="FF1F497D"/>
        <rFont val="Gill Sans MT"/>
        <charset val="134"/>
      </rPr>
      <t>Enhancementof Existing Entry System Modules and Reports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</si>
  <si>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Search Feature within dropdowns combo box (District, VDC, Group) of Window of Organization, Group, Individual and Training (Enhancement)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</si>
  <si>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 xml:space="preserve">Filter by searching individual columnin all grids of all modules.  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</si>
  <si>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Custom Columns on the Search Page Table Grid for 4 primary modules for administrator to choose the columns (Enhancement)  -- nice to have, defer,</t>
    </r>
  </si>
  <si>
    <t>4+10 = 14</t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</si>
  <si>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Embed URL thru Configuration and SSL at the time of renewal with hosting company (Enhancement)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</si>
  <si>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Duplicate Handling with records already having references (Maintenance)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</si>
  <si>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Outcome Report 2 should have the following selection box:  Ethnic, Religion and Vulnerable groups (Enhancement)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</si>
  <si>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System Maintenance Support (Maintenance)</t>
    </r>
  </si>
  <si>
    <t>On-going</t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</si>
  <si>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Support for General Bug Fix (Maintenance + Unplanned work)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</si>
  <si>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Update Group form such as to tag if the group is a seed group, plus two additional tags (Enhancement)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</si>
  <si>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Update Training form – additional 3 tags (Enhancement)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</si>
  <si>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Flag for Natural Calamity in Group (New)</t>
    </r>
  </si>
  <si>
    <t>Prod</t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</si>
  <si>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Group and Training with Date selection (Enhancement)</t>
    </r>
  </si>
  <si>
    <r>
      <rPr>
        <b/>
        <sz val="11"/>
        <color rgb="FF1F497D"/>
        <rFont val="Gill Sans MT"/>
        <charset val="134"/>
      </rPr>
      <t>3.</t>
    </r>
    <r>
      <rPr>
        <b/>
        <sz val="7"/>
        <color rgb="FF1F497D"/>
        <rFont val="Times New Roman"/>
        <charset val="134"/>
      </rPr>
      <t xml:space="preserve">    </t>
    </r>
    <r>
      <rPr>
        <b/>
        <sz val="11"/>
        <color rgb="FF1F497D"/>
        <rFont val="Gill Sans MT"/>
        <charset val="134"/>
      </rPr>
      <t>Maintenance of Existing Entry System Modules and Reports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</si>
  <si>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IT and Web Application Security such as Penetration Test, check and resolve vulnerabilities (Maintenance)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</si>
  <si>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Performance Analysis and Optimization: check, data analysis and resolve and optimize SQL and PHP request handling, including looking at database size  (Maintenance)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</si>
  <si>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Training Search list search by Beneficiary type and training type (Enhancement)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</si>
  <si>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Bug Fix - Summary Report (Maintenance)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</si>
  <si>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Tag Group/Beneficiaries Inactive (Enhancement)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</si>
  <si>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Summary Report to include date, better usability of UI (Enhancement)</t>
    </r>
  </si>
  <si>
    <r>
      <rPr>
        <b/>
        <sz val="11"/>
        <color rgb="FF1F497D"/>
        <rFont val="Gill Sans MT"/>
        <charset val="134"/>
      </rPr>
      <t>4.</t>
    </r>
    <r>
      <rPr>
        <b/>
        <sz val="7"/>
        <color rgb="FF1F497D"/>
        <rFont val="Times New Roman"/>
        <charset val="134"/>
      </rPr>
      <t xml:space="preserve">    </t>
    </r>
    <r>
      <rPr>
        <b/>
        <sz val="11"/>
        <color rgb="FF1F497D"/>
        <rFont val="Gill Sans MT"/>
        <charset val="134"/>
      </rPr>
      <t>Training</t>
    </r>
  </si>
  <si>
    <r>
      <rPr>
        <sz val="11"/>
        <color rgb="FF1F497D"/>
        <rFont val="Symbol"/>
        <charset val="2"/>
      </rPr>
      <t>·</t>
    </r>
    <r>
      <rPr>
        <sz val="7"/>
        <color rgb="FF1F497D"/>
        <rFont val="Times New Roman"/>
        <charset val="134"/>
      </rPr>
      <t xml:space="preserve">         </t>
    </r>
    <r>
      <rPr>
        <sz val="11"/>
        <color rgb="FF1F497D"/>
        <rFont val="Gill Sans MT"/>
        <charset val="134"/>
      </rPr>
      <t>Provide 3 days training to the new GIS and DQA Expert in system administration</t>
    </r>
  </si>
  <si>
    <t>Q2 Deliverable</t>
  </si>
  <si>
    <t>Overall Total Days</t>
  </si>
  <si>
    <t>G Total</t>
  </si>
  <si>
    <t>In Prod before contract</t>
  </si>
  <si>
    <t>In Prod 3.4</t>
  </si>
  <si>
    <t>Deployment and IT work</t>
  </si>
  <si>
    <t>1.5+4</t>
  </si>
  <si>
    <t>1.5+3.5</t>
  </si>
  <si>
    <t>1+1</t>
  </si>
  <si>
    <t>2+4</t>
  </si>
  <si>
    <t>Log when deleted or edited or added</t>
  </si>
  <si>
    <t>Summary Query - date Usability</t>
  </si>
  <si>
    <t>No sorting in Action</t>
  </si>
  <si>
    <t>Send to Excel in Right most header column which has action</t>
  </si>
  <si>
    <t>Send to excel with number as string</t>
  </si>
  <si>
    <t>Send to excel with order as in list</t>
  </si>
  <si>
    <t>Show Records - 10, 25, 50, 100</t>
  </si>
  <si>
    <t>Day of Week</t>
  </si>
  <si>
    <t>Activity Symbol</t>
  </si>
  <si>
    <t>*Time of Departure</t>
  </si>
  <si>
    <t>*Time of Arrival</t>
  </si>
  <si>
    <t>Brief Description of Activity</t>
  </si>
  <si>
    <t>Official Hours (2)</t>
  </si>
  <si>
    <t>Activity (3)</t>
  </si>
  <si>
    <t>Date</t>
  </si>
  <si>
    <t>Location</t>
  </si>
  <si>
    <t>Fri</t>
  </si>
  <si>
    <t xml:space="preserve">Duplicates – Report Data Analysis </t>
  </si>
  <si>
    <t>Maintenance -Analyzing data for entities including duplicate and association on QC</t>
  </si>
  <si>
    <t>D</t>
  </si>
  <si>
    <t>Feature Discussions</t>
  </si>
  <si>
    <t>Feature Discussions with Stakeholders</t>
  </si>
  <si>
    <t>Sat</t>
  </si>
  <si>
    <t>Maintenance - Analyzing data for entities including duplicate and association on Stage</t>
  </si>
  <si>
    <t>Sun</t>
  </si>
  <si>
    <t xml:space="preserve">Duplicates and Report and Data Analysis </t>
  </si>
  <si>
    <t>Maintenance - Performance, Validation and QC</t>
  </si>
  <si>
    <t>Thu</t>
  </si>
  <si>
    <t>Performance check on Stage and Production(QC) after changes</t>
  </si>
  <si>
    <t>Maintenance - Analyzing the performance after all changes on Stage and Production(QC)</t>
  </si>
  <si>
    <t>Maintenance - Performance check on Stage and Production after changes</t>
  </si>
  <si>
    <t>Analyzing the performance after all changes on Stage and Production</t>
  </si>
  <si>
    <t>Design Requirement Analysis - Flag natural calamity in Individual</t>
  </si>
  <si>
    <t>Set status for individual affected with natural calamities like flood and earthquake</t>
  </si>
  <si>
    <t>QC - Flag natural calamity in Group in Dev Environment</t>
  </si>
  <si>
    <t>Data Analysis - QC and testing</t>
  </si>
  <si>
    <t xml:space="preserve">
Meeting on Requirements and delivery - clarifications on  backlog </t>
  </si>
  <si>
    <t>Preparation on setup flag status for natural calamity for individual and group for testing</t>
  </si>
  <si>
    <t>Requirement Analysis and Design Tag Active/Inactive for Groups
Overall delivery discussion</t>
  </si>
  <si>
    <t>Set flag for Active/Inactive for All entities in Wikisan
Overall delivery discussion</t>
  </si>
  <si>
    <t>QC - Training Search list by training type and beneficiary type</t>
  </si>
  <si>
    <t>QC and testing</t>
  </si>
  <si>
    <t>Dev - QC - Group and Training Report with Date Selection - search list by training type and beneficiary type</t>
  </si>
  <si>
    <t xml:space="preserve">QC Regression - Adding training </t>
  </si>
  <si>
    <t xml:space="preserve">
Report with date selection, training search list with beneficiary type and training type for testing</t>
  </si>
  <si>
    <t>QC  of Group/Training - Deployment - QC Deployment and Testing</t>
  </si>
  <si>
    <t>QC - Tag Active/Inactive for Groups</t>
  </si>
  <si>
    <t>QC and Testing with Dataset inputs</t>
  </si>
  <si>
    <t>QC : Date in Training and Organization Summary Query</t>
  </si>
  <si>
    <t>QC - Regression</t>
  </si>
  <si>
    <t>Testing : Date in Training and Organization Summary Query,
The Summary Query report dashboard is separated for entities to enhance the performance</t>
  </si>
  <si>
    <t>Performance Tuning - Solutions and POC</t>
  </si>
  <si>
    <t>QC Testing and Overall with new Dataset from Production</t>
  </si>
  <si>
    <t>Testing and Overall with new Dataset from Production</t>
  </si>
  <si>
    <t>Pagination UI</t>
  </si>
  <si>
    <t>Deployment of Summary Query Report for testing</t>
  </si>
  <si>
    <t xml:space="preserve">Requirements/Design of Training add to Group (Mock-up)
Requirements/Design
</t>
  </si>
  <si>
    <t>Mon</t>
  </si>
  <si>
    <t xml:space="preserve">QC -  Training add to Group /Org/Training/Leverage
</t>
  </si>
  <si>
    <t xml:space="preserve">Revisits with Different browser testing of Training add to Group (Mock-up)
Requirements/Design
</t>
  </si>
  <si>
    <t>Testing and issues communications with developer and Kisan</t>
  </si>
  <si>
    <t>Overalll analysis Pagination for better usability for testing</t>
  </si>
  <si>
    <t>Export to Excel functionality</t>
  </si>
  <si>
    <t xml:space="preserve">Requirements/Design  with Mock-up
</t>
  </si>
  <si>
    <t xml:space="preserve">Export to Excel functionality </t>
  </si>
  <si>
    <t>Solutions PoC</t>
  </si>
  <si>
    <t>POC Applying Export to Excel functionality in Organization</t>
  </si>
  <si>
    <t>Export to Excel functionality in Individual</t>
  </si>
  <si>
    <t>Applying Export to Excel functionality in Training</t>
  </si>
  <si>
    <t>QC and Testing</t>
  </si>
  <si>
    <t>Deployment - QC Deployment and Testing</t>
  </si>
  <si>
    <t>Add Search by Entity ID in Search list of entities</t>
  </si>
  <si>
    <t xml:space="preserve">Requirements/Design with Mock-up
</t>
  </si>
  <si>
    <t>Duplicate issue</t>
  </si>
  <si>
    <t>Resolutions token and session handling</t>
  </si>
  <si>
    <t>Applied token verification and validation dev env</t>
  </si>
  <si>
    <t>Testing and validation</t>
  </si>
  <si>
    <t>All features finalize :  QC Deployment and Testing</t>
  </si>
  <si>
    <t>New feature discussion on third party data</t>
  </si>
  <si>
    <t>Disucssion</t>
  </si>
  <si>
    <t>All features finalize :  QC Deployment and Testing in Stage - Issue finding</t>
  </si>
  <si>
    <t>All features finalize :  QC Deployment and Testing in Stage - verfication and Regression</t>
  </si>
  <si>
    <t>All features finalize :  QC Deployment and Testing in Stage: Smoke testing</t>
  </si>
  <si>
    <t>All features finalize :  QC Deployment and Testing in Stage</t>
  </si>
  <si>
    <t>TOTAL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</si>
</sst>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9"/>
      <color theme="1"/>
      <name val="Arial"/>
      <charset val="134"/>
    </font>
    <font>
      <b/>
      <sz val="8"/>
      <color rgb="FF000000"/>
      <name val="Arial"/>
      <charset val="134"/>
    </font>
    <font>
      <sz val="8"/>
      <color rgb="FF000000"/>
      <name val="Arial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b/>
      <sz val="11"/>
      <color theme="1"/>
      <name val="Calibri"/>
      <charset val="134"/>
      <scheme val="minor"/>
    </font>
    <font>
      <b/>
      <sz val="11"/>
      <color rgb="FF1F497D"/>
      <name val="Gill Sans MT"/>
      <charset val="134"/>
    </font>
    <font>
      <sz val="11"/>
      <color rgb="FF1F497D"/>
      <name val="Symbol"/>
      <charset val="2"/>
    </font>
    <font>
      <sz val="11"/>
      <color theme="1"/>
      <name val="Calibri"/>
      <charset val="134"/>
      <scheme val="minor"/>
    </font>
    <font>
      <b/>
      <sz val="9"/>
      <color indexed="9"/>
      <name val="Calibri"/>
      <charset val="134"/>
    </font>
    <font>
      <sz val="9"/>
      <name val="Calibri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7"/>
      <color rgb="FF1F497D"/>
      <name val="Times New Roman"/>
      <charset val="134"/>
    </font>
    <font>
      <sz val="7"/>
      <color rgb="FF1F497D"/>
      <name val="Times New Roman"/>
      <charset val="134"/>
    </font>
    <font>
      <sz val="11"/>
      <color rgb="FF1F497D"/>
      <name val="Gill Sans MT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3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5" fillId="15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10" borderId="13" applyNumberFormat="0" applyFont="0" applyAlignment="0" applyProtection="0">
      <alignment vertical="center"/>
    </xf>
    <xf numFmtId="0" fontId="26" fillId="18" borderId="15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15" borderId="15" applyNumberForma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8" borderId="1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58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vertical="top" wrapText="1"/>
    </xf>
    <xf numFmtId="0" fontId="6" fillId="0" borderId="0" xfId="0" applyFont="1"/>
    <xf numFmtId="0" fontId="7" fillId="0" borderId="1" xfId="0" applyFont="1" applyBorder="1" applyAlignment="1">
      <alignment horizontal="left" indent="2"/>
    </xf>
    <xf numFmtId="0" fontId="8" fillId="0" borderId="1" xfId="0" applyFont="1" applyBorder="1" applyAlignment="1">
      <alignment horizontal="left" indent="5"/>
    </xf>
    <xf numFmtId="0" fontId="0" fillId="0" borderId="1" xfId="0" applyBorder="1"/>
    <xf numFmtId="0" fontId="8" fillId="2" borderId="1" xfId="0" applyFont="1" applyFill="1" applyBorder="1" applyAlignment="1">
      <alignment horizontal="left" indent="5"/>
    </xf>
    <xf numFmtId="0" fontId="0" fillId="2" borderId="1" xfId="0" applyFill="1" applyBorder="1"/>
    <xf numFmtId="0" fontId="7" fillId="0" borderId="1" xfId="0" applyFont="1" applyBorder="1" applyAlignment="1">
      <alignment horizontal="right"/>
    </xf>
    <xf numFmtId="0" fontId="6" fillId="0" borderId="1" xfId="0" applyFont="1" applyBorder="1"/>
    <xf numFmtId="0" fontId="8" fillId="3" borderId="1" xfId="0" applyFont="1" applyFill="1" applyBorder="1" applyAlignment="1">
      <alignment horizontal="left" indent="5"/>
    </xf>
    <xf numFmtId="0" fontId="0" fillId="3" borderId="1" xfId="0" applyFill="1" applyBorder="1"/>
    <xf numFmtId="0" fontId="8" fillId="4" borderId="1" xfId="0" applyFont="1" applyFill="1" applyBorder="1" applyAlignment="1">
      <alignment horizontal="left" indent="5"/>
    </xf>
    <xf numFmtId="0" fontId="0" fillId="4" borderId="1" xfId="0" applyFill="1" applyBorder="1"/>
    <xf numFmtId="0" fontId="7" fillId="4" borderId="1" xfId="0" applyFont="1" applyFill="1" applyBorder="1" applyAlignment="1">
      <alignment horizontal="left" indent="5"/>
    </xf>
    <xf numFmtId="0" fontId="0" fillId="5" borderId="0" xfId="0" applyFill="1" applyAlignment="1">
      <alignment horizontal="right"/>
    </xf>
    <xf numFmtId="0" fontId="0" fillId="5" borderId="0" xfId="0" applyFill="1"/>
    <xf numFmtId="9" fontId="0" fillId="3" borderId="1" xfId="0" applyNumberForma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top"/>
    </xf>
    <xf numFmtId="0" fontId="0" fillId="6" borderId="4" xfId="0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6" borderId="1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vertical="top" wrapText="1"/>
    </xf>
    <xf numFmtId="0" fontId="6" fillId="6" borderId="8" xfId="0" applyFont="1" applyFill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0" xfId="0" applyAlignment="1"/>
    <xf numFmtId="0" fontId="0" fillId="0" borderId="0" xfId="0" applyFill="1" applyAlignment="1"/>
    <xf numFmtId="0" fontId="9" fillId="0" borderId="0" xfId="0" applyFill="1" applyAlignment="1"/>
    <xf numFmtId="0" fontId="0" fillId="0" borderId="0" xfId="0" applyAlignment="1">
      <alignment wrapText="1"/>
    </xf>
    <xf numFmtId="0" fontId="10" fillId="7" borderId="6" xfId="0" applyFont="1" applyFill="1" applyBorder="1" applyAlignment="1">
      <alignment horizontal="left" vertical="top"/>
    </xf>
    <xf numFmtId="0" fontId="10" fillId="7" borderId="6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0" fillId="7" borderId="10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H15" totalsRowShown="0">
  <autoFilter ref="A1:H15"/>
  <tableColumns count="8">
    <tableColumn id="1" name="Sno"/>
    <tableColumn id="2" name="Request Title"/>
    <tableColumn id="3" name="Request Detail"/>
    <tableColumn id="4" name="Priority"/>
    <tableColumn id="5" name="UpendraP"/>
    <tableColumn id="6" name="SujitB"/>
    <tableColumn id="7" name="Status"/>
    <tableColumn id="8" name="Remark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8"/>
  <sheetViews>
    <sheetView tabSelected="1" topLeftCell="A17" workbookViewId="0">
      <selection activeCell="F43" sqref="F43"/>
    </sheetView>
  </sheetViews>
  <sheetFormatPr defaultColWidth="8.8" defaultRowHeight="12.75" outlineLevelCol="6"/>
  <cols>
    <col min="1" max="1" width="9" customWidth="1"/>
    <col min="2" max="2" width="18.5" customWidth="1"/>
    <col min="3" max="3" width="32.8" style="51" customWidth="1"/>
    <col min="4" max="4" width="36.4" style="51" customWidth="1"/>
    <col min="5" max="5" width="17" customWidth="1"/>
  </cols>
  <sheetData>
    <row r="1" s="48" customFormat="1" spans="1:7">
      <c r="A1" s="52" t="s">
        <v>0</v>
      </c>
      <c r="B1" s="52" t="s">
        <v>1</v>
      </c>
      <c r="C1" s="53" t="s">
        <v>2</v>
      </c>
      <c r="D1" s="53" t="s">
        <v>3</v>
      </c>
      <c r="E1" s="52" t="s">
        <v>4</v>
      </c>
      <c r="F1" s="52" t="s">
        <v>5</v>
      </c>
      <c r="G1" s="58" t="s">
        <v>6</v>
      </c>
    </row>
    <row r="2" s="49" customFormat="1" spans="1:7">
      <c r="A2" s="54" t="s">
        <v>7</v>
      </c>
      <c r="B2" s="54" t="s">
        <v>8</v>
      </c>
      <c r="C2" s="55" t="s">
        <v>9</v>
      </c>
      <c r="D2" s="55" t="s">
        <v>10</v>
      </c>
      <c r="E2" s="59">
        <v>1</v>
      </c>
      <c r="F2" s="59">
        <v>1</v>
      </c>
      <c r="G2" s="54" t="s">
        <v>11</v>
      </c>
    </row>
    <row r="3" s="49" customFormat="1" spans="1:7">
      <c r="A3" s="54" t="s">
        <v>12</v>
      </c>
      <c r="B3" s="54" t="s">
        <v>8</v>
      </c>
      <c r="C3" s="55" t="s">
        <v>13</v>
      </c>
      <c r="D3" s="55" t="s">
        <v>14</v>
      </c>
      <c r="E3" s="59">
        <v>1</v>
      </c>
      <c r="F3" s="59">
        <v>1</v>
      </c>
      <c r="G3" s="54" t="s">
        <v>11</v>
      </c>
    </row>
    <row r="4" s="49" customFormat="1" spans="1:7">
      <c r="A4" s="54" t="s">
        <v>15</v>
      </c>
      <c r="B4" s="54" t="s">
        <v>16</v>
      </c>
      <c r="C4" s="55" t="s">
        <v>17</v>
      </c>
      <c r="D4" s="55" t="s">
        <v>18</v>
      </c>
      <c r="E4" s="59"/>
      <c r="F4" s="59">
        <v>1</v>
      </c>
      <c r="G4" s="54" t="s">
        <v>11</v>
      </c>
    </row>
    <row r="5" s="49" customFormat="1" spans="1:7">
      <c r="A5" s="54" t="s">
        <v>19</v>
      </c>
      <c r="B5" s="54" t="s">
        <v>20</v>
      </c>
      <c r="C5" s="55" t="s">
        <v>17</v>
      </c>
      <c r="D5" s="55" t="s">
        <v>18</v>
      </c>
      <c r="E5" s="59"/>
      <c r="F5" s="59">
        <v>1</v>
      </c>
      <c r="G5" s="54" t="s">
        <v>11</v>
      </c>
    </row>
    <row r="6" s="49" customFormat="1" ht="31.5" spans="1:7">
      <c r="A6" s="54" t="s">
        <v>21</v>
      </c>
      <c r="B6" s="54" t="s">
        <v>8</v>
      </c>
      <c r="C6" s="55" t="s">
        <v>22</v>
      </c>
      <c r="D6" s="55" t="s">
        <v>23</v>
      </c>
      <c r="E6" s="59">
        <v>1</v>
      </c>
      <c r="F6" s="59">
        <v>3</v>
      </c>
      <c r="G6" s="54" t="s">
        <v>11</v>
      </c>
    </row>
    <row r="7" s="49" customFormat="1" ht="21" spans="1:7">
      <c r="A7" s="54" t="s">
        <v>24</v>
      </c>
      <c r="B7" s="54" t="s">
        <v>8</v>
      </c>
      <c r="C7" s="55" t="s">
        <v>25</v>
      </c>
      <c r="D7" s="55" t="s">
        <v>26</v>
      </c>
      <c r="E7" s="59">
        <v>1</v>
      </c>
      <c r="F7" s="59">
        <v>4</v>
      </c>
      <c r="G7" s="54" t="s">
        <v>11</v>
      </c>
    </row>
    <row r="8" s="49" customFormat="1" ht="21" spans="1:7">
      <c r="A8" s="54" t="s">
        <v>27</v>
      </c>
      <c r="B8" s="54" t="s">
        <v>8</v>
      </c>
      <c r="C8" s="55" t="s">
        <v>28</v>
      </c>
      <c r="D8" s="55" t="s">
        <v>29</v>
      </c>
      <c r="E8" s="59">
        <v>1</v>
      </c>
      <c r="F8" s="59">
        <v>1</v>
      </c>
      <c r="G8" s="54" t="s">
        <v>11</v>
      </c>
    </row>
    <row r="9" s="49" customFormat="1" ht="31.5" spans="1:7">
      <c r="A9" s="54" t="s">
        <v>30</v>
      </c>
      <c r="B9" s="54" t="s">
        <v>16</v>
      </c>
      <c r="C9" s="55" t="s">
        <v>31</v>
      </c>
      <c r="D9" s="55" t="s">
        <v>32</v>
      </c>
      <c r="E9" s="59">
        <v>1</v>
      </c>
      <c r="F9" s="59">
        <v>2</v>
      </c>
      <c r="G9" s="54" t="s">
        <v>11</v>
      </c>
    </row>
    <row r="10" s="49" customFormat="1" ht="31.5" spans="1:7">
      <c r="A10" s="54" t="s">
        <v>33</v>
      </c>
      <c r="B10" s="54" t="s">
        <v>20</v>
      </c>
      <c r="C10" s="55" t="s">
        <v>31</v>
      </c>
      <c r="D10" s="55" t="s">
        <v>32</v>
      </c>
      <c r="E10" s="59">
        <v>1</v>
      </c>
      <c r="F10" s="59">
        <v>1</v>
      </c>
      <c r="G10" s="54" t="s">
        <v>11</v>
      </c>
    </row>
    <row r="11" s="49" customFormat="1" ht="21" spans="1:7">
      <c r="A11" s="54" t="s">
        <v>34</v>
      </c>
      <c r="B11" s="54" t="s">
        <v>8</v>
      </c>
      <c r="C11" s="55" t="s">
        <v>35</v>
      </c>
      <c r="D11" s="55" t="s">
        <v>36</v>
      </c>
      <c r="E11" s="59">
        <v>2</v>
      </c>
      <c r="F11" s="59">
        <v>1.5</v>
      </c>
      <c r="G11" s="54" t="s">
        <v>11</v>
      </c>
    </row>
    <row r="12" s="49" customFormat="1" ht="21" spans="1:7">
      <c r="A12" s="54" t="s">
        <v>37</v>
      </c>
      <c r="B12" s="54" t="s">
        <v>16</v>
      </c>
      <c r="C12" s="55" t="s">
        <v>38</v>
      </c>
      <c r="D12" s="55" t="s">
        <v>38</v>
      </c>
      <c r="E12" s="59">
        <v>2</v>
      </c>
      <c r="F12" s="59">
        <v>1</v>
      </c>
      <c r="G12" s="54" t="s">
        <v>11</v>
      </c>
    </row>
    <row r="13" s="49" customFormat="1" ht="21" spans="1:7">
      <c r="A13" s="54" t="s">
        <v>39</v>
      </c>
      <c r="B13" s="54" t="s">
        <v>40</v>
      </c>
      <c r="C13" s="55" t="s">
        <v>41</v>
      </c>
      <c r="D13" s="55" t="s">
        <v>42</v>
      </c>
      <c r="E13" s="59">
        <v>2</v>
      </c>
      <c r="F13" s="59">
        <v>2</v>
      </c>
      <c r="G13" s="54" t="s">
        <v>11</v>
      </c>
    </row>
    <row r="14" s="49" customFormat="1" ht="31.5" spans="1:7">
      <c r="A14" s="54" t="s">
        <v>43</v>
      </c>
      <c r="B14" s="56" t="s">
        <v>44</v>
      </c>
      <c r="C14" s="57" t="s">
        <v>45</v>
      </c>
      <c r="D14" s="57" t="s">
        <v>46</v>
      </c>
      <c r="E14" s="60">
        <v>1</v>
      </c>
      <c r="F14" s="60">
        <v>2.5</v>
      </c>
      <c r="G14" s="54" t="s">
        <v>11</v>
      </c>
    </row>
    <row r="15" s="49" customFormat="1" spans="1:7">
      <c r="A15" s="54" t="s">
        <v>47</v>
      </c>
      <c r="B15" s="56" t="s">
        <v>8</v>
      </c>
      <c r="C15" s="57" t="s">
        <v>48</v>
      </c>
      <c r="D15" s="57" t="s">
        <v>49</v>
      </c>
      <c r="E15" s="60">
        <v>1</v>
      </c>
      <c r="F15" s="60">
        <v>1.5</v>
      </c>
      <c r="G15" s="54" t="s">
        <v>11</v>
      </c>
    </row>
    <row r="16" s="49" customFormat="1" spans="1:7">
      <c r="A16" s="54" t="s">
        <v>50</v>
      </c>
      <c r="B16" s="56" t="s">
        <v>8</v>
      </c>
      <c r="C16" s="57" t="s">
        <v>51</v>
      </c>
      <c r="D16" s="57" t="s">
        <v>52</v>
      </c>
      <c r="E16" s="60">
        <v>1</v>
      </c>
      <c r="F16" s="60">
        <v>1.5</v>
      </c>
      <c r="G16" s="54" t="s">
        <v>11</v>
      </c>
    </row>
    <row r="17" s="49" customFormat="1" ht="21" spans="1:7">
      <c r="A17" s="54" t="s">
        <v>53</v>
      </c>
      <c r="B17" s="56" t="s">
        <v>16</v>
      </c>
      <c r="C17" s="57" t="s">
        <v>54</v>
      </c>
      <c r="D17" s="57" t="s">
        <v>55</v>
      </c>
      <c r="E17" s="60">
        <v>1</v>
      </c>
      <c r="F17" s="60">
        <v>1.5</v>
      </c>
      <c r="G17" s="56" t="s">
        <v>11</v>
      </c>
    </row>
    <row r="18" s="49" customFormat="1" ht="21" spans="1:7">
      <c r="A18" s="54" t="s">
        <v>56</v>
      </c>
      <c r="B18" s="56" t="s">
        <v>20</v>
      </c>
      <c r="C18" s="57" t="s">
        <v>54</v>
      </c>
      <c r="D18" s="57" t="s">
        <v>55</v>
      </c>
      <c r="E18" s="60">
        <v>1</v>
      </c>
      <c r="F18" s="60">
        <v>1</v>
      </c>
      <c r="G18" s="56" t="s">
        <v>11</v>
      </c>
    </row>
    <row r="19" s="49" customFormat="1" spans="1:7">
      <c r="A19" s="54" t="s">
        <v>57</v>
      </c>
      <c r="B19" s="56" t="s">
        <v>8</v>
      </c>
      <c r="C19" s="57" t="s">
        <v>58</v>
      </c>
      <c r="D19" s="57" t="s">
        <v>59</v>
      </c>
      <c r="E19" s="60">
        <v>1</v>
      </c>
      <c r="F19" s="60">
        <v>3</v>
      </c>
      <c r="G19" s="56" t="s">
        <v>11</v>
      </c>
    </row>
    <row r="20" s="49" customFormat="1" ht="21" spans="1:7">
      <c r="A20" s="54" t="s">
        <v>60</v>
      </c>
      <c r="B20" s="56" t="s">
        <v>8</v>
      </c>
      <c r="C20" s="57" t="s">
        <v>61</v>
      </c>
      <c r="D20" s="57" t="s">
        <v>62</v>
      </c>
      <c r="E20" s="60">
        <v>1</v>
      </c>
      <c r="F20" s="60">
        <v>1.5</v>
      </c>
      <c r="G20" s="56" t="s">
        <v>11</v>
      </c>
    </row>
    <row r="21" s="49" customFormat="1" ht="21" spans="1:7">
      <c r="A21" s="54" t="s">
        <v>63</v>
      </c>
      <c r="B21" s="56" t="s">
        <v>16</v>
      </c>
      <c r="C21" s="57" t="s">
        <v>64</v>
      </c>
      <c r="D21" s="57" t="s">
        <v>65</v>
      </c>
      <c r="E21" s="60">
        <v>1</v>
      </c>
      <c r="F21" s="60">
        <v>1.5</v>
      </c>
      <c r="G21" s="56" t="s">
        <v>11</v>
      </c>
    </row>
    <row r="22" s="49" customFormat="1" ht="21" spans="1:7">
      <c r="A22" s="54" t="s">
        <v>66</v>
      </c>
      <c r="B22" s="56" t="s">
        <v>20</v>
      </c>
      <c r="C22" s="57" t="s">
        <v>64</v>
      </c>
      <c r="D22" s="57" t="s">
        <v>65</v>
      </c>
      <c r="E22" s="60">
        <v>1</v>
      </c>
      <c r="F22" s="60">
        <v>1</v>
      </c>
      <c r="G22" s="56" t="s">
        <v>11</v>
      </c>
    </row>
    <row r="23" s="49" customFormat="1" spans="1:7">
      <c r="A23" s="56" t="s">
        <v>67</v>
      </c>
      <c r="B23" s="56" t="s">
        <v>8</v>
      </c>
      <c r="C23" s="57" t="s">
        <v>68</v>
      </c>
      <c r="D23" s="57" t="s">
        <v>68</v>
      </c>
      <c r="E23" s="60">
        <v>3</v>
      </c>
      <c r="F23" s="60">
        <v>0.5</v>
      </c>
      <c r="G23" s="56" t="s">
        <v>11</v>
      </c>
    </row>
    <row r="24" s="49" customFormat="1" ht="21" spans="1:7">
      <c r="A24" s="56" t="s">
        <v>69</v>
      </c>
      <c r="B24" s="56" t="s">
        <v>70</v>
      </c>
      <c r="C24" s="57" t="s">
        <v>71</v>
      </c>
      <c r="D24" s="57" t="s">
        <v>72</v>
      </c>
      <c r="E24" s="60">
        <v>2</v>
      </c>
      <c r="F24" s="60">
        <v>2.5</v>
      </c>
      <c r="G24" s="56" t="s">
        <v>11</v>
      </c>
    </row>
    <row r="25" s="49" customFormat="1" ht="21" spans="1:7">
      <c r="A25" s="56" t="s">
        <v>73</v>
      </c>
      <c r="B25" s="56" t="s">
        <v>16</v>
      </c>
      <c r="C25" s="57" t="s">
        <v>74</v>
      </c>
      <c r="D25" s="57" t="s">
        <v>74</v>
      </c>
      <c r="E25" s="60">
        <v>1</v>
      </c>
      <c r="F25" s="60">
        <v>1.5</v>
      </c>
      <c r="G25" s="56" t="s">
        <v>11</v>
      </c>
    </row>
    <row r="26" s="49" customFormat="1" ht="21" spans="1:7">
      <c r="A26" s="56" t="s">
        <v>75</v>
      </c>
      <c r="B26" s="56" t="s">
        <v>20</v>
      </c>
      <c r="C26" s="57" t="s">
        <v>74</v>
      </c>
      <c r="D26" s="57" t="s">
        <v>74</v>
      </c>
      <c r="E26" s="60">
        <v>1</v>
      </c>
      <c r="F26" s="60">
        <v>1</v>
      </c>
      <c r="G26" s="56" t="s">
        <v>11</v>
      </c>
    </row>
    <row r="27" s="49" customFormat="1" spans="1:7">
      <c r="A27" s="56"/>
      <c r="B27" s="56"/>
      <c r="C27" s="57"/>
      <c r="D27" s="57"/>
      <c r="E27" s="60"/>
      <c r="F27" s="60"/>
      <c r="G27" s="56"/>
    </row>
    <row r="28" s="49" customFormat="1" spans="1:7">
      <c r="A28" s="56"/>
      <c r="B28" s="56"/>
      <c r="C28" s="57"/>
      <c r="D28" s="57"/>
      <c r="E28" s="60"/>
      <c r="F28" s="60"/>
      <c r="G28" s="56"/>
    </row>
    <row r="29" s="49" customFormat="1" spans="1:7">
      <c r="A29" s="56" t="s">
        <v>76</v>
      </c>
      <c r="B29" s="56" t="s">
        <v>8</v>
      </c>
      <c r="C29" s="57" t="s">
        <v>77</v>
      </c>
      <c r="D29" s="57" t="s">
        <v>78</v>
      </c>
      <c r="E29" s="60">
        <v>1</v>
      </c>
      <c r="F29" s="60">
        <v>1.5</v>
      </c>
      <c r="G29" s="55" t="s">
        <v>79</v>
      </c>
    </row>
    <row r="30" s="49" customFormat="1" spans="1:7">
      <c r="A30" s="56" t="s">
        <v>80</v>
      </c>
      <c r="B30" s="56" t="s">
        <v>8</v>
      </c>
      <c r="C30" s="55" t="s">
        <v>81</v>
      </c>
      <c r="D30" s="55" t="s">
        <v>82</v>
      </c>
      <c r="E30" s="60">
        <v>1</v>
      </c>
      <c r="F30" s="60">
        <v>2</v>
      </c>
      <c r="G30" s="55" t="s">
        <v>79</v>
      </c>
    </row>
    <row r="31" s="49" customFormat="1" spans="1:7">
      <c r="A31" s="56" t="s">
        <v>83</v>
      </c>
      <c r="B31" s="56" t="s">
        <v>8</v>
      </c>
      <c r="C31" s="57" t="s">
        <v>84</v>
      </c>
      <c r="D31" s="57" t="s">
        <v>85</v>
      </c>
      <c r="E31" s="60">
        <v>1</v>
      </c>
      <c r="F31" s="60">
        <v>1</v>
      </c>
      <c r="G31" s="55" t="s">
        <v>79</v>
      </c>
    </row>
    <row r="32" s="49" customFormat="1" spans="1:7">
      <c r="A32" s="56" t="s">
        <v>86</v>
      </c>
      <c r="B32" s="56" t="s">
        <v>8</v>
      </c>
      <c r="C32" s="57" t="s">
        <v>87</v>
      </c>
      <c r="D32" s="57" t="s">
        <v>87</v>
      </c>
      <c r="E32" s="60">
        <v>1</v>
      </c>
      <c r="F32" s="60">
        <v>1.5</v>
      </c>
      <c r="G32" s="55" t="s">
        <v>79</v>
      </c>
    </row>
    <row r="33" s="49" customFormat="1" ht="21" spans="1:7">
      <c r="A33" s="56" t="s">
        <v>88</v>
      </c>
      <c r="B33" s="56" t="s">
        <v>89</v>
      </c>
      <c r="C33" s="57" t="s">
        <v>90</v>
      </c>
      <c r="D33" s="57" t="s">
        <v>91</v>
      </c>
      <c r="E33" s="60">
        <v>1</v>
      </c>
      <c r="F33" s="60">
        <v>1</v>
      </c>
      <c r="G33" s="55" t="s">
        <v>79</v>
      </c>
    </row>
    <row r="34" s="49" customFormat="1" spans="1:7">
      <c r="A34" s="56" t="s">
        <v>92</v>
      </c>
      <c r="B34" s="56" t="s">
        <v>8</v>
      </c>
      <c r="C34" s="55" t="s">
        <v>93</v>
      </c>
      <c r="D34" s="55" t="s">
        <v>94</v>
      </c>
      <c r="E34" s="60">
        <v>1</v>
      </c>
      <c r="F34" s="60">
        <v>2.5</v>
      </c>
      <c r="G34" s="55" t="s">
        <v>79</v>
      </c>
    </row>
    <row r="35" s="49" customFormat="1" spans="1:7">
      <c r="A35" s="56" t="s">
        <v>95</v>
      </c>
      <c r="B35" s="56" t="s">
        <v>8</v>
      </c>
      <c r="C35" s="57" t="s">
        <v>96</v>
      </c>
      <c r="D35" s="57" t="s">
        <v>97</v>
      </c>
      <c r="E35" s="60">
        <v>1</v>
      </c>
      <c r="F35" s="60">
        <v>1.5</v>
      </c>
      <c r="G35" s="55" t="s">
        <v>79</v>
      </c>
    </row>
    <row r="36" s="49" customFormat="1" spans="1:7">
      <c r="A36" s="56" t="s">
        <v>98</v>
      </c>
      <c r="B36" s="56" t="s">
        <v>8</v>
      </c>
      <c r="C36" s="57" t="s">
        <v>99</v>
      </c>
      <c r="D36" s="57" t="s">
        <v>99</v>
      </c>
      <c r="E36" s="60">
        <v>1</v>
      </c>
      <c r="F36" s="60">
        <v>1.5</v>
      </c>
      <c r="G36" s="55" t="s">
        <v>79</v>
      </c>
    </row>
    <row r="37" s="49" customFormat="1" ht="21" spans="1:7">
      <c r="A37" s="56" t="s">
        <v>100</v>
      </c>
      <c r="B37" s="56" t="s">
        <v>89</v>
      </c>
      <c r="C37" s="57" t="s">
        <v>101</v>
      </c>
      <c r="D37" s="57" t="s">
        <v>91</v>
      </c>
      <c r="E37" s="60">
        <v>1</v>
      </c>
      <c r="F37" s="60">
        <v>1</v>
      </c>
      <c r="G37" s="55" t="s">
        <v>79</v>
      </c>
    </row>
    <row r="38" s="49" customFormat="1" spans="1:7">
      <c r="A38" s="56" t="s">
        <v>102</v>
      </c>
      <c r="B38" s="56" t="s">
        <v>8</v>
      </c>
      <c r="C38" s="57" t="s">
        <v>103</v>
      </c>
      <c r="D38" s="55" t="s">
        <v>104</v>
      </c>
      <c r="E38" s="60">
        <v>1</v>
      </c>
      <c r="F38" s="60">
        <v>3</v>
      </c>
      <c r="G38" s="55" t="s">
        <v>79</v>
      </c>
    </row>
    <row r="39" s="49" customFormat="1" spans="1:7">
      <c r="A39" s="56" t="s">
        <v>105</v>
      </c>
      <c r="B39" s="56" t="s">
        <v>89</v>
      </c>
      <c r="C39" s="57" t="s">
        <v>106</v>
      </c>
      <c r="D39" s="57" t="s">
        <v>106</v>
      </c>
      <c r="E39" s="60">
        <v>1</v>
      </c>
      <c r="F39" s="60">
        <v>1.5</v>
      </c>
      <c r="G39" s="55" t="s">
        <v>79</v>
      </c>
    </row>
    <row r="40" ht="21" spans="1:7">
      <c r="A40" s="56" t="s">
        <v>107</v>
      </c>
      <c r="B40" s="55" t="s">
        <v>44</v>
      </c>
      <c r="C40" s="55" t="s">
        <v>108</v>
      </c>
      <c r="D40" s="55" t="s">
        <v>109</v>
      </c>
      <c r="E40" s="61">
        <v>1</v>
      </c>
      <c r="F40" s="61">
        <v>2.5</v>
      </c>
      <c r="G40" s="55" t="s">
        <v>79</v>
      </c>
    </row>
    <row r="41" spans="1:7">
      <c r="A41" s="56" t="s">
        <v>110</v>
      </c>
      <c r="B41" s="55" t="s">
        <v>44</v>
      </c>
      <c r="C41" s="55" t="s">
        <v>111</v>
      </c>
      <c r="D41" s="55" t="s">
        <v>112</v>
      </c>
      <c r="E41" s="61">
        <v>2</v>
      </c>
      <c r="F41" s="61">
        <v>1</v>
      </c>
      <c r="G41" s="55" t="s">
        <v>79</v>
      </c>
    </row>
    <row r="42" ht="21" spans="1:7">
      <c r="A42" s="56" t="s">
        <v>113</v>
      </c>
      <c r="B42" s="55" t="s">
        <v>114</v>
      </c>
      <c r="C42" s="55" t="s">
        <v>115</v>
      </c>
      <c r="D42" s="55" t="s">
        <v>116</v>
      </c>
      <c r="E42" s="61">
        <v>2</v>
      </c>
      <c r="F42" s="61">
        <v>6</v>
      </c>
      <c r="G42" s="55"/>
    </row>
    <row r="43" s="50" customFormat="1" spans="1:7">
      <c r="A43" s="56" t="s">
        <v>117</v>
      </c>
      <c r="B43" s="56" t="s">
        <v>89</v>
      </c>
      <c r="C43" s="57" t="s">
        <v>118</v>
      </c>
      <c r="D43" s="57" t="s">
        <v>119</v>
      </c>
      <c r="E43" s="60">
        <v>1</v>
      </c>
      <c r="F43" s="60">
        <v>1.5</v>
      </c>
      <c r="G43" s="55" t="s">
        <v>79</v>
      </c>
    </row>
    <row r="44" spans="1:7">
      <c r="A44" s="55"/>
      <c r="B44" s="55"/>
      <c r="C44" s="55"/>
      <c r="D44" s="55"/>
      <c r="E44" s="61" t="s">
        <v>120</v>
      </c>
      <c r="F44" s="61">
        <f>SUM(F2:F42)</f>
        <v>67.5</v>
      </c>
      <c r="G44" s="55"/>
    </row>
    <row r="45" spans="1:7">
      <c r="A45" s="55"/>
      <c r="B45" s="55"/>
      <c r="C45" s="55"/>
      <c r="D45" s="55"/>
      <c r="E45" s="61"/>
      <c r="F45" s="61"/>
      <c r="G45" s="55"/>
    </row>
    <row r="46" spans="1:7">
      <c r="A46" s="55"/>
      <c r="B46" s="55"/>
      <c r="C46" s="55"/>
      <c r="D46" s="55"/>
      <c r="E46" s="61"/>
      <c r="F46" s="61"/>
      <c r="G46" s="55"/>
    </row>
    <row r="47" spans="1:7">
      <c r="A47" s="55"/>
      <c r="B47" s="55"/>
      <c r="C47" s="55"/>
      <c r="D47" s="55"/>
      <c r="E47" s="61"/>
      <c r="F47" s="61"/>
      <c r="G47" s="55"/>
    </row>
    <row r="48" spans="1:7">
      <c r="A48" s="55"/>
      <c r="B48" s="55"/>
      <c r="C48" s="55"/>
      <c r="D48" s="55"/>
      <c r="E48" s="61"/>
      <c r="F48" s="61"/>
      <c r="G48" s="55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zoomScale="75" zoomScaleNormal="75" topLeftCell="D1" workbookViewId="0">
      <selection activeCell="A3" sqref="A3:H14"/>
    </sheetView>
  </sheetViews>
  <sheetFormatPr defaultColWidth="7.42666666666667" defaultRowHeight="12.75" outlineLevelCol="7"/>
  <cols>
    <col min="2" max="2" width="40.14" customWidth="1"/>
    <col min="3" max="3" width="77.7133333333333" customWidth="1"/>
    <col min="6" max="6" width="8.42666666666667" customWidth="1"/>
    <col min="7" max="7" width="11.14" customWidth="1"/>
    <col min="8" max="8" width="78.7133333333333" customWidth="1"/>
  </cols>
  <sheetData>
    <row r="1" spans="1:8">
      <c r="A1" s="32" t="s">
        <v>121</v>
      </c>
      <c r="B1" s="33" t="s">
        <v>122</v>
      </c>
      <c r="C1" s="33" t="s">
        <v>123</v>
      </c>
      <c r="D1" s="33" t="s">
        <v>124</v>
      </c>
      <c r="E1" s="33" t="s">
        <v>125</v>
      </c>
      <c r="F1" s="33" t="s">
        <v>126</v>
      </c>
      <c r="G1" s="33" t="s">
        <v>6</v>
      </c>
      <c r="H1" s="41" t="s">
        <v>127</v>
      </c>
    </row>
    <row r="2" ht="51" spans="1:8">
      <c r="A2" s="34">
        <v>1</v>
      </c>
      <c r="B2" s="29" t="s">
        <v>128</v>
      </c>
      <c r="C2" s="29" t="s">
        <v>129</v>
      </c>
      <c r="D2" s="28">
        <v>2</v>
      </c>
      <c r="E2" s="28">
        <v>1</v>
      </c>
      <c r="F2" s="28">
        <v>3</v>
      </c>
      <c r="G2" s="31" t="s">
        <v>130</v>
      </c>
      <c r="H2" s="29"/>
    </row>
    <row r="3" ht="63.75" spans="1:8">
      <c r="A3" s="35">
        <v>2</v>
      </c>
      <c r="B3" s="36" t="s">
        <v>131</v>
      </c>
      <c r="C3" s="37" t="s">
        <v>132</v>
      </c>
      <c r="D3" s="38">
        <v>1</v>
      </c>
      <c r="E3" s="38">
        <v>1</v>
      </c>
      <c r="F3" s="38">
        <v>2</v>
      </c>
      <c r="G3" s="42" t="s">
        <v>133</v>
      </c>
      <c r="H3" s="43" t="s">
        <v>134</v>
      </c>
    </row>
    <row r="4" ht="51" spans="1:8">
      <c r="A4" s="35">
        <v>3</v>
      </c>
      <c r="B4" s="36" t="s">
        <v>135</v>
      </c>
      <c r="C4" s="37" t="s">
        <v>136</v>
      </c>
      <c r="D4" s="38">
        <v>1</v>
      </c>
      <c r="E4" s="38">
        <v>2</v>
      </c>
      <c r="F4" s="38">
        <v>4</v>
      </c>
      <c r="G4" s="42" t="s">
        <v>133</v>
      </c>
      <c r="H4" s="43"/>
    </row>
    <row r="5" ht="25.5" spans="1:8">
      <c r="A5" s="35">
        <v>4</v>
      </c>
      <c r="B5" s="37" t="s">
        <v>137</v>
      </c>
      <c r="C5" s="37" t="s">
        <v>138</v>
      </c>
      <c r="D5" s="38">
        <v>1</v>
      </c>
      <c r="E5" s="38">
        <v>0.5</v>
      </c>
      <c r="F5" s="38">
        <v>1</v>
      </c>
      <c r="G5" s="42" t="s">
        <v>133</v>
      </c>
      <c r="H5" s="44" t="s">
        <v>139</v>
      </c>
    </row>
    <row r="6" ht="25.5" spans="1:8">
      <c r="A6" s="35">
        <v>5</v>
      </c>
      <c r="B6" s="36" t="s">
        <v>140</v>
      </c>
      <c r="C6" s="37" t="s">
        <v>141</v>
      </c>
      <c r="D6" s="38">
        <v>1</v>
      </c>
      <c r="E6" s="38">
        <v>0.5</v>
      </c>
      <c r="F6" s="38">
        <v>1</v>
      </c>
      <c r="G6" s="42" t="s">
        <v>133</v>
      </c>
      <c r="H6" s="43"/>
    </row>
    <row r="7" ht="38.25" spans="1:8">
      <c r="A7" s="34">
        <v>6</v>
      </c>
      <c r="B7" s="29" t="s">
        <v>142</v>
      </c>
      <c r="C7" s="29" t="s">
        <v>143</v>
      </c>
      <c r="D7" s="28">
        <v>3</v>
      </c>
      <c r="E7" s="28"/>
      <c r="F7" s="28"/>
      <c r="G7" s="31" t="s">
        <v>130</v>
      </c>
      <c r="H7" s="45" t="s">
        <v>144</v>
      </c>
    </row>
    <row r="8" spans="1:8">
      <c r="A8" s="34">
        <v>7</v>
      </c>
      <c r="B8" s="29" t="s">
        <v>145</v>
      </c>
      <c r="C8" s="29" t="s">
        <v>146</v>
      </c>
      <c r="D8" s="28">
        <v>3</v>
      </c>
      <c r="E8" s="28">
        <v>1</v>
      </c>
      <c r="F8" s="28">
        <v>2</v>
      </c>
      <c r="G8" s="31" t="s">
        <v>147</v>
      </c>
      <c r="H8" s="45"/>
    </row>
    <row r="9" spans="1:8">
      <c r="A9" s="34">
        <v>8</v>
      </c>
      <c r="B9" s="29" t="s">
        <v>148</v>
      </c>
      <c r="C9" s="29" t="s">
        <v>149</v>
      </c>
      <c r="D9" s="28">
        <v>3</v>
      </c>
      <c r="E9" s="28">
        <v>1</v>
      </c>
      <c r="F9" s="28">
        <v>2</v>
      </c>
      <c r="G9" s="31" t="s">
        <v>147</v>
      </c>
      <c r="H9" s="45"/>
    </row>
    <row r="10" spans="1:8">
      <c r="A10" s="34">
        <v>9</v>
      </c>
      <c r="B10" s="29" t="s">
        <v>150</v>
      </c>
      <c r="C10" s="29" t="s">
        <v>150</v>
      </c>
      <c r="D10" s="28">
        <v>2</v>
      </c>
      <c r="E10" s="28">
        <v>0.5</v>
      </c>
      <c r="F10" s="28">
        <v>1</v>
      </c>
      <c r="G10" s="31" t="s">
        <v>147</v>
      </c>
      <c r="H10" s="45"/>
    </row>
    <row r="11" spans="1:8">
      <c r="A11" s="34">
        <v>10</v>
      </c>
      <c r="B11" s="29" t="s">
        <v>151</v>
      </c>
      <c r="C11" s="29" t="s">
        <v>151</v>
      </c>
      <c r="D11" s="28">
        <v>3</v>
      </c>
      <c r="E11" s="28"/>
      <c r="F11" s="28"/>
      <c r="G11" s="31" t="s">
        <v>130</v>
      </c>
      <c r="H11" s="45" t="s">
        <v>144</v>
      </c>
    </row>
    <row r="12" ht="25.5" spans="1:8">
      <c r="A12" s="35">
        <v>11</v>
      </c>
      <c r="B12" s="36" t="s">
        <v>45</v>
      </c>
      <c r="C12" s="37" t="s">
        <v>46</v>
      </c>
      <c r="D12" s="38">
        <v>1</v>
      </c>
      <c r="E12" s="38">
        <v>0.5</v>
      </c>
      <c r="F12" s="38">
        <v>1.5</v>
      </c>
      <c r="G12" s="42" t="s">
        <v>133</v>
      </c>
      <c r="H12" s="43"/>
    </row>
    <row r="13" ht="25.5" spans="1:8">
      <c r="A13" s="34">
        <v>12</v>
      </c>
      <c r="B13" s="29" t="s">
        <v>152</v>
      </c>
      <c r="C13" s="29" t="s">
        <v>153</v>
      </c>
      <c r="D13" s="28">
        <v>3</v>
      </c>
      <c r="E13" s="28"/>
      <c r="F13" s="28"/>
      <c r="G13" s="31" t="s">
        <v>130</v>
      </c>
      <c r="H13" s="45" t="s">
        <v>154</v>
      </c>
    </row>
    <row r="14" spans="1:8">
      <c r="A14" s="35">
        <v>13</v>
      </c>
      <c r="B14" s="37" t="s">
        <v>155</v>
      </c>
      <c r="C14" s="37" t="s">
        <v>156</v>
      </c>
      <c r="D14" s="38">
        <v>1</v>
      </c>
      <c r="E14" s="38">
        <v>0.5</v>
      </c>
      <c r="F14" s="38">
        <v>1</v>
      </c>
      <c r="G14" s="42" t="s">
        <v>133</v>
      </c>
      <c r="H14" s="43" t="s">
        <v>157</v>
      </c>
    </row>
    <row r="15" spans="1:8">
      <c r="A15" s="39"/>
      <c r="B15" s="40"/>
      <c r="C15" s="40"/>
      <c r="D15" s="40"/>
      <c r="E15" s="40"/>
      <c r="F15" s="40"/>
      <c r="G15" s="46"/>
      <c r="H15" s="47"/>
    </row>
    <row r="17" spans="3:6">
      <c r="C17" t="s">
        <v>158</v>
      </c>
      <c r="E17">
        <f>SUM(E2:E16)</f>
        <v>8.5</v>
      </c>
      <c r="F17">
        <f>SUM(F2:F16)</f>
        <v>18.5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6"/>
  </sheetPr>
  <dimension ref="A1:H16"/>
  <sheetViews>
    <sheetView zoomScale="82" zoomScaleNormal="82" topLeftCell="A5" workbookViewId="0">
      <selection activeCell="A2" sqref="A2:H16"/>
    </sheetView>
  </sheetViews>
  <sheetFormatPr defaultColWidth="9" defaultRowHeight="12.75" outlineLevelCol="7"/>
  <cols>
    <col min="1" max="1" width="6" customWidth="1"/>
    <col min="2" max="2" width="34" customWidth="1"/>
    <col min="3" max="3" width="97.8533333333333" customWidth="1"/>
    <col min="4" max="4" width="6.57333333333333" customWidth="1"/>
    <col min="5" max="5" width="10.4266666666667" customWidth="1"/>
    <col min="6" max="6" width="6.57333333333333" customWidth="1"/>
    <col min="7" max="7" width="15.7133333333333" customWidth="1"/>
    <col min="8" max="8" width="23.4266666666667" customWidth="1"/>
  </cols>
  <sheetData>
    <row r="1" spans="1:8">
      <c r="A1" s="19"/>
      <c r="B1" s="19"/>
      <c r="C1" s="19" t="s">
        <v>159</v>
      </c>
      <c r="D1" s="19"/>
      <c r="E1" s="19"/>
      <c r="F1" s="19"/>
      <c r="G1" s="19"/>
      <c r="H1" s="19"/>
    </row>
    <row r="2" spans="1:8">
      <c r="A2" s="15"/>
      <c r="B2" s="15" t="s">
        <v>122</v>
      </c>
      <c r="C2" s="15" t="s">
        <v>123</v>
      </c>
      <c r="D2" s="15" t="s">
        <v>124</v>
      </c>
      <c r="E2" s="15" t="s">
        <v>125</v>
      </c>
      <c r="F2" s="15" t="s">
        <v>126</v>
      </c>
      <c r="G2" s="15" t="s">
        <v>6</v>
      </c>
      <c r="H2" s="15" t="s">
        <v>127</v>
      </c>
    </row>
    <row r="3" ht="38.25" spans="1:8">
      <c r="A3" s="28">
        <v>1</v>
      </c>
      <c r="B3" s="29" t="s">
        <v>128</v>
      </c>
      <c r="C3" s="29" t="s">
        <v>129</v>
      </c>
      <c r="D3" s="28">
        <v>2</v>
      </c>
      <c r="E3" s="28"/>
      <c r="F3" s="28"/>
      <c r="G3" s="31" t="s">
        <v>130</v>
      </c>
      <c r="H3" s="29"/>
    </row>
    <row r="4" ht="102" spans="1:8">
      <c r="A4" s="28">
        <v>2</v>
      </c>
      <c r="B4" s="30" t="s">
        <v>131</v>
      </c>
      <c r="C4" s="29" t="s">
        <v>132</v>
      </c>
      <c r="D4" s="28">
        <v>1</v>
      </c>
      <c r="E4" s="28">
        <v>1</v>
      </c>
      <c r="F4" s="28">
        <v>2</v>
      </c>
      <c r="G4" s="31" t="s">
        <v>133</v>
      </c>
      <c r="H4" s="29" t="s">
        <v>134</v>
      </c>
    </row>
    <row r="5" ht="51" spans="1:8">
      <c r="A5" s="28">
        <v>3</v>
      </c>
      <c r="B5" s="30" t="s">
        <v>135</v>
      </c>
      <c r="C5" s="29" t="s">
        <v>136</v>
      </c>
      <c r="D5" s="28">
        <v>1</v>
      </c>
      <c r="E5" s="28">
        <v>2</v>
      </c>
      <c r="F5" s="28">
        <v>4</v>
      </c>
      <c r="G5" s="31" t="s">
        <v>133</v>
      </c>
      <c r="H5" s="29"/>
    </row>
    <row r="6" ht="25.5" spans="1:8">
      <c r="A6" s="28">
        <v>4</v>
      </c>
      <c r="B6" s="29" t="s">
        <v>137</v>
      </c>
      <c r="C6" s="29" t="s">
        <v>138</v>
      </c>
      <c r="D6" s="28">
        <v>1</v>
      </c>
      <c r="E6" s="28">
        <v>0.5</v>
      </c>
      <c r="F6" s="28">
        <v>2</v>
      </c>
      <c r="G6" s="31" t="s">
        <v>133</v>
      </c>
      <c r="H6" s="30" t="s">
        <v>139</v>
      </c>
    </row>
    <row r="7" ht="25.5" spans="1:8">
      <c r="A7" s="28">
        <v>5</v>
      </c>
      <c r="B7" s="30" t="s">
        <v>140</v>
      </c>
      <c r="C7" s="29" t="s">
        <v>141</v>
      </c>
      <c r="D7" s="28">
        <v>1</v>
      </c>
      <c r="E7" s="28">
        <v>0.5</v>
      </c>
      <c r="F7" s="28">
        <v>2</v>
      </c>
      <c r="G7" s="31" t="s">
        <v>133</v>
      </c>
      <c r="H7" s="29"/>
    </row>
    <row r="8" ht="38.25" spans="1:8">
      <c r="A8" s="28">
        <v>6</v>
      </c>
      <c r="B8" s="29" t="s">
        <v>142</v>
      </c>
      <c r="C8" s="29" t="s">
        <v>143</v>
      </c>
      <c r="D8" s="28">
        <v>2</v>
      </c>
      <c r="E8" s="28"/>
      <c r="F8" s="28"/>
      <c r="G8" s="31" t="s">
        <v>130</v>
      </c>
      <c r="H8" s="29" t="s">
        <v>160</v>
      </c>
    </row>
    <row r="9" spans="1:8">
      <c r="A9" s="28">
        <v>7</v>
      </c>
      <c r="B9" s="29" t="s">
        <v>145</v>
      </c>
      <c r="C9" s="29" t="s">
        <v>146</v>
      </c>
      <c r="D9" s="28">
        <v>3</v>
      </c>
      <c r="E9" s="28">
        <v>1</v>
      </c>
      <c r="F9" s="28">
        <v>2</v>
      </c>
      <c r="G9" s="31" t="s">
        <v>147</v>
      </c>
      <c r="H9" s="29"/>
    </row>
    <row r="10" spans="1:8">
      <c r="A10" s="28">
        <v>8</v>
      </c>
      <c r="B10" s="29" t="s">
        <v>148</v>
      </c>
      <c r="C10" s="29" t="s">
        <v>149</v>
      </c>
      <c r="D10" s="28">
        <v>3</v>
      </c>
      <c r="E10" s="28">
        <v>1</v>
      </c>
      <c r="F10" s="28">
        <v>2</v>
      </c>
      <c r="G10" s="31" t="s">
        <v>147</v>
      </c>
      <c r="H10" s="29"/>
    </row>
    <row r="11" spans="1:8">
      <c r="A11" s="28">
        <v>9</v>
      </c>
      <c r="B11" s="29" t="s">
        <v>150</v>
      </c>
      <c r="C11" s="29" t="s">
        <v>150</v>
      </c>
      <c r="D11" s="28">
        <v>2</v>
      </c>
      <c r="E11" s="28">
        <v>0.5</v>
      </c>
      <c r="F11" s="28">
        <v>1</v>
      </c>
      <c r="G11" s="31" t="s">
        <v>147</v>
      </c>
      <c r="H11" s="29"/>
    </row>
    <row r="12" spans="1:8">
      <c r="A12" s="28">
        <v>10</v>
      </c>
      <c r="B12" s="29" t="s">
        <v>151</v>
      </c>
      <c r="C12" s="29" t="s">
        <v>151</v>
      </c>
      <c r="D12" s="28"/>
      <c r="E12" s="28"/>
      <c r="F12" s="28"/>
      <c r="G12" s="31" t="s">
        <v>130</v>
      </c>
      <c r="H12" s="29"/>
    </row>
    <row r="13" ht="25.5" spans="1:8">
      <c r="A13" s="28">
        <v>11</v>
      </c>
      <c r="B13" s="30" t="s">
        <v>45</v>
      </c>
      <c r="C13" s="29" t="s">
        <v>161</v>
      </c>
      <c r="D13" s="28">
        <v>1</v>
      </c>
      <c r="E13" s="28">
        <v>1</v>
      </c>
      <c r="F13" s="28">
        <v>2</v>
      </c>
      <c r="G13" s="31" t="s">
        <v>133</v>
      </c>
      <c r="H13" s="29"/>
    </row>
    <row r="14" ht="25.5" spans="1:8">
      <c r="A14" s="28">
        <v>12</v>
      </c>
      <c r="B14" s="29" t="s">
        <v>152</v>
      </c>
      <c r="C14" s="29" t="s">
        <v>153</v>
      </c>
      <c r="D14" s="28">
        <v>3</v>
      </c>
      <c r="E14" s="28"/>
      <c r="F14" s="28"/>
      <c r="G14" s="31" t="s">
        <v>130</v>
      </c>
      <c r="H14" s="29" t="s">
        <v>154</v>
      </c>
    </row>
    <row r="15" spans="1:8">
      <c r="A15" s="28">
        <v>13</v>
      </c>
      <c r="B15" s="29" t="s">
        <v>155</v>
      </c>
      <c r="C15" s="29" t="s">
        <v>156</v>
      </c>
      <c r="D15" s="28">
        <v>1</v>
      </c>
      <c r="E15" s="28">
        <v>0.5</v>
      </c>
      <c r="F15" s="28">
        <v>1</v>
      </c>
      <c r="G15" s="31" t="s">
        <v>133</v>
      </c>
      <c r="H15" s="29" t="s">
        <v>157</v>
      </c>
    </row>
    <row r="16" spans="1:8">
      <c r="A16" s="15"/>
      <c r="B16" s="15"/>
      <c r="C16" s="15" t="s">
        <v>158</v>
      </c>
      <c r="D16" s="15"/>
      <c r="E16" s="15">
        <f>SUM(E3:E15)</f>
        <v>8</v>
      </c>
      <c r="F16" s="15">
        <f>SUM(F3:F15)</f>
        <v>18</v>
      </c>
      <c r="G16" s="31" t="s">
        <v>120</v>
      </c>
      <c r="H16" s="15"/>
    </row>
  </sheetData>
  <pageMargins left="0.699305555555556" right="0.699305555555556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F49"/>
  <sheetViews>
    <sheetView zoomScale="89" zoomScaleNormal="89" workbookViewId="0">
      <selection activeCell="A51" sqref="A51"/>
    </sheetView>
  </sheetViews>
  <sheetFormatPr defaultColWidth="9" defaultRowHeight="12.75" outlineLevelCol="5"/>
  <cols>
    <col min="1" max="1" width="148" customWidth="1"/>
    <col min="2" max="2" width="14" customWidth="1"/>
    <col min="3" max="4" width="9.57333333333333" customWidth="1"/>
    <col min="5" max="6" width="11.5733333333333" customWidth="1"/>
  </cols>
  <sheetData>
    <row r="1" ht="14.25" spans="1:6">
      <c r="A1" s="13" t="s">
        <v>162</v>
      </c>
      <c r="B1" s="13" t="s">
        <v>125</v>
      </c>
      <c r="C1" s="13" t="s">
        <v>126</v>
      </c>
      <c r="D1" s="13" t="s">
        <v>124</v>
      </c>
      <c r="E1" s="13" t="s">
        <v>6</v>
      </c>
      <c r="F1" s="13" t="s">
        <v>127</v>
      </c>
    </row>
    <row r="2" ht="14.25" hidden="1" spans="1:6">
      <c r="A2" s="13" t="s">
        <v>163</v>
      </c>
      <c r="B2" s="13"/>
      <c r="C2" s="13"/>
      <c r="D2" s="13"/>
      <c r="E2" s="13"/>
      <c r="F2" s="13"/>
    </row>
    <row r="3" ht="14.25" hidden="1" spans="1:6">
      <c r="A3" s="14" t="s">
        <v>164</v>
      </c>
      <c r="B3" s="15">
        <v>2</v>
      </c>
      <c r="C3" s="15">
        <v>4</v>
      </c>
      <c r="D3" s="15"/>
      <c r="E3" s="15" t="s">
        <v>130</v>
      </c>
      <c r="F3" s="15"/>
    </row>
    <row r="4" ht="14.25" hidden="1" spans="1:6">
      <c r="A4" s="14" t="s">
        <v>165</v>
      </c>
      <c r="B4" s="15">
        <v>2</v>
      </c>
      <c r="C4" s="15">
        <v>5</v>
      </c>
      <c r="D4" s="15"/>
      <c r="E4" s="15" t="s">
        <v>130</v>
      </c>
      <c r="F4" s="15"/>
    </row>
    <row r="5" ht="14.25" hidden="1" spans="1:6">
      <c r="A5" s="14" t="s">
        <v>166</v>
      </c>
      <c r="B5" s="15">
        <v>2</v>
      </c>
      <c r="C5" s="15">
        <v>4</v>
      </c>
      <c r="D5" s="15"/>
      <c r="E5" s="15" t="s">
        <v>130</v>
      </c>
      <c r="F5" s="15"/>
    </row>
    <row r="6" ht="14.25" hidden="1" spans="1:6">
      <c r="A6" s="14" t="s">
        <v>167</v>
      </c>
      <c r="B6" s="15">
        <v>3</v>
      </c>
      <c r="C6" s="15">
        <v>7</v>
      </c>
      <c r="D6" s="15"/>
      <c r="E6" s="15" t="s">
        <v>130</v>
      </c>
      <c r="F6" s="15"/>
    </row>
    <row r="7" ht="14.25" spans="1:6">
      <c r="A7" s="16" t="s">
        <v>168</v>
      </c>
      <c r="B7" s="17">
        <v>1.5</v>
      </c>
      <c r="C7" s="17">
        <v>4</v>
      </c>
      <c r="D7" s="17">
        <v>1</v>
      </c>
      <c r="E7" s="17" t="s">
        <v>169</v>
      </c>
      <c r="F7" s="17"/>
    </row>
    <row r="8" ht="14.25" spans="1:6">
      <c r="A8" s="16" t="s">
        <v>170</v>
      </c>
      <c r="B8" s="17">
        <v>1.5</v>
      </c>
      <c r="C8" s="17">
        <v>3.5</v>
      </c>
      <c r="D8" s="17">
        <v>1</v>
      </c>
      <c r="E8" s="17" t="s">
        <v>169</v>
      </c>
      <c r="F8" s="17"/>
    </row>
    <row r="9" ht="14.25" hidden="1" spans="1:6">
      <c r="A9" s="14" t="s">
        <v>171</v>
      </c>
      <c r="B9" s="15">
        <v>1</v>
      </c>
      <c r="C9" s="15">
        <v>3</v>
      </c>
      <c r="D9" s="15"/>
      <c r="E9" s="15" t="s">
        <v>130</v>
      </c>
      <c r="F9" s="15"/>
    </row>
    <row r="10" ht="14.25" hidden="1" spans="1:6">
      <c r="A10" s="14" t="s">
        <v>172</v>
      </c>
      <c r="B10" s="15">
        <v>1</v>
      </c>
      <c r="C10" s="15">
        <v>3</v>
      </c>
      <c r="D10" s="15"/>
      <c r="E10" s="15" t="s">
        <v>130</v>
      </c>
      <c r="F10" s="15"/>
    </row>
    <row r="11" ht="14.25" hidden="1" spans="1:6">
      <c r="A11" s="14" t="s">
        <v>173</v>
      </c>
      <c r="B11" s="15">
        <v>1</v>
      </c>
      <c r="C11" s="15">
        <v>3</v>
      </c>
      <c r="D11" s="15"/>
      <c r="E11" s="15" t="s">
        <v>130</v>
      </c>
      <c r="F11" s="15"/>
    </row>
    <row r="12" ht="14.25" hidden="1" spans="1:6">
      <c r="A12" s="14" t="s">
        <v>174</v>
      </c>
      <c r="B12" s="15">
        <v>2.5</v>
      </c>
      <c r="C12" s="15">
        <v>6</v>
      </c>
      <c r="D12" s="15"/>
      <c r="E12" s="15" t="s">
        <v>130</v>
      </c>
      <c r="F12" s="15"/>
    </row>
    <row r="13" ht="14.25" hidden="1" spans="1:6">
      <c r="A13" s="18" t="s">
        <v>158</v>
      </c>
      <c r="B13" s="19">
        <f>SUM(B3:B12)</f>
        <v>17.5</v>
      </c>
      <c r="C13" s="19">
        <f>SUM(C3:C12)</f>
        <v>42.5</v>
      </c>
      <c r="D13" s="19"/>
      <c r="E13" s="19" t="s">
        <v>120</v>
      </c>
      <c r="F13" s="15"/>
    </row>
    <row r="14" ht="14.25" hidden="1" spans="1:6">
      <c r="A14" s="13" t="s">
        <v>175</v>
      </c>
      <c r="B14" s="15"/>
      <c r="C14" s="15"/>
      <c r="D14" s="15"/>
      <c r="E14" s="15"/>
      <c r="F14" s="15"/>
    </row>
    <row r="15" ht="14.25" hidden="1" spans="1:6">
      <c r="A15" s="14" t="s">
        <v>176</v>
      </c>
      <c r="B15" s="15">
        <v>2</v>
      </c>
      <c r="C15" s="15">
        <v>4</v>
      </c>
      <c r="D15" s="15"/>
      <c r="E15" s="15" t="s">
        <v>130</v>
      </c>
      <c r="F15" s="15"/>
    </row>
    <row r="16" ht="14.25" hidden="1" spans="1:6">
      <c r="A16" s="14" t="s">
        <v>177</v>
      </c>
      <c r="B16" s="15">
        <v>3</v>
      </c>
      <c r="C16" s="15">
        <v>8</v>
      </c>
      <c r="D16" s="15"/>
      <c r="E16" s="15" t="s">
        <v>130</v>
      </c>
      <c r="F16" s="15"/>
    </row>
    <row r="17" ht="14.25" hidden="1" spans="1:6">
      <c r="A17" s="14" t="s">
        <v>178</v>
      </c>
      <c r="B17" s="15"/>
      <c r="C17" s="15"/>
      <c r="D17" s="15"/>
      <c r="E17" s="15" t="s">
        <v>130</v>
      </c>
      <c r="F17" s="15" t="s">
        <v>179</v>
      </c>
    </row>
    <row r="18" ht="14.25" hidden="1" spans="1:6">
      <c r="A18" s="14" t="s">
        <v>180</v>
      </c>
      <c r="B18" s="15">
        <v>1</v>
      </c>
      <c r="C18" s="15">
        <v>1</v>
      </c>
      <c r="D18" s="15"/>
      <c r="E18" s="15" t="s">
        <v>130</v>
      </c>
      <c r="F18" s="15"/>
    </row>
    <row r="19" ht="14.25" spans="1:6">
      <c r="A19" s="16" t="s">
        <v>181</v>
      </c>
      <c r="B19" s="17">
        <v>1</v>
      </c>
      <c r="C19" s="17">
        <v>3</v>
      </c>
      <c r="D19" s="17">
        <v>1</v>
      </c>
      <c r="E19" s="17" t="s">
        <v>169</v>
      </c>
      <c r="F19" s="17"/>
    </row>
    <row r="20" ht="14.25" hidden="1" spans="1:6">
      <c r="A20" s="14" t="s">
        <v>182</v>
      </c>
      <c r="B20" s="15">
        <v>0.5</v>
      </c>
      <c r="C20" s="15">
        <v>1</v>
      </c>
      <c r="D20" s="15"/>
      <c r="E20" s="15" t="s">
        <v>130</v>
      </c>
      <c r="F20" s="15"/>
    </row>
    <row r="21" ht="14.25" spans="1:6">
      <c r="A21" s="20" t="s">
        <v>183</v>
      </c>
      <c r="B21" s="21">
        <v>1.5</v>
      </c>
      <c r="C21" s="21">
        <v>0.5</v>
      </c>
      <c r="D21" s="21">
        <v>1</v>
      </c>
      <c r="E21" s="21" t="s">
        <v>184</v>
      </c>
      <c r="F21" s="27">
        <v>0.35</v>
      </c>
    </row>
    <row r="22" ht="14.25" spans="1:6">
      <c r="A22" s="20" t="s">
        <v>185</v>
      </c>
      <c r="B22" s="21">
        <v>3</v>
      </c>
      <c r="C22" s="21">
        <v>7</v>
      </c>
      <c r="D22" s="21">
        <v>1</v>
      </c>
      <c r="E22" s="21" t="s">
        <v>184</v>
      </c>
      <c r="F22" s="27">
        <v>0.35</v>
      </c>
    </row>
    <row r="23" ht="14.25" hidden="1" spans="1:6">
      <c r="A23" s="14" t="s">
        <v>186</v>
      </c>
      <c r="B23" s="15">
        <v>1</v>
      </c>
      <c r="C23" s="15">
        <v>2</v>
      </c>
      <c r="D23" s="15"/>
      <c r="E23" s="15" t="s">
        <v>130</v>
      </c>
      <c r="F23" s="15"/>
    </row>
    <row r="24" ht="14.25" hidden="1" spans="1:6">
      <c r="A24" s="14" t="s">
        <v>187</v>
      </c>
      <c r="B24" s="15">
        <v>1</v>
      </c>
      <c r="C24" s="15">
        <v>2</v>
      </c>
      <c r="D24" s="15"/>
      <c r="E24" s="15" t="s">
        <v>130</v>
      </c>
      <c r="F24" s="15"/>
    </row>
    <row r="25" ht="14.25" spans="1:6">
      <c r="A25" s="22" t="s">
        <v>188</v>
      </c>
      <c r="B25" s="23">
        <v>1</v>
      </c>
      <c r="C25" s="23">
        <v>3</v>
      </c>
      <c r="D25" s="23">
        <v>1</v>
      </c>
      <c r="E25" s="23" t="s">
        <v>189</v>
      </c>
      <c r="F25" s="23"/>
    </row>
    <row r="26" ht="14.25" spans="1:6">
      <c r="A26" s="22" t="s">
        <v>190</v>
      </c>
      <c r="B26" s="23">
        <v>0.5</v>
      </c>
      <c r="C26" s="23">
        <v>1</v>
      </c>
      <c r="D26" s="23">
        <v>1</v>
      </c>
      <c r="E26" s="23" t="s">
        <v>189</v>
      </c>
      <c r="F26" s="23"/>
    </row>
    <row r="27" ht="14.25" hidden="1" spans="1:6">
      <c r="A27" s="18" t="s">
        <v>158</v>
      </c>
      <c r="B27" s="19">
        <f>SUM(B15:B26)</f>
        <v>15.5</v>
      </c>
      <c r="C27" s="19">
        <f>SUM(C15:C26)</f>
        <v>32.5</v>
      </c>
      <c r="D27" s="19"/>
      <c r="E27" s="19" t="s">
        <v>120</v>
      </c>
      <c r="F27" s="15"/>
    </row>
    <row r="28" ht="14.25" hidden="1" spans="1:6">
      <c r="A28" s="13" t="s">
        <v>191</v>
      </c>
      <c r="B28" s="15"/>
      <c r="C28" s="15"/>
      <c r="D28" s="15"/>
      <c r="E28" s="15"/>
      <c r="F28" s="15"/>
    </row>
    <row r="29" ht="14.25" hidden="1" spans="1:6">
      <c r="A29" s="14" t="s">
        <v>192</v>
      </c>
      <c r="B29" s="15">
        <v>2</v>
      </c>
      <c r="C29" s="15">
        <v>5</v>
      </c>
      <c r="D29" s="15"/>
      <c r="E29" s="15" t="s">
        <v>130</v>
      </c>
      <c r="F29" s="15"/>
    </row>
    <row r="30" ht="14.25" hidden="1" spans="1:6">
      <c r="A30" s="14" t="s">
        <v>193</v>
      </c>
      <c r="B30" s="15">
        <v>3</v>
      </c>
      <c r="C30" s="15">
        <v>7</v>
      </c>
      <c r="D30" s="15"/>
      <c r="E30" s="15" t="s">
        <v>130</v>
      </c>
      <c r="F30" s="15"/>
    </row>
    <row r="31" ht="14.25" spans="1:6">
      <c r="A31" s="22" t="s">
        <v>194</v>
      </c>
      <c r="B31" s="23">
        <v>0.5</v>
      </c>
      <c r="C31" s="23">
        <v>1.5</v>
      </c>
      <c r="D31" s="23">
        <v>1</v>
      </c>
      <c r="E31" s="23" t="s">
        <v>189</v>
      </c>
      <c r="F31" s="23"/>
    </row>
    <row r="32" ht="14.25" hidden="1" spans="1:6">
      <c r="A32" s="14" t="s">
        <v>195</v>
      </c>
      <c r="B32" s="15">
        <v>0.5</v>
      </c>
      <c r="C32" s="15">
        <v>2</v>
      </c>
      <c r="D32" s="15"/>
      <c r="E32" s="15" t="s">
        <v>130</v>
      </c>
      <c r="F32" s="15"/>
    </row>
    <row r="33" ht="14.25" spans="1:6">
      <c r="A33" s="22" t="s">
        <v>196</v>
      </c>
      <c r="B33" s="23">
        <v>1</v>
      </c>
      <c r="C33" s="23">
        <v>2</v>
      </c>
      <c r="D33" s="23">
        <v>1</v>
      </c>
      <c r="E33" s="23" t="s">
        <v>189</v>
      </c>
      <c r="F33" s="23"/>
    </row>
    <row r="34" ht="14.25" spans="1:6">
      <c r="A34" s="22" t="s">
        <v>197</v>
      </c>
      <c r="B34" s="23">
        <v>0.5</v>
      </c>
      <c r="C34" s="23">
        <v>2</v>
      </c>
      <c r="D34" s="23">
        <v>1</v>
      </c>
      <c r="E34" s="23" t="s">
        <v>189</v>
      </c>
      <c r="F34" s="23"/>
    </row>
    <row r="35" ht="14.25" hidden="1" spans="1:6">
      <c r="A35" s="18" t="s">
        <v>158</v>
      </c>
      <c r="B35" s="19">
        <f>SUM(B29:B34)</f>
        <v>7.5</v>
      </c>
      <c r="C35" s="19">
        <f>SUM(C29:C34)</f>
        <v>19.5</v>
      </c>
      <c r="D35" s="19"/>
      <c r="E35" s="19" t="s">
        <v>120</v>
      </c>
      <c r="F35" s="15"/>
    </row>
    <row r="36" ht="14.25" hidden="1" spans="1:6">
      <c r="A36" s="13" t="s">
        <v>198</v>
      </c>
      <c r="B36" s="15"/>
      <c r="C36" s="15"/>
      <c r="D36" s="15"/>
      <c r="E36" s="15"/>
      <c r="F36" s="15"/>
    </row>
    <row r="37" ht="14.25" hidden="1" spans="1:6">
      <c r="A37" s="14" t="s">
        <v>199</v>
      </c>
      <c r="B37" s="15">
        <v>2</v>
      </c>
      <c r="C37" s="15">
        <v>1</v>
      </c>
      <c r="D37" s="15"/>
      <c r="E37" s="15" t="s">
        <v>120</v>
      </c>
      <c r="F37" s="15"/>
    </row>
    <row r="38" ht="14.25" spans="1:6">
      <c r="A38" s="24" t="s">
        <v>200</v>
      </c>
      <c r="B38" s="23">
        <v>2.5</v>
      </c>
      <c r="C38" s="23">
        <v>6.5</v>
      </c>
      <c r="D38" s="23">
        <v>1</v>
      </c>
      <c r="E38" s="23" t="s">
        <v>189</v>
      </c>
      <c r="F38" s="23"/>
    </row>
    <row r="39" ht="14.25" hidden="1" spans="1:6">
      <c r="A39" s="18" t="s">
        <v>201</v>
      </c>
      <c r="B39" s="19">
        <f>SUM(B13+B27+B35+B37+B38)</f>
        <v>45</v>
      </c>
      <c r="C39" s="19">
        <f>SUM(C13+C27+C35+C37+C38)</f>
        <v>102</v>
      </c>
      <c r="D39" s="19"/>
      <c r="E39" s="19" t="s">
        <v>202</v>
      </c>
      <c r="F39" s="15"/>
    </row>
    <row r="44" spans="1:5">
      <c r="A44" s="25" t="s">
        <v>203</v>
      </c>
      <c r="B44" s="26">
        <v>5.5</v>
      </c>
      <c r="C44" s="26">
        <v>16.5</v>
      </c>
      <c r="D44" s="26"/>
      <c r="E44" s="26"/>
    </row>
    <row r="45" spans="1:5">
      <c r="A45" s="25" t="s">
        <v>204</v>
      </c>
      <c r="B45" s="26">
        <v>5</v>
      </c>
      <c r="C45" s="26">
        <v>13.5</v>
      </c>
      <c r="D45" s="26"/>
      <c r="E45" s="26"/>
    </row>
    <row r="46" spans="1:5">
      <c r="A46" s="25" t="s">
        <v>204</v>
      </c>
      <c r="B46" s="26">
        <v>4</v>
      </c>
      <c r="C46" s="26">
        <v>4</v>
      </c>
      <c r="D46" s="26" t="s">
        <v>205</v>
      </c>
      <c r="E46" s="26"/>
    </row>
    <row r="47" spans="1:5">
      <c r="A47" s="25"/>
      <c r="B47" s="26">
        <v>14.5</v>
      </c>
      <c r="C47" s="26">
        <f>SUM(C44:C46)</f>
        <v>34</v>
      </c>
      <c r="D47" s="26"/>
      <c r="E47" s="26"/>
    </row>
    <row r="48" spans="1:5">
      <c r="A48" s="26"/>
      <c r="B48" s="26">
        <v>8</v>
      </c>
      <c r="C48" s="26">
        <v>8</v>
      </c>
      <c r="D48" s="26"/>
      <c r="E48" s="26"/>
    </row>
    <row r="49" spans="1:5">
      <c r="A49" s="26"/>
      <c r="B49" s="26">
        <f>B47*B48</f>
        <v>116</v>
      </c>
      <c r="C49" s="26">
        <f>C47*C48</f>
        <v>272</v>
      </c>
      <c r="D49" s="26"/>
      <c r="E49" s="26"/>
    </row>
  </sheetData>
  <autoFilter ref="A1:F39">
    <filterColumn colId="3">
      <customFilters>
        <customFilter operator="notEqual" val=""/>
      </customFilters>
    </filterColumn>
  </autoFilter>
  <pageMargins left="0.699305555555556" right="0.699305555555556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9"/>
  <sheetViews>
    <sheetView zoomScale="89" zoomScaleNormal="89" workbookViewId="0">
      <selection activeCell="A14" sqref="A14"/>
    </sheetView>
  </sheetViews>
  <sheetFormatPr defaultColWidth="9" defaultRowHeight="12.75" outlineLevelCol="5"/>
  <cols>
    <col min="1" max="1" width="148" customWidth="1"/>
    <col min="2" max="2" width="14" customWidth="1"/>
    <col min="3" max="4" width="9.57333333333333" customWidth="1"/>
    <col min="5" max="6" width="11.5733333333333" customWidth="1"/>
  </cols>
  <sheetData>
    <row r="1" ht="14.25" spans="1:6">
      <c r="A1" s="13" t="s">
        <v>162</v>
      </c>
      <c r="B1" s="13" t="s">
        <v>125</v>
      </c>
      <c r="C1" s="13" t="s">
        <v>126</v>
      </c>
      <c r="D1" s="13" t="s">
        <v>124</v>
      </c>
      <c r="E1" s="13" t="s">
        <v>6</v>
      </c>
      <c r="F1" s="13" t="s">
        <v>127</v>
      </c>
    </row>
    <row r="2" ht="14.25" spans="1:6">
      <c r="A2" s="13" t="s">
        <v>163</v>
      </c>
      <c r="B2" s="13"/>
      <c r="C2" s="13"/>
      <c r="D2" s="13"/>
      <c r="E2" s="13"/>
      <c r="F2" s="13"/>
    </row>
    <row r="3" ht="14.25" spans="1:6">
      <c r="A3" s="14" t="s">
        <v>164</v>
      </c>
      <c r="B3" s="15">
        <v>2</v>
      </c>
      <c r="C3" s="15">
        <v>4</v>
      </c>
      <c r="D3" s="15"/>
      <c r="E3" s="15" t="s">
        <v>130</v>
      </c>
      <c r="F3" s="15"/>
    </row>
    <row r="4" ht="14.25" spans="1:6">
      <c r="A4" s="14" t="s">
        <v>165</v>
      </c>
      <c r="B4" s="15">
        <v>2</v>
      </c>
      <c r="C4" s="15">
        <v>5</v>
      </c>
      <c r="D4" s="15"/>
      <c r="E4" s="15" t="s">
        <v>130</v>
      </c>
      <c r="F4" s="15"/>
    </row>
    <row r="5" ht="14.25" spans="1:6">
      <c r="A5" s="14" t="s">
        <v>166</v>
      </c>
      <c r="B5" s="15">
        <v>2</v>
      </c>
      <c r="C5" s="15">
        <v>4</v>
      </c>
      <c r="D5" s="15"/>
      <c r="E5" s="15" t="s">
        <v>130</v>
      </c>
      <c r="F5" s="15"/>
    </row>
    <row r="6" ht="14.25" spans="1:6">
      <c r="A6" s="14" t="s">
        <v>167</v>
      </c>
      <c r="B6" s="15">
        <v>3</v>
      </c>
      <c r="C6" s="15">
        <v>7</v>
      </c>
      <c r="D6" s="15"/>
      <c r="E6" s="15" t="s">
        <v>130</v>
      </c>
      <c r="F6" s="15"/>
    </row>
    <row r="7" ht="14.25" spans="1:6">
      <c r="A7" s="16" t="s">
        <v>168</v>
      </c>
      <c r="B7" s="17">
        <v>1.5</v>
      </c>
      <c r="C7" s="17">
        <v>4</v>
      </c>
      <c r="D7" s="17">
        <v>1</v>
      </c>
      <c r="E7" s="17" t="s">
        <v>169</v>
      </c>
      <c r="F7" s="17" t="s">
        <v>206</v>
      </c>
    </row>
    <row r="8" ht="14.25" spans="1:6">
      <c r="A8" s="16" t="s">
        <v>170</v>
      </c>
      <c r="B8" s="17">
        <v>1.5</v>
      </c>
      <c r="C8" s="17">
        <v>3.5</v>
      </c>
      <c r="D8" s="17">
        <v>1</v>
      </c>
      <c r="E8" s="17" t="s">
        <v>169</v>
      </c>
      <c r="F8" s="17" t="s">
        <v>207</v>
      </c>
    </row>
    <row r="9" ht="14.25" spans="1:6">
      <c r="A9" s="14" t="s">
        <v>171</v>
      </c>
      <c r="B9" s="15">
        <v>1</v>
      </c>
      <c r="C9" s="15">
        <v>3</v>
      </c>
      <c r="D9" s="15"/>
      <c r="E9" s="15" t="s">
        <v>130</v>
      </c>
      <c r="F9" s="15"/>
    </row>
    <row r="10" ht="14.25" spans="1:6">
      <c r="A10" s="14" t="s">
        <v>172</v>
      </c>
      <c r="B10" s="15">
        <v>1</v>
      </c>
      <c r="C10" s="15">
        <v>3</v>
      </c>
      <c r="D10" s="15"/>
      <c r="E10" s="15" t="s">
        <v>130</v>
      </c>
      <c r="F10" s="15"/>
    </row>
    <row r="11" ht="14.25" spans="1:6">
      <c r="A11" s="14" t="s">
        <v>173</v>
      </c>
      <c r="B11" s="15">
        <v>1</v>
      </c>
      <c r="C11" s="15">
        <v>3</v>
      </c>
      <c r="D11" s="15"/>
      <c r="E11" s="15" t="s">
        <v>130</v>
      </c>
      <c r="F11" s="15"/>
    </row>
    <row r="12" ht="14.25" spans="1:6">
      <c r="A12" s="14" t="s">
        <v>174</v>
      </c>
      <c r="B12" s="15">
        <v>2.5</v>
      </c>
      <c r="C12" s="15">
        <v>6</v>
      </c>
      <c r="D12" s="15"/>
      <c r="E12" s="15" t="s">
        <v>130</v>
      </c>
      <c r="F12" s="15"/>
    </row>
    <row r="13" ht="14.25" spans="1:6">
      <c r="A13" s="18" t="s">
        <v>158</v>
      </c>
      <c r="B13" s="19">
        <f>SUM(B3:B12)</f>
        <v>17.5</v>
      </c>
      <c r="C13" s="19">
        <f>SUM(C3:C12)</f>
        <v>42.5</v>
      </c>
      <c r="D13" s="19"/>
      <c r="E13" s="19" t="s">
        <v>120</v>
      </c>
      <c r="F13" s="15"/>
    </row>
    <row r="14" ht="14.25" spans="1:6">
      <c r="A14" s="13" t="s">
        <v>175</v>
      </c>
      <c r="B14" s="15"/>
      <c r="C14" s="15"/>
      <c r="D14" s="15"/>
      <c r="E14" s="15"/>
      <c r="F14" s="15"/>
    </row>
    <row r="15" ht="14.25" spans="1:6">
      <c r="A15" s="14" t="s">
        <v>176</v>
      </c>
      <c r="B15" s="15">
        <v>2</v>
      </c>
      <c r="C15" s="15">
        <v>4</v>
      </c>
      <c r="D15" s="15"/>
      <c r="E15" s="15" t="s">
        <v>130</v>
      </c>
      <c r="F15" s="15"/>
    </row>
    <row r="16" ht="14.25" spans="1:6">
      <c r="A16" s="14" t="s">
        <v>177</v>
      </c>
      <c r="B16" s="15">
        <v>3</v>
      </c>
      <c r="C16" s="15">
        <v>8</v>
      </c>
      <c r="D16" s="15"/>
      <c r="E16" s="15" t="s">
        <v>130</v>
      </c>
      <c r="F16" s="15"/>
    </row>
    <row r="17" ht="14.25" spans="1:6">
      <c r="A17" s="14" t="s">
        <v>178</v>
      </c>
      <c r="B17" s="15"/>
      <c r="C17" s="15"/>
      <c r="D17" s="15"/>
      <c r="E17" s="15" t="s">
        <v>130</v>
      </c>
      <c r="F17" s="15" t="s">
        <v>179</v>
      </c>
    </row>
    <row r="18" ht="14.25" spans="1:6">
      <c r="A18" s="14" t="s">
        <v>180</v>
      </c>
      <c r="B18" s="15">
        <v>1</v>
      </c>
      <c r="C18" s="15">
        <v>1</v>
      </c>
      <c r="D18" s="15"/>
      <c r="E18" s="15" t="s">
        <v>130</v>
      </c>
      <c r="F18" s="15"/>
    </row>
    <row r="19" ht="14.25" spans="1:6">
      <c r="A19" s="16" t="s">
        <v>181</v>
      </c>
      <c r="B19" s="17">
        <v>2</v>
      </c>
      <c r="C19" s="17">
        <v>6</v>
      </c>
      <c r="D19" s="17">
        <v>1</v>
      </c>
      <c r="E19" s="17" t="s">
        <v>169</v>
      </c>
      <c r="F19" s="17"/>
    </row>
    <row r="20" ht="14.25" spans="1:6">
      <c r="A20" s="14" t="s">
        <v>182</v>
      </c>
      <c r="B20" s="15">
        <v>0.5</v>
      </c>
      <c r="C20" s="15">
        <v>1</v>
      </c>
      <c r="D20" s="15"/>
      <c r="E20" s="15" t="s">
        <v>130</v>
      </c>
      <c r="F20" s="15"/>
    </row>
    <row r="21" ht="14.25" spans="1:6">
      <c r="A21" s="20" t="s">
        <v>183</v>
      </c>
      <c r="B21" s="21">
        <v>4</v>
      </c>
      <c r="C21" s="21">
        <v>4</v>
      </c>
      <c r="D21" s="21">
        <v>1</v>
      </c>
      <c r="E21" s="21" t="s">
        <v>184</v>
      </c>
      <c r="F21" s="21" t="s">
        <v>208</v>
      </c>
    </row>
    <row r="22" ht="14.25" spans="1:6">
      <c r="A22" s="20" t="s">
        <v>185</v>
      </c>
      <c r="B22" s="21">
        <v>7</v>
      </c>
      <c r="C22" s="21">
        <v>30</v>
      </c>
      <c r="D22" s="21">
        <v>1</v>
      </c>
      <c r="E22" s="21" t="s">
        <v>184</v>
      </c>
      <c r="F22" s="21" t="s">
        <v>209</v>
      </c>
    </row>
    <row r="23" ht="14.25" spans="1:6">
      <c r="A23" s="14" t="s">
        <v>186</v>
      </c>
      <c r="B23" s="15">
        <v>1</v>
      </c>
      <c r="C23" s="15">
        <v>2</v>
      </c>
      <c r="D23" s="15"/>
      <c r="E23" s="15" t="s">
        <v>130</v>
      </c>
      <c r="F23" s="15"/>
    </row>
    <row r="24" ht="14.25" spans="1:6">
      <c r="A24" s="14" t="s">
        <v>187</v>
      </c>
      <c r="B24" s="15">
        <v>1</v>
      </c>
      <c r="C24" s="15">
        <v>2</v>
      </c>
      <c r="D24" s="15"/>
      <c r="E24" s="15" t="s">
        <v>130</v>
      </c>
      <c r="F24" s="15"/>
    </row>
    <row r="25" ht="14.25" spans="1:6">
      <c r="A25" s="22" t="s">
        <v>188</v>
      </c>
      <c r="B25" s="23">
        <v>1</v>
      </c>
      <c r="C25" s="23">
        <v>3</v>
      </c>
      <c r="D25" s="23">
        <v>1</v>
      </c>
      <c r="E25" s="23" t="s">
        <v>189</v>
      </c>
      <c r="F25" s="23"/>
    </row>
    <row r="26" ht="14.25" spans="1:6">
      <c r="A26" s="22" t="s">
        <v>190</v>
      </c>
      <c r="B26" s="23">
        <v>0.5</v>
      </c>
      <c r="C26" s="23">
        <v>1</v>
      </c>
      <c r="D26" s="23">
        <v>1</v>
      </c>
      <c r="E26" s="23" t="s">
        <v>189</v>
      </c>
      <c r="F26" s="23"/>
    </row>
    <row r="27" ht="14.25" spans="1:6">
      <c r="A27" s="18" t="s">
        <v>158</v>
      </c>
      <c r="B27" s="19">
        <f>SUM(B15:B26)</f>
        <v>23</v>
      </c>
      <c r="C27" s="19">
        <f>SUM(C15:C26)</f>
        <v>62</v>
      </c>
      <c r="D27" s="19"/>
      <c r="E27" s="19" t="s">
        <v>120</v>
      </c>
      <c r="F27" s="15"/>
    </row>
    <row r="28" ht="14.25" spans="1:6">
      <c r="A28" s="13" t="s">
        <v>191</v>
      </c>
      <c r="B28" s="15"/>
      <c r="C28" s="15"/>
      <c r="D28" s="15"/>
      <c r="E28" s="15"/>
      <c r="F28" s="15"/>
    </row>
    <row r="29" ht="14.25" spans="1:6">
      <c r="A29" s="14" t="s">
        <v>192</v>
      </c>
      <c r="B29" s="15">
        <v>2</v>
      </c>
      <c r="C29" s="15">
        <v>5</v>
      </c>
      <c r="D29" s="15"/>
      <c r="E29" s="15" t="s">
        <v>130</v>
      </c>
      <c r="F29" s="15"/>
    </row>
    <row r="30" ht="14.25" spans="1:6">
      <c r="A30" s="14" t="s">
        <v>193</v>
      </c>
      <c r="B30" s="15">
        <v>3</v>
      </c>
      <c r="C30" s="15">
        <v>7</v>
      </c>
      <c r="D30" s="15"/>
      <c r="E30" s="15" t="s">
        <v>130</v>
      </c>
      <c r="F30" s="15"/>
    </row>
    <row r="31" ht="14.25" spans="1:6">
      <c r="A31" s="22" t="s">
        <v>194</v>
      </c>
      <c r="B31" s="23">
        <v>0.5</v>
      </c>
      <c r="C31" s="23">
        <v>1.5</v>
      </c>
      <c r="D31" s="23">
        <v>1</v>
      </c>
      <c r="E31" s="23" t="s">
        <v>189</v>
      </c>
      <c r="F31" s="23"/>
    </row>
    <row r="32" ht="14.25" spans="1:6">
      <c r="A32" s="14" t="s">
        <v>195</v>
      </c>
      <c r="B32" s="15">
        <v>0.5</v>
      </c>
      <c r="C32" s="15">
        <v>2</v>
      </c>
      <c r="D32" s="15"/>
      <c r="E32" s="15" t="s">
        <v>130</v>
      </c>
      <c r="F32" s="15"/>
    </row>
    <row r="33" ht="14.25" spans="1:6">
      <c r="A33" s="22" t="s">
        <v>196</v>
      </c>
      <c r="B33" s="23">
        <v>1</v>
      </c>
      <c r="C33" s="23">
        <v>2</v>
      </c>
      <c r="D33" s="23">
        <v>1</v>
      </c>
      <c r="E33" s="23" t="s">
        <v>189</v>
      </c>
      <c r="F33" s="23"/>
    </row>
    <row r="34" ht="14.25" spans="1:6">
      <c r="A34" s="22" t="s">
        <v>197</v>
      </c>
      <c r="B34" s="23">
        <v>0.5</v>
      </c>
      <c r="C34" s="23">
        <v>2</v>
      </c>
      <c r="D34" s="23">
        <v>1</v>
      </c>
      <c r="E34" s="23" t="s">
        <v>189</v>
      </c>
      <c r="F34" s="23"/>
    </row>
    <row r="35" ht="14.25" spans="1:6">
      <c r="A35" s="18" t="s">
        <v>158</v>
      </c>
      <c r="B35" s="19">
        <f>SUM(B29:B34)</f>
        <v>7.5</v>
      </c>
      <c r="C35" s="19">
        <f>SUM(C29:C34)</f>
        <v>19.5</v>
      </c>
      <c r="D35" s="19"/>
      <c r="E35" s="19" t="s">
        <v>120</v>
      </c>
      <c r="F35" s="15"/>
    </row>
    <row r="36" ht="14.25" spans="1:6">
      <c r="A36" s="13" t="s">
        <v>198</v>
      </c>
      <c r="B36" s="15"/>
      <c r="C36" s="15"/>
      <c r="D36" s="15"/>
      <c r="E36" s="15"/>
      <c r="F36" s="15"/>
    </row>
    <row r="37" ht="14.25" spans="1:6">
      <c r="A37" s="14" t="s">
        <v>199</v>
      </c>
      <c r="B37" s="15">
        <v>2</v>
      </c>
      <c r="C37" s="15">
        <v>1</v>
      </c>
      <c r="D37" s="15"/>
      <c r="E37" s="15" t="s">
        <v>120</v>
      </c>
      <c r="F37" s="15"/>
    </row>
    <row r="38" ht="14.25" spans="1:6">
      <c r="A38" s="24" t="s">
        <v>200</v>
      </c>
      <c r="B38" s="23">
        <v>2</v>
      </c>
      <c r="C38" s="23">
        <v>7</v>
      </c>
      <c r="D38" s="23"/>
      <c r="E38" s="23" t="s">
        <v>189</v>
      </c>
      <c r="F38" s="23"/>
    </row>
    <row r="39" ht="14.25" spans="1:6">
      <c r="A39" s="18" t="s">
        <v>201</v>
      </c>
      <c r="B39" s="19">
        <f>SUM(B13+B27+B35+B37+B38)</f>
        <v>52</v>
      </c>
      <c r="C39" s="19">
        <f>SUM(C13+C27+C35+C37+C38)</f>
        <v>132</v>
      </c>
      <c r="D39" s="19"/>
      <c r="E39" s="19" t="s">
        <v>202</v>
      </c>
      <c r="F39" s="15"/>
    </row>
    <row r="44" spans="1:5">
      <c r="A44" s="25" t="s">
        <v>203</v>
      </c>
      <c r="B44" s="26">
        <v>5.5</v>
      </c>
      <c r="C44" s="26">
        <v>16.5</v>
      </c>
      <c r="D44" s="26"/>
      <c r="E44" s="26"/>
    </row>
    <row r="45" spans="1:5">
      <c r="A45" s="25" t="s">
        <v>204</v>
      </c>
      <c r="B45" s="26">
        <v>5</v>
      </c>
      <c r="C45" s="26">
        <v>13.5</v>
      </c>
      <c r="D45" s="26"/>
      <c r="E45" s="26"/>
    </row>
    <row r="46" spans="1:5">
      <c r="A46" s="25" t="s">
        <v>204</v>
      </c>
      <c r="B46" s="26">
        <v>4</v>
      </c>
      <c r="C46" s="26">
        <v>4</v>
      </c>
      <c r="D46" s="26" t="s">
        <v>205</v>
      </c>
      <c r="E46" s="26"/>
    </row>
    <row r="47" spans="1:5">
      <c r="A47" s="25"/>
      <c r="B47" s="26">
        <f>SUM(B44:B46)</f>
        <v>14.5</v>
      </c>
      <c r="C47" s="26">
        <f>SUM(C44:C46)</f>
        <v>34</v>
      </c>
      <c r="D47" s="26"/>
      <c r="E47" s="26"/>
    </row>
    <row r="48" spans="1:5">
      <c r="A48" s="26"/>
      <c r="B48" s="26">
        <v>8</v>
      </c>
      <c r="C48" s="26">
        <v>8</v>
      </c>
      <c r="D48" s="26"/>
      <c r="E48" s="26"/>
    </row>
    <row r="49" spans="1:5">
      <c r="A49" s="26"/>
      <c r="B49" s="26">
        <f>B47*B48</f>
        <v>116</v>
      </c>
      <c r="C49" s="26">
        <f>C47*C48</f>
        <v>272</v>
      </c>
      <c r="D49" s="26"/>
      <c r="E49" s="26"/>
    </row>
  </sheetData>
  <autoFilter ref="A1:F39"/>
  <pageMargins left="0.699305555555556" right="0.699305555555556" top="0.75" bottom="0.75" header="0.3" footer="0.3"/>
  <pageSetup paperSize="1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"/>
  <sheetViews>
    <sheetView workbookViewId="0">
      <selection activeCell="A9" sqref="A9"/>
    </sheetView>
  </sheetViews>
  <sheetFormatPr defaultColWidth="9" defaultRowHeight="12.75" outlineLevelRow="7"/>
  <sheetData>
    <row r="1" spans="1:1">
      <c r="A1" t="s">
        <v>114</v>
      </c>
    </row>
    <row r="2" spans="1:1">
      <c r="A2" s="12" t="s">
        <v>210</v>
      </c>
    </row>
    <row r="3" spans="1:1">
      <c r="A3" s="12" t="s">
        <v>211</v>
      </c>
    </row>
    <row r="4" spans="1:1">
      <c r="A4" t="s">
        <v>212</v>
      </c>
    </row>
    <row r="5" spans="1:1">
      <c r="A5" t="s">
        <v>213</v>
      </c>
    </row>
    <row r="6" spans="1:1">
      <c r="A6" t="s">
        <v>214</v>
      </c>
    </row>
    <row r="7" spans="1:1">
      <c r="A7" t="s">
        <v>215</v>
      </c>
    </row>
    <row r="8" spans="1:1">
      <c r="A8" t="s">
        <v>216</v>
      </c>
    </row>
  </sheetData>
  <pageMargins left="0.699305555555556" right="0.699305555555556" top="0.75" bottom="0.75" header="0.3" footer="0.3"/>
  <pageSetup paperSize="1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48"/>
  <sheetViews>
    <sheetView topLeftCell="A33" workbookViewId="0">
      <selection activeCell="I41" sqref="I41"/>
    </sheetView>
  </sheetViews>
  <sheetFormatPr defaultColWidth="9" defaultRowHeight="12.75"/>
  <cols>
    <col min="1" max="1" width="40.5733333333333" customWidth="1"/>
    <col min="2" max="2" width="13.7133333333333" customWidth="1"/>
    <col min="3" max="3" width="19.2866666666667" customWidth="1"/>
    <col min="8" max="8" width="19.5733333333333" customWidth="1"/>
  </cols>
  <sheetData>
    <row r="1" spans="1:13">
      <c r="A1" s="1"/>
      <c r="B1" s="1" t="s">
        <v>217</v>
      </c>
      <c r="C1" s="1" t="s">
        <v>218</v>
      </c>
      <c r="D1" s="1"/>
      <c r="E1" s="1" t="s">
        <v>219</v>
      </c>
      <c r="F1" s="1"/>
      <c r="G1" s="1" t="s">
        <v>220</v>
      </c>
      <c r="H1" s="1" t="s">
        <v>221</v>
      </c>
      <c r="I1" s="1" t="s">
        <v>222</v>
      </c>
      <c r="J1" s="1" t="s">
        <v>223</v>
      </c>
      <c r="K1" s="1"/>
      <c r="L1" s="1"/>
      <c r="M1" s="1"/>
    </row>
    <row r="2" spans="1:13">
      <c r="A2" s="1" t="s">
        <v>224</v>
      </c>
      <c r="B2" s="1"/>
      <c r="C2" s="1"/>
      <c r="D2" s="1" t="s">
        <v>225</v>
      </c>
      <c r="E2" s="1"/>
      <c r="F2" s="1"/>
      <c r="G2" s="1"/>
      <c r="H2" s="1"/>
      <c r="I2" s="1"/>
      <c r="J2" s="7"/>
      <c r="K2" s="7"/>
      <c r="L2" s="7"/>
      <c r="M2" s="7"/>
    </row>
    <row r="3" ht="27" spans="1:13">
      <c r="A3" s="2">
        <v>42272</v>
      </c>
      <c r="B3" s="3" t="s">
        <v>226</v>
      </c>
      <c r="C3" s="4" t="s">
        <v>227</v>
      </c>
      <c r="D3" s="4"/>
      <c r="E3" s="4"/>
      <c r="F3" s="4"/>
      <c r="G3" s="4"/>
      <c r="H3" s="4" t="s">
        <v>228</v>
      </c>
      <c r="I3" s="8">
        <v>2</v>
      </c>
      <c r="J3" s="9" t="s">
        <v>229</v>
      </c>
      <c r="K3" s="9"/>
      <c r="L3" s="9"/>
      <c r="M3" s="9"/>
    </row>
    <row r="4" ht="18" spans="1:13">
      <c r="A4" s="2">
        <v>42272</v>
      </c>
      <c r="B4" s="3" t="s">
        <v>226</v>
      </c>
      <c r="C4" s="4" t="s">
        <v>230</v>
      </c>
      <c r="D4" s="4"/>
      <c r="E4" s="4"/>
      <c r="F4" s="4"/>
      <c r="G4" s="4"/>
      <c r="H4" s="4" t="s">
        <v>231</v>
      </c>
      <c r="I4" s="8">
        <v>2</v>
      </c>
      <c r="J4" s="9" t="s">
        <v>229</v>
      </c>
      <c r="K4" s="9"/>
      <c r="L4" s="9"/>
      <c r="M4" s="9"/>
    </row>
    <row r="5" ht="27" spans="1:13">
      <c r="A5" s="2">
        <v>42273</v>
      </c>
      <c r="B5" s="3" t="s">
        <v>232</v>
      </c>
      <c r="C5" s="4" t="s">
        <v>227</v>
      </c>
      <c r="D5" s="4"/>
      <c r="E5" s="4"/>
      <c r="F5" s="4"/>
      <c r="G5" s="4"/>
      <c r="H5" s="4" t="s">
        <v>233</v>
      </c>
      <c r="I5" s="8">
        <v>3</v>
      </c>
      <c r="J5" s="9" t="s">
        <v>229</v>
      </c>
      <c r="K5" s="9"/>
      <c r="L5" s="9"/>
      <c r="M5" s="9"/>
    </row>
    <row r="6" ht="18" spans="1:13">
      <c r="A6" s="2">
        <v>42274</v>
      </c>
      <c r="B6" s="3" t="s">
        <v>234</v>
      </c>
      <c r="C6" s="4" t="s">
        <v>235</v>
      </c>
      <c r="D6" s="4"/>
      <c r="E6" s="4"/>
      <c r="F6" s="4"/>
      <c r="G6" s="4"/>
      <c r="H6" s="4" t="s">
        <v>236</v>
      </c>
      <c r="I6" s="8">
        <v>3</v>
      </c>
      <c r="J6" s="9" t="s">
        <v>229</v>
      </c>
      <c r="K6" s="9"/>
      <c r="L6" s="9"/>
      <c r="M6" s="9"/>
    </row>
    <row r="7" ht="27" spans="1:13">
      <c r="A7" s="2">
        <v>42278</v>
      </c>
      <c r="B7" s="3" t="s">
        <v>237</v>
      </c>
      <c r="C7" s="4" t="s">
        <v>238</v>
      </c>
      <c r="D7" s="4"/>
      <c r="E7" s="4"/>
      <c r="F7" s="4"/>
      <c r="G7" s="4"/>
      <c r="H7" s="4" t="s">
        <v>239</v>
      </c>
      <c r="I7" s="8">
        <v>2</v>
      </c>
      <c r="J7" s="9" t="s">
        <v>229</v>
      </c>
      <c r="K7" s="9"/>
      <c r="L7" s="9"/>
      <c r="M7" s="9"/>
    </row>
    <row r="8" ht="27" spans="1:13">
      <c r="A8" s="2">
        <v>42279</v>
      </c>
      <c r="B8" s="3" t="s">
        <v>226</v>
      </c>
      <c r="C8" s="4" t="s">
        <v>240</v>
      </c>
      <c r="D8" s="4"/>
      <c r="E8" s="4"/>
      <c r="F8" s="4"/>
      <c r="G8" s="4"/>
      <c r="H8" s="4" t="s">
        <v>241</v>
      </c>
      <c r="I8" s="8">
        <v>2</v>
      </c>
      <c r="J8" s="9" t="s">
        <v>229</v>
      </c>
      <c r="K8" s="9"/>
      <c r="L8" s="9"/>
      <c r="M8" s="9"/>
    </row>
    <row r="9" ht="27" spans="1:13">
      <c r="A9" s="2">
        <v>42280</v>
      </c>
      <c r="B9" s="3" t="s">
        <v>232</v>
      </c>
      <c r="C9" s="4" t="s">
        <v>242</v>
      </c>
      <c r="D9" s="4"/>
      <c r="E9" s="4"/>
      <c r="F9" s="4"/>
      <c r="G9" s="4"/>
      <c r="H9" s="4" t="s">
        <v>243</v>
      </c>
      <c r="I9" s="8">
        <v>3</v>
      </c>
      <c r="J9" s="10" t="s">
        <v>229</v>
      </c>
      <c r="K9" s="9"/>
      <c r="L9" s="9"/>
      <c r="M9" s="9"/>
    </row>
    <row r="10" ht="18" spans="1:13">
      <c r="A10" s="2">
        <v>42281</v>
      </c>
      <c r="B10" s="3" t="s">
        <v>234</v>
      </c>
      <c r="C10" s="4" t="s">
        <v>244</v>
      </c>
      <c r="D10" s="4"/>
      <c r="E10" s="4"/>
      <c r="F10" s="4"/>
      <c r="G10" s="4"/>
      <c r="H10" s="4" t="s">
        <v>245</v>
      </c>
      <c r="I10" s="8">
        <v>3</v>
      </c>
      <c r="J10" s="10" t="s">
        <v>229</v>
      </c>
      <c r="K10" s="9"/>
      <c r="L10" s="9"/>
      <c r="M10" s="9"/>
    </row>
    <row r="11" ht="36" spans="1:13">
      <c r="A11" s="2">
        <v>42285</v>
      </c>
      <c r="B11" s="3" t="s">
        <v>237</v>
      </c>
      <c r="C11" s="4" t="s">
        <v>246</v>
      </c>
      <c r="D11" s="4"/>
      <c r="E11" s="4"/>
      <c r="F11" s="4"/>
      <c r="G11" s="4"/>
      <c r="H11" s="4" t="s">
        <v>247</v>
      </c>
      <c r="I11" s="8">
        <v>3</v>
      </c>
      <c r="J11" s="10" t="s">
        <v>229</v>
      </c>
      <c r="K11" s="9"/>
      <c r="L11" s="9"/>
      <c r="M11" s="9"/>
    </row>
    <row r="12" ht="36" spans="1:13">
      <c r="A12" s="2">
        <v>42286</v>
      </c>
      <c r="B12" s="3" t="s">
        <v>226</v>
      </c>
      <c r="C12" s="4" t="s">
        <v>248</v>
      </c>
      <c r="D12" s="4"/>
      <c r="E12" s="4"/>
      <c r="F12" s="4"/>
      <c r="G12" s="4"/>
      <c r="H12" s="4" t="s">
        <v>249</v>
      </c>
      <c r="I12" s="8">
        <v>3</v>
      </c>
      <c r="J12" s="10" t="s">
        <v>229</v>
      </c>
      <c r="K12" s="9"/>
      <c r="L12" s="9"/>
      <c r="M12" s="9"/>
    </row>
    <row r="13" ht="27" spans="1:13">
      <c r="A13" s="2">
        <v>42287</v>
      </c>
      <c r="B13" s="3" t="s">
        <v>232</v>
      </c>
      <c r="C13" s="4" t="s">
        <v>250</v>
      </c>
      <c r="D13" s="4"/>
      <c r="E13" s="4"/>
      <c r="F13" s="4"/>
      <c r="G13" s="4"/>
      <c r="H13" s="4" t="s">
        <v>251</v>
      </c>
      <c r="I13" s="8">
        <v>3</v>
      </c>
      <c r="J13" s="10" t="s">
        <v>229</v>
      </c>
      <c r="K13" s="9"/>
      <c r="L13" s="9"/>
      <c r="M13" s="9"/>
    </row>
    <row r="14" ht="36" spans="1:13">
      <c r="A14" s="2">
        <v>42288</v>
      </c>
      <c r="B14" s="3" t="s">
        <v>234</v>
      </c>
      <c r="C14" s="4" t="s">
        <v>252</v>
      </c>
      <c r="D14" s="4"/>
      <c r="E14" s="4"/>
      <c r="F14" s="4"/>
      <c r="G14" s="4"/>
      <c r="H14" s="4" t="s">
        <v>253</v>
      </c>
      <c r="I14" s="8">
        <v>2</v>
      </c>
      <c r="J14" s="10" t="s">
        <v>229</v>
      </c>
      <c r="K14" s="9"/>
      <c r="L14" s="9"/>
      <c r="M14" s="9"/>
    </row>
    <row r="15" ht="45" spans="1:13">
      <c r="A15" s="2">
        <v>42288</v>
      </c>
      <c r="B15" s="3" t="s">
        <v>234</v>
      </c>
      <c r="C15" s="4" t="s">
        <v>254</v>
      </c>
      <c r="D15" s="4"/>
      <c r="E15" s="4"/>
      <c r="F15" s="4"/>
      <c r="G15" s="4"/>
      <c r="H15" s="4" t="s">
        <v>255</v>
      </c>
      <c r="I15" s="8">
        <v>3</v>
      </c>
      <c r="J15" s="10" t="s">
        <v>229</v>
      </c>
      <c r="K15" s="9"/>
      <c r="L15" s="9"/>
      <c r="M15" s="9"/>
    </row>
    <row r="16" ht="18" spans="1:13">
      <c r="A16" s="2">
        <v>42294</v>
      </c>
      <c r="B16" s="3" t="s">
        <v>232</v>
      </c>
      <c r="C16" s="4" t="s">
        <v>256</v>
      </c>
      <c r="D16" s="4"/>
      <c r="E16" s="4"/>
      <c r="F16" s="4"/>
      <c r="G16" s="4"/>
      <c r="H16" s="4" t="s">
        <v>257</v>
      </c>
      <c r="I16" s="8">
        <v>4</v>
      </c>
      <c r="J16" s="10" t="s">
        <v>229</v>
      </c>
      <c r="K16" s="9"/>
      <c r="L16" s="9"/>
      <c r="M16" s="9"/>
    </row>
    <row r="17" ht="18" spans="1:13">
      <c r="A17" s="2">
        <v>42299</v>
      </c>
      <c r="B17" s="3" t="s">
        <v>237</v>
      </c>
      <c r="C17" s="4" t="s">
        <v>258</v>
      </c>
      <c r="D17" s="4"/>
      <c r="E17" s="4"/>
      <c r="F17" s="4"/>
      <c r="G17" s="4"/>
      <c r="H17" s="4" t="s">
        <v>259</v>
      </c>
      <c r="I17" s="8">
        <v>2</v>
      </c>
      <c r="J17" s="10" t="s">
        <v>229</v>
      </c>
      <c r="K17" s="9"/>
      <c r="L17" s="9"/>
      <c r="M17" s="9"/>
    </row>
    <row r="18" ht="54" spans="1:13">
      <c r="A18" s="2">
        <v>42300</v>
      </c>
      <c r="B18" s="3" t="s">
        <v>226</v>
      </c>
      <c r="C18" s="4" t="s">
        <v>260</v>
      </c>
      <c r="D18" s="4"/>
      <c r="E18" s="4"/>
      <c r="F18" s="4"/>
      <c r="G18" s="4"/>
      <c r="H18" s="4" t="s">
        <v>261</v>
      </c>
      <c r="I18" s="8">
        <v>4</v>
      </c>
      <c r="J18" s="10" t="s">
        <v>229</v>
      </c>
      <c r="K18" s="9"/>
      <c r="L18" s="9"/>
      <c r="M18" s="9"/>
    </row>
    <row r="19" ht="18" spans="1:13">
      <c r="A19" s="2">
        <v>42301</v>
      </c>
      <c r="B19" s="3" t="s">
        <v>232</v>
      </c>
      <c r="C19" s="4" t="s">
        <v>262</v>
      </c>
      <c r="D19" s="4"/>
      <c r="E19" s="4"/>
      <c r="F19" s="4"/>
      <c r="G19" s="4"/>
      <c r="H19" s="4" t="s">
        <v>263</v>
      </c>
      <c r="I19" s="8">
        <v>2</v>
      </c>
      <c r="J19" s="10" t="s">
        <v>229</v>
      </c>
      <c r="K19" s="9"/>
      <c r="L19" s="9"/>
      <c r="M19" s="9"/>
    </row>
    <row r="20" ht="18" spans="1:13">
      <c r="A20" s="2">
        <v>42301</v>
      </c>
      <c r="B20" s="3" t="s">
        <v>232</v>
      </c>
      <c r="C20" s="4" t="s">
        <v>264</v>
      </c>
      <c r="D20" s="4"/>
      <c r="E20" s="4"/>
      <c r="F20" s="4"/>
      <c r="G20" s="4"/>
      <c r="H20" s="4" t="s">
        <v>265</v>
      </c>
      <c r="I20" s="8">
        <v>3</v>
      </c>
      <c r="J20" s="10" t="s">
        <v>229</v>
      </c>
      <c r="K20" s="9"/>
      <c r="L20" s="9"/>
      <c r="M20" s="9"/>
    </row>
    <row r="21" ht="36" spans="1:13">
      <c r="A21" s="2">
        <v>42302</v>
      </c>
      <c r="B21" s="3" t="s">
        <v>234</v>
      </c>
      <c r="C21" s="4" t="s">
        <v>264</v>
      </c>
      <c r="D21" s="4"/>
      <c r="E21" s="4"/>
      <c r="F21" s="4"/>
      <c r="G21" s="4"/>
      <c r="H21" s="4" t="s">
        <v>266</v>
      </c>
      <c r="I21" s="8">
        <v>4</v>
      </c>
      <c r="J21" s="10" t="s">
        <v>229</v>
      </c>
      <c r="K21" s="9"/>
      <c r="L21" s="9"/>
      <c r="M21" s="9"/>
    </row>
    <row r="22" ht="27" spans="1:13">
      <c r="A22" s="2">
        <v>42303</v>
      </c>
      <c r="B22" s="3" t="s">
        <v>267</v>
      </c>
      <c r="C22" s="4" t="s">
        <v>264</v>
      </c>
      <c r="D22" s="4"/>
      <c r="E22" s="4"/>
      <c r="F22" s="4"/>
      <c r="G22" s="4"/>
      <c r="H22" s="4" t="s">
        <v>268</v>
      </c>
      <c r="I22" s="8">
        <v>4</v>
      </c>
      <c r="J22" s="10" t="s">
        <v>229</v>
      </c>
      <c r="K22" s="9"/>
      <c r="L22" s="9"/>
      <c r="M22" s="9"/>
    </row>
    <row r="23" ht="45" spans="1:13">
      <c r="A23" s="2">
        <v>42306</v>
      </c>
      <c r="B23" s="3" t="s">
        <v>237</v>
      </c>
      <c r="C23" s="4" t="s">
        <v>264</v>
      </c>
      <c r="D23" s="4"/>
      <c r="E23" s="4"/>
      <c r="F23" s="4"/>
      <c r="G23" s="4"/>
      <c r="H23" s="4" t="s">
        <v>269</v>
      </c>
      <c r="I23" s="8">
        <v>3</v>
      </c>
      <c r="J23" s="10" t="s">
        <v>229</v>
      </c>
      <c r="K23" s="9"/>
      <c r="L23" s="9"/>
      <c r="M23" s="9"/>
    </row>
    <row r="24" ht="27" spans="1:13">
      <c r="A24" s="2">
        <v>42307</v>
      </c>
      <c r="B24" s="3" t="s">
        <v>226</v>
      </c>
      <c r="C24" s="4" t="s">
        <v>264</v>
      </c>
      <c r="D24" s="4"/>
      <c r="E24" s="4"/>
      <c r="F24" s="4"/>
      <c r="G24" s="4"/>
      <c r="H24" s="4" t="s">
        <v>270</v>
      </c>
      <c r="I24" s="8">
        <v>3</v>
      </c>
      <c r="J24" s="10" t="s">
        <v>229</v>
      </c>
      <c r="K24" s="9"/>
      <c r="L24" s="9"/>
      <c r="M24" s="9"/>
    </row>
    <row r="25" ht="18" spans="1:13">
      <c r="A25" s="2">
        <v>42308</v>
      </c>
      <c r="B25" s="3" t="s">
        <v>232</v>
      </c>
      <c r="C25" s="4" t="s">
        <v>264</v>
      </c>
      <c r="D25" s="4"/>
      <c r="E25" s="4"/>
      <c r="F25" s="4"/>
      <c r="G25" s="4"/>
      <c r="H25" s="4" t="s">
        <v>271</v>
      </c>
      <c r="I25" s="8">
        <v>4</v>
      </c>
      <c r="J25" s="10" t="s">
        <v>229</v>
      </c>
      <c r="K25" s="9"/>
      <c r="L25" s="9"/>
      <c r="M25" s="9"/>
    </row>
    <row r="26" ht="36" spans="1:13">
      <c r="A26" s="2">
        <v>42309</v>
      </c>
      <c r="B26" s="3" t="s">
        <v>234</v>
      </c>
      <c r="C26" s="4" t="s">
        <v>272</v>
      </c>
      <c r="D26" s="4"/>
      <c r="E26" s="4"/>
      <c r="F26" s="4"/>
      <c r="G26" s="4"/>
      <c r="H26" s="4" t="s">
        <v>273</v>
      </c>
      <c r="I26" s="8">
        <v>3</v>
      </c>
      <c r="J26" s="10" t="s">
        <v>229</v>
      </c>
      <c r="K26" s="9"/>
      <c r="L26" s="9"/>
      <c r="M26" s="9"/>
    </row>
    <row r="27" spans="1:13">
      <c r="A27" s="2">
        <v>42310</v>
      </c>
      <c r="B27" s="3" t="s">
        <v>267</v>
      </c>
      <c r="C27" s="4" t="s">
        <v>274</v>
      </c>
      <c r="D27" s="4"/>
      <c r="E27" s="4"/>
      <c r="F27" s="4"/>
      <c r="G27" s="4"/>
      <c r="H27" s="4" t="s">
        <v>275</v>
      </c>
      <c r="I27" s="8">
        <v>3</v>
      </c>
      <c r="J27" s="10" t="s">
        <v>229</v>
      </c>
      <c r="K27" s="9"/>
      <c r="L27" s="9"/>
      <c r="M27" s="9"/>
    </row>
    <row r="28" ht="18" spans="1:13">
      <c r="A28" s="2">
        <v>42313</v>
      </c>
      <c r="B28" s="3" t="s">
        <v>237</v>
      </c>
      <c r="C28" s="4" t="s">
        <v>274</v>
      </c>
      <c r="D28" s="4"/>
      <c r="E28" s="4"/>
      <c r="F28" s="4"/>
      <c r="G28" s="4"/>
      <c r="H28" s="4" t="s">
        <v>276</v>
      </c>
      <c r="I28" s="8">
        <v>2</v>
      </c>
      <c r="J28" s="10" t="s">
        <v>229</v>
      </c>
      <c r="K28" s="9"/>
      <c r="L28" s="9"/>
      <c r="M28" s="9"/>
    </row>
    <row r="29" ht="18" spans="1:13">
      <c r="A29" s="2">
        <v>42314</v>
      </c>
      <c r="B29" s="3" t="s">
        <v>226</v>
      </c>
      <c r="C29" s="4" t="s">
        <v>277</v>
      </c>
      <c r="D29" s="4"/>
      <c r="E29" s="4"/>
      <c r="F29" s="4"/>
      <c r="G29" s="4"/>
      <c r="H29" s="4" t="s">
        <v>278</v>
      </c>
      <c r="I29" s="8">
        <v>2</v>
      </c>
      <c r="J29" s="10" t="s">
        <v>229</v>
      </c>
      <c r="K29" s="9"/>
      <c r="L29" s="9"/>
      <c r="M29" s="9"/>
    </row>
    <row r="30" ht="18" spans="1:13">
      <c r="A30" s="2">
        <v>42315</v>
      </c>
      <c r="B30" s="3" t="s">
        <v>232</v>
      </c>
      <c r="C30" s="4" t="s">
        <v>277</v>
      </c>
      <c r="D30" s="4"/>
      <c r="E30" s="4"/>
      <c r="F30" s="4"/>
      <c r="G30" s="4"/>
      <c r="H30" s="4" t="s">
        <v>279</v>
      </c>
      <c r="I30" s="8">
        <v>3</v>
      </c>
      <c r="J30" s="10" t="s">
        <v>229</v>
      </c>
      <c r="K30" s="9"/>
      <c r="L30" s="9"/>
      <c r="M30" s="9"/>
    </row>
    <row r="31" ht="18" spans="1:13">
      <c r="A31" s="2">
        <v>42316</v>
      </c>
      <c r="B31" s="3" t="s">
        <v>234</v>
      </c>
      <c r="C31" s="4" t="s">
        <v>280</v>
      </c>
      <c r="D31" s="4"/>
      <c r="E31" s="4"/>
      <c r="F31" s="4"/>
      <c r="G31" s="4"/>
      <c r="H31" s="4" t="s">
        <v>279</v>
      </c>
      <c r="I31" s="8">
        <v>3</v>
      </c>
      <c r="J31" s="10" t="s">
        <v>229</v>
      </c>
      <c r="K31" s="9"/>
      <c r="L31" s="9"/>
      <c r="M31" s="9"/>
    </row>
    <row r="32" ht="36" spans="1:13">
      <c r="A32" s="2">
        <v>42317</v>
      </c>
      <c r="B32" s="3" t="s">
        <v>267</v>
      </c>
      <c r="C32" s="4" t="s">
        <v>281</v>
      </c>
      <c r="D32" s="4"/>
      <c r="E32" s="4"/>
      <c r="F32" s="4"/>
      <c r="G32" s="4"/>
      <c r="H32" s="4" t="s">
        <v>282</v>
      </c>
      <c r="I32" s="8">
        <v>2</v>
      </c>
      <c r="J32" s="10" t="s">
        <v>229</v>
      </c>
      <c r="K32" s="9"/>
      <c r="L32" s="9"/>
      <c r="M32" s="9"/>
    </row>
    <row r="33" ht="18" spans="1:13">
      <c r="A33" s="2">
        <v>42317</v>
      </c>
      <c r="B33" s="3" t="s">
        <v>267</v>
      </c>
      <c r="C33" s="4" t="s">
        <v>283</v>
      </c>
      <c r="D33" s="4"/>
      <c r="E33" s="4"/>
      <c r="F33" s="4"/>
      <c r="G33" s="4"/>
      <c r="H33" s="4" t="s">
        <v>284</v>
      </c>
      <c r="I33" s="8">
        <v>2</v>
      </c>
      <c r="J33" s="10" t="s">
        <v>229</v>
      </c>
      <c r="K33" s="9"/>
      <c r="L33" s="9"/>
      <c r="M33" s="9"/>
    </row>
    <row r="34" ht="18" spans="1:13">
      <c r="A34" s="2">
        <v>42320</v>
      </c>
      <c r="B34" s="3" t="s">
        <v>237</v>
      </c>
      <c r="C34" s="4" t="s">
        <v>283</v>
      </c>
      <c r="D34" s="4"/>
      <c r="E34" s="4"/>
      <c r="F34" s="4"/>
      <c r="G34" s="4"/>
      <c r="H34" s="4" t="s">
        <v>285</v>
      </c>
      <c r="I34" s="8">
        <v>2</v>
      </c>
      <c r="J34" s="10" t="s">
        <v>229</v>
      </c>
      <c r="K34" s="9"/>
      <c r="L34" s="9"/>
      <c r="M34" s="9"/>
    </row>
    <row r="35" ht="18" spans="1:13">
      <c r="A35" s="2">
        <v>42321</v>
      </c>
      <c r="B35" s="3" t="s">
        <v>226</v>
      </c>
      <c r="C35" s="4" t="s">
        <v>283</v>
      </c>
      <c r="D35" s="4"/>
      <c r="E35" s="4"/>
      <c r="F35" s="4"/>
      <c r="G35" s="4"/>
      <c r="H35" s="4" t="s">
        <v>285</v>
      </c>
      <c r="I35" s="8">
        <v>3</v>
      </c>
      <c r="J35" s="10" t="s">
        <v>229</v>
      </c>
      <c r="K35" s="9"/>
      <c r="L35" s="9"/>
      <c r="M35" s="9"/>
    </row>
    <row r="36" spans="1:13">
      <c r="A36" s="2">
        <v>42322</v>
      </c>
      <c r="B36" s="3" t="s">
        <v>232</v>
      </c>
      <c r="C36" s="4" t="s">
        <v>283</v>
      </c>
      <c r="D36" s="4"/>
      <c r="E36" s="4"/>
      <c r="F36" s="4"/>
      <c r="G36" s="4"/>
      <c r="H36" s="4" t="s">
        <v>286</v>
      </c>
      <c r="I36" s="8">
        <v>3</v>
      </c>
      <c r="J36" s="10" t="s">
        <v>229</v>
      </c>
      <c r="K36" s="9"/>
      <c r="L36" s="9"/>
      <c r="M36" s="9"/>
    </row>
    <row r="37" spans="1:13">
      <c r="A37" s="2">
        <v>42323</v>
      </c>
      <c r="B37" s="3" t="s">
        <v>234</v>
      </c>
      <c r="C37" s="4" t="s">
        <v>283</v>
      </c>
      <c r="D37" s="4"/>
      <c r="E37" s="4"/>
      <c r="F37" s="4"/>
      <c r="G37" s="4"/>
      <c r="H37" s="4" t="s">
        <v>286</v>
      </c>
      <c r="I37" s="8">
        <v>3</v>
      </c>
      <c r="J37" s="10" t="s">
        <v>229</v>
      </c>
      <c r="K37" s="9"/>
      <c r="L37" s="9"/>
      <c r="M37" s="9"/>
    </row>
    <row r="38" ht="18" spans="1:13">
      <c r="A38" s="2">
        <v>42324</v>
      </c>
      <c r="B38" s="3" t="s">
        <v>267</v>
      </c>
      <c r="C38" s="4" t="s">
        <v>287</v>
      </c>
      <c r="D38" s="4"/>
      <c r="E38" s="4"/>
      <c r="F38" s="4"/>
      <c r="G38" s="4"/>
      <c r="H38" s="4" t="s">
        <v>287</v>
      </c>
      <c r="I38" s="8">
        <v>3</v>
      </c>
      <c r="J38" s="10" t="s">
        <v>229</v>
      </c>
      <c r="K38" s="9"/>
      <c r="L38" s="9"/>
      <c r="M38" s="9"/>
    </row>
    <row r="39" ht="18" spans="1:13">
      <c r="A39" s="2">
        <v>42324</v>
      </c>
      <c r="B39" s="3" t="s">
        <v>267</v>
      </c>
      <c r="C39" s="4" t="s">
        <v>288</v>
      </c>
      <c r="D39" s="4"/>
      <c r="E39" s="4"/>
      <c r="F39" s="4"/>
      <c r="G39" s="4"/>
      <c r="H39" s="4" t="s">
        <v>289</v>
      </c>
      <c r="I39" s="8">
        <v>1</v>
      </c>
      <c r="J39" s="10" t="s">
        <v>229</v>
      </c>
      <c r="K39" s="9"/>
      <c r="L39" s="9"/>
      <c r="M39" s="9"/>
    </row>
    <row r="40" ht="27" spans="1:13">
      <c r="A40" s="2">
        <v>42324</v>
      </c>
      <c r="B40" s="3" t="s">
        <v>267</v>
      </c>
      <c r="C40" s="4" t="s">
        <v>287</v>
      </c>
      <c r="D40" s="4"/>
      <c r="E40" s="4"/>
      <c r="F40" s="4"/>
      <c r="G40" s="4"/>
      <c r="H40" s="4" t="s">
        <v>290</v>
      </c>
      <c r="I40" s="8">
        <v>3</v>
      </c>
      <c r="J40" s="10" t="s">
        <v>229</v>
      </c>
      <c r="K40" s="9"/>
      <c r="L40" s="9"/>
      <c r="M40" s="9"/>
    </row>
    <row r="41" ht="27" spans="1:13">
      <c r="A41" s="2">
        <v>42329</v>
      </c>
      <c r="B41" s="3" t="s">
        <v>232</v>
      </c>
      <c r="C41" s="4" t="s">
        <v>287</v>
      </c>
      <c r="D41" s="4"/>
      <c r="E41" s="4"/>
      <c r="F41" s="4"/>
      <c r="G41" s="4"/>
      <c r="H41" s="4" t="s">
        <v>291</v>
      </c>
      <c r="I41" s="8">
        <v>4</v>
      </c>
      <c r="J41" s="10" t="s">
        <v>229</v>
      </c>
      <c r="K41" s="9"/>
      <c r="L41" s="9"/>
      <c r="M41" s="9"/>
    </row>
    <row r="42" ht="27" spans="1:13">
      <c r="A42" s="2">
        <v>42330</v>
      </c>
      <c r="B42" s="3" t="s">
        <v>234</v>
      </c>
      <c r="C42" s="4" t="s">
        <v>287</v>
      </c>
      <c r="D42" s="4"/>
      <c r="E42" s="4"/>
      <c r="F42" s="4"/>
      <c r="G42" s="4"/>
      <c r="H42" s="4" t="s">
        <v>292</v>
      </c>
      <c r="I42" s="8">
        <v>5</v>
      </c>
      <c r="J42" s="10" t="s">
        <v>229</v>
      </c>
      <c r="K42" s="9"/>
      <c r="L42" s="9"/>
      <c r="M42" s="9"/>
    </row>
    <row r="43" ht="18" spans="1:13">
      <c r="A43" s="2">
        <v>42331</v>
      </c>
      <c r="B43" s="3" t="s">
        <v>267</v>
      </c>
      <c r="C43" s="4" t="s">
        <v>287</v>
      </c>
      <c r="D43" s="4"/>
      <c r="E43" s="4"/>
      <c r="F43" s="4"/>
      <c r="G43" s="4"/>
      <c r="H43" s="4" t="s">
        <v>293</v>
      </c>
      <c r="I43" s="8">
        <v>2</v>
      </c>
      <c r="J43" s="10" t="s">
        <v>229</v>
      </c>
      <c r="K43" s="9"/>
      <c r="L43" s="9"/>
      <c r="M43" s="9"/>
    </row>
    <row r="44" spans="1:13">
      <c r="A44" s="3"/>
      <c r="B44" s="3"/>
      <c r="C44" s="4"/>
      <c r="D44" s="4"/>
      <c r="E44" s="4"/>
      <c r="F44" s="4"/>
      <c r="G44" s="4"/>
      <c r="H44" s="4"/>
      <c r="I44" s="8"/>
      <c r="J44" s="10"/>
      <c r="K44" s="9"/>
      <c r="L44" s="9"/>
      <c r="M44" s="9"/>
    </row>
    <row r="45" spans="1:13">
      <c r="A45" s="5"/>
      <c r="B45" s="5"/>
      <c r="C45" s="6"/>
      <c r="D45" s="6"/>
      <c r="E45" s="6"/>
      <c r="F45" s="6"/>
      <c r="G45" s="6"/>
      <c r="H45" s="6"/>
      <c r="I45" s="11"/>
      <c r="J45" s="7"/>
      <c r="K45" s="7"/>
      <c r="L45" s="7"/>
      <c r="M45" s="7"/>
    </row>
    <row r="46" spans="1:13">
      <c r="A46" s="5"/>
      <c r="B46" s="5"/>
      <c r="C46" s="6"/>
      <c r="D46" s="6"/>
      <c r="E46" s="6"/>
      <c r="F46" s="6"/>
      <c r="G46" s="6"/>
      <c r="H46" s="6" t="s">
        <v>294</v>
      </c>
      <c r="I46" s="11">
        <f>SUM(I3:I45)</f>
        <v>116</v>
      </c>
      <c r="J46" s="7"/>
      <c r="K46" s="7"/>
      <c r="L46" s="7"/>
      <c r="M46" s="7"/>
    </row>
    <row r="48" spans="9:9">
      <c r="I48">
        <f>I46/8</f>
        <v>14.5</v>
      </c>
    </row>
  </sheetData>
  <mergeCells count="50">
    <mergeCell ref="J1:M1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B1:B2"/>
    <mergeCell ref="C1:C2"/>
    <mergeCell ref="G1:G2"/>
    <mergeCell ref="I1:I2"/>
    <mergeCell ref="E1:F2"/>
  </mergeCells>
  <pageMargins left="0.699305555555556" right="0.699305555555556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Task Backlog 2016-04</vt:lpstr>
      <vt:lpstr>Q1 2016 Backllog (new)</vt:lpstr>
      <vt:lpstr>New Q1 2016 Back Log - Discuss</vt:lpstr>
      <vt:lpstr>Release -3.4</vt:lpstr>
      <vt:lpstr>Product Backlog and Plan</vt:lpstr>
      <vt:lpstr>30 Sep Updates </vt:lpstr>
      <vt:lpstr>Activity Sheet 3.4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itsursujit</cp:lastModifiedBy>
  <dcterms:created xsi:type="dcterms:W3CDTF">2015-09-18T01:11:00Z</dcterms:created>
  <dcterms:modified xsi:type="dcterms:W3CDTF">2016-03-31T15:56:58Z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