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abCDrive\programming\UNI\COSC2196\assignment2\"/>
    </mc:Choice>
  </mc:AlternateContent>
  <xr:revisionPtr revIDLastSave="0" documentId="13_ncr:1_{2FF833F6-EA16-4959-8209-446A809653CC}" xr6:coauthVersionLast="45" xr6:coauthVersionMax="45" xr10:uidLastSave="{00000000-0000-0000-0000-000000000000}"/>
  <bookViews>
    <workbookView xWindow="6510" yWindow="1665" windowWidth="21600" windowHeight="12615" activeTab="1" xr2:uid="{00000000-000D-0000-FFFF-FFFF00000000}"/>
  </bookViews>
  <sheets>
    <sheet name="Data" sheetId="1" r:id="rId1"/>
    <sheet name="Sheet6" sheetId="9" r:id="rId2"/>
    <sheet name="frontEnd dev" sheetId="8" r:id="rId3"/>
    <sheet name="Barchart" sheetId="2" r:id="rId4"/>
    <sheet name="Filters" sheetId="3" r:id="rId5"/>
    <sheet name="unique Values" sheetId="4" r:id="rId6"/>
    <sheet name="corrected chart" sheetId="5" r:id="rId7"/>
    <sheet name="corrected chart (2)" sheetId="6" r:id="rId8"/>
  </sheets>
  <calcPr calcId="191029"/>
  <pivotCaches>
    <pivotCache cacheId="1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9" l="1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4" i="8"/>
  <c r="N3" i="1"/>
  <c r="C162" i="1" s="1"/>
  <c r="D162" i="1" s="1"/>
  <c r="C20" i="8" l="1"/>
  <c r="M15" i="1"/>
  <c r="M13" i="1"/>
  <c r="C186" i="1"/>
  <c r="D186" i="1" s="1"/>
  <c r="C170" i="1"/>
  <c r="D170" i="1" s="1"/>
  <c r="C182" i="1"/>
  <c r="D182" i="1" s="1"/>
  <c r="C166" i="1"/>
  <c r="D166" i="1" s="1"/>
  <c r="C194" i="1"/>
  <c r="D194" i="1" s="1"/>
  <c r="C178" i="1"/>
  <c r="D178" i="1" s="1"/>
  <c r="C2" i="1"/>
  <c r="D2" i="1" s="1"/>
  <c r="C6" i="1"/>
  <c r="D6" i="1" s="1"/>
  <c r="C10" i="1"/>
  <c r="D10" i="1" s="1"/>
  <c r="C14" i="1"/>
  <c r="D14" i="1" s="1"/>
  <c r="C18" i="1"/>
  <c r="D18" i="1" s="1"/>
  <c r="C22" i="1"/>
  <c r="D22" i="1" s="1"/>
  <c r="C26" i="1"/>
  <c r="D26" i="1" s="1"/>
  <c r="C30" i="1"/>
  <c r="D30" i="1" s="1"/>
  <c r="C34" i="1"/>
  <c r="D34" i="1" s="1"/>
  <c r="C38" i="1"/>
  <c r="D38" i="1" s="1"/>
  <c r="C42" i="1"/>
  <c r="D42" i="1" s="1"/>
  <c r="C46" i="1"/>
  <c r="D46" i="1" s="1"/>
  <c r="C50" i="1"/>
  <c r="D50" i="1" s="1"/>
  <c r="C54" i="1"/>
  <c r="D54" i="1" s="1"/>
  <c r="C58" i="1"/>
  <c r="D58" i="1" s="1"/>
  <c r="C62" i="1"/>
  <c r="D62" i="1" s="1"/>
  <c r="C66" i="1"/>
  <c r="D66" i="1" s="1"/>
  <c r="C70" i="1"/>
  <c r="D70" i="1" s="1"/>
  <c r="C74" i="1"/>
  <c r="D74" i="1" s="1"/>
  <c r="C78" i="1"/>
  <c r="D78" i="1" s="1"/>
  <c r="C82" i="1"/>
  <c r="D82" i="1" s="1"/>
  <c r="C86" i="1"/>
  <c r="D86" i="1" s="1"/>
  <c r="C90" i="1"/>
  <c r="D90" i="1" s="1"/>
  <c r="C94" i="1"/>
  <c r="D94" i="1" s="1"/>
  <c r="C98" i="1"/>
  <c r="D98" i="1" s="1"/>
  <c r="C102" i="1"/>
  <c r="D102" i="1" s="1"/>
  <c r="C106" i="1"/>
  <c r="D106" i="1" s="1"/>
  <c r="C110" i="1"/>
  <c r="D110" i="1" s="1"/>
  <c r="C114" i="1"/>
  <c r="D114" i="1" s="1"/>
  <c r="C118" i="1"/>
  <c r="D118" i="1" s="1"/>
  <c r="C122" i="1"/>
  <c r="D122" i="1" s="1"/>
  <c r="C126" i="1"/>
  <c r="D126" i="1" s="1"/>
  <c r="C130" i="1"/>
  <c r="D130" i="1" s="1"/>
  <c r="C134" i="1"/>
  <c r="D134" i="1" s="1"/>
  <c r="C138" i="1"/>
  <c r="D138" i="1" s="1"/>
  <c r="C3" i="1"/>
  <c r="D3" i="1" s="1"/>
  <c r="C7" i="1"/>
  <c r="D7" i="1" s="1"/>
  <c r="C11" i="1"/>
  <c r="D11" i="1" s="1"/>
  <c r="C15" i="1"/>
  <c r="D15" i="1" s="1"/>
  <c r="C19" i="1"/>
  <c r="D19" i="1" s="1"/>
  <c r="C23" i="1"/>
  <c r="D23" i="1" s="1"/>
  <c r="C27" i="1"/>
  <c r="D27" i="1" s="1"/>
  <c r="C31" i="1"/>
  <c r="D31" i="1" s="1"/>
  <c r="C35" i="1"/>
  <c r="D35" i="1" s="1"/>
  <c r="C39" i="1"/>
  <c r="D39" i="1" s="1"/>
  <c r="C43" i="1"/>
  <c r="D43" i="1" s="1"/>
  <c r="C47" i="1"/>
  <c r="D47" i="1" s="1"/>
  <c r="C51" i="1"/>
  <c r="D51" i="1" s="1"/>
  <c r="C4" i="1"/>
  <c r="D4" i="1" s="1"/>
  <c r="C8" i="1"/>
  <c r="D8" i="1" s="1"/>
  <c r="C12" i="1"/>
  <c r="D12" i="1" s="1"/>
  <c r="C16" i="1"/>
  <c r="D16" i="1" s="1"/>
  <c r="C20" i="1"/>
  <c r="D20" i="1" s="1"/>
  <c r="C24" i="1"/>
  <c r="D24" i="1" s="1"/>
  <c r="C28" i="1"/>
  <c r="D28" i="1" s="1"/>
  <c r="C32" i="1"/>
  <c r="D32" i="1" s="1"/>
  <c r="C36" i="1"/>
  <c r="D36" i="1" s="1"/>
  <c r="C40" i="1"/>
  <c r="D40" i="1" s="1"/>
  <c r="C44" i="1"/>
  <c r="D44" i="1" s="1"/>
  <c r="C48" i="1"/>
  <c r="D48" i="1" s="1"/>
  <c r="C52" i="1"/>
  <c r="D52" i="1" s="1"/>
  <c r="C56" i="1"/>
  <c r="D56" i="1" s="1"/>
  <c r="C60" i="1"/>
  <c r="D60" i="1" s="1"/>
  <c r="C64" i="1"/>
  <c r="D64" i="1" s="1"/>
  <c r="C68" i="1"/>
  <c r="D68" i="1" s="1"/>
  <c r="C72" i="1"/>
  <c r="D72" i="1" s="1"/>
  <c r="C76" i="1"/>
  <c r="D76" i="1" s="1"/>
  <c r="C80" i="1"/>
  <c r="D80" i="1" s="1"/>
  <c r="C84" i="1"/>
  <c r="D84" i="1" s="1"/>
  <c r="C88" i="1"/>
  <c r="D88" i="1" s="1"/>
  <c r="C92" i="1"/>
  <c r="D92" i="1" s="1"/>
  <c r="C96" i="1"/>
  <c r="D96" i="1" s="1"/>
  <c r="C100" i="1"/>
  <c r="D100" i="1" s="1"/>
  <c r="C104" i="1"/>
  <c r="D104" i="1" s="1"/>
  <c r="C108" i="1"/>
  <c r="D108" i="1" s="1"/>
  <c r="C13" i="1"/>
  <c r="D13" i="1" s="1"/>
  <c r="C29" i="1"/>
  <c r="D29" i="1" s="1"/>
  <c r="C45" i="1"/>
  <c r="D45" i="1" s="1"/>
  <c r="C57" i="1"/>
  <c r="D57" i="1" s="1"/>
  <c r="C65" i="1"/>
  <c r="D65" i="1" s="1"/>
  <c r="C73" i="1"/>
  <c r="D73" i="1" s="1"/>
  <c r="C81" i="1"/>
  <c r="D81" i="1" s="1"/>
  <c r="C89" i="1"/>
  <c r="D89" i="1" s="1"/>
  <c r="C97" i="1"/>
  <c r="D97" i="1" s="1"/>
  <c r="C105" i="1"/>
  <c r="D105" i="1" s="1"/>
  <c r="C112" i="1"/>
  <c r="D112" i="1" s="1"/>
  <c r="C117" i="1"/>
  <c r="D117" i="1" s="1"/>
  <c r="C123" i="1"/>
  <c r="D123" i="1" s="1"/>
  <c r="C128" i="1"/>
  <c r="D128" i="1" s="1"/>
  <c r="C133" i="1"/>
  <c r="D133" i="1" s="1"/>
  <c r="C139" i="1"/>
  <c r="D139" i="1" s="1"/>
  <c r="C143" i="1"/>
  <c r="D143" i="1" s="1"/>
  <c r="C147" i="1"/>
  <c r="D147" i="1" s="1"/>
  <c r="C151" i="1"/>
  <c r="D151" i="1" s="1"/>
  <c r="C155" i="1"/>
  <c r="D155" i="1" s="1"/>
  <c r="C159" i="1"/>
  <c r="D159" i="1" s="1"/>
  <c r="C163" i="1"/>
  <c r="D163" i="1" s="1"/>
  <c r="C167" i="1"/>
  <c r="D167" i="1" s="1"/>
  <c r="C171" i="1"/>
  <c r="D171" i="1" s="1"/>
  <c r="C175" i="1"/>
  <c r="D175" i="1" s="1"/>
  <c r="C179" i="1"/>
  <c r="D179" i="1" s="1"/>
  <c r="C183" i="1"/>
  <c r="D183" i="1" s="1"/>
  <c r="C187" i="1"/>
  <c r="D187" i="1" s="1"/>
  <c r="C191" i="1"/>
  <c r="D191" i="1" s="1"/>
  <c r="C195" i="1"/>
  <c r="D195" i="1" s="1"/>
  <c r="C199" i="1"/>
  <c r="D199" i="1" s="1"/>
  <c r="C5" i="1"/>
  <c r="D5" i="1" s="1"/>
  <c r="C37" i="1"/>
  <c r="D37" i="1" s="1"/>
  <c r="C53" i="1"/>
  <c r="D53" i="1" s="1"/>
  <c r="C69" i="1"/>
  <c r="D69" i="1" s="1"/>
  <c r="C93" i="1"/>
  <c r="D93" i="1" s="1"/>
  <c r="C109" i="1"/>
  <c r="D109" i="1" s="1"/>
  <c r="C120" i="1"/>
  <c r="D120" i="1" s="1"/>
  <c r="C131" i="1"/>
  <c r="D131" i="1" s="1"/>
  <c r="C141" i="1"/>
  <c r="D141" i="1" s="1"/>
  <c r="C149" i="1"/>
  <c r="D149" i="1" s="1"/>
  <c r="C157" i="1"/>
  <c r="D157" i="1" s="1"/>
  <c r="C165" i="1"/>
  <c r="D165" i="1" s="1"/>
  <c r="C173" i="1"/>
  <c r="D173" i="1" s="1"/>
  <c r="C181" i="1"/>
  <c r="D181" i="1" s="1"/>
  <c r="C189" i="1"/>
  <c r="D189" i="1" s="1"/>
  <c r="C197" i="1"/>
  <c r="D197" i="1" s="1"/>
  <c r="C25" i="1"/>
  <c r="D25" i="1" s="1"/>
  <c r="C55" i="1"/>
  <c r="D55" i="1" s="1"/>
  <c r="C71" i="1"/>
  <c r="D71" i="1" s="1"/>
  <c r="C87" i="1"/>
  <c r="D87" i="1" s="1"/>
  <c r="C103" i="1"/>
  <c r="D103" i="1" s="1"/>
  <c r="C121" i="1"/>
  <c r="D121" i="1" s="1"/>
  <c r="C132" i="1"/>
  <c r="D132" i="1" s="1"/>
  <c r="C142" i="1"/>
  <c r="D142" i="1" s="1"/>
  <c r="C150" i="1"/>
  <c r="D150" i="1" s="1"/>
  <c r="C17" i="1"/>
  <c r="D17" i="1" s="1"/>
  <c r="C33" i="1"/>
  <c r="D33" i="1" s="1"/>
  <c r="C49" i="1"/>
  <c r="D49" i="1" s="1"/>
  <c r="C59" i="1"/>
  <c r="D59" i="1" s="1"/>
  <c r="C67" i="1"/>
  <c r="D67" i="1" s="1"/>
  <c r="C75" i="1"/>
  <c r="D75" i="1" s="1"/>
  <c r="C83" i="1"/>
  <c r="D83" i="1" s="1"/>
  <c r="C91" i="1"/>
  <c r="D91" i="1" s="1"/>
  <c r="C99" i="1"/>
  <c r="D99" i="1" s="1"/>
  <c r="C107" i="1"/>
  <c r="D107" i="1" s="1"/>
  <c r="C113" i="1"/>
  <c r="D113" i="1" s="1"/>
  <c r="C119" i="1"/>
  <c r="D119" i="1" s="1"/>
  <c r="C124" i="1"/>
  <c r="D124" i="1" s="1"/>
  <c r="C129" i="1"/>
  <c r="D129" i="1" s="1"/>
  <c r="C135" i="1"/>
  <c r="D135" i="1" s="1"/>
  <c r="C140" i="1"/>
  <c r="D140" i="1" s="1"/>
  <c r="C144" i="1"/>
  <c r="D144" i="1" s="1"/>
  <c r="C148" i="1"/>
  <c r="D148" i="1" s="1"/>
  <c r="C152" i="1"/>
  <c r="D152" i="1" s="1"/>
  <c r="C156" i="1"/>
  <c r="D156" i="1" s="1"/>
  <c r="C160" i="1"/>
  <c r="D160" i="1" s="1"/>
  <c r="C164" i="1"/>
  <c r="D164" i="1" s="1"/>
  <c r="C168" i="1"/>
  <c r="D168" i="1" s="1"/>
  <c r="C172" i="1"/>
  <c r="D172" i="1" s="1"/>
  <c r="C176" i="1"/>
  <c r="D176" i="1" s="1"/>
  <c r="C180" i="1"/>
  <c r="D180" i="1" s="1"/>
  <c r="C184" i="1"/>
  <c r="D184" i="1" s="1"/>
  <c r="C188" i="1"/>
  <c r="D188" i="1" s="1"/>
  <c r="C192" i="1"/>
  <c r="D192" i="1" s="1"/>
  <c r="C196" i="1"/>
  <c r="D196" i="1" s="1"/>
  <c r="C200" i="1"/>
  <c r="D200" i="1" s="1"/>
  <c r="C21" i="1"/>
  <c r="D21" i="1" s="1"/>
  <c r="C61" i="1"/>
  <c r="D61" i="1" s="1"/>
  <c r="C77" i="1"/>
  <c r="D77" i="1" s="1"/>
  <c r="C85" i="1"/>
  <c r="D85" i="1" s="1"/>
  <c r="C101" i="1"/>
  <c r="D101" i="1" s="1"/>
  <c r="C115" i="1"/>
  <c r="D115" i="1" s="1"/>
  <c r="C125" i="1"/>
  <c r="D125" i="1" s="1"/>
  <c r="C136" i="1"/>
  <c r="D136" i="1" s="1"/>
  <c r="C145" i="1"/>
  <c r="D145" i="1" s="1"/>
  <c r="C153" i="1"/>
  <c r="D153" i="1" s="1"/>
  <c r="C161" i="1"/>
  <c r="D161" i="1" s="1"/>
  <c r="C169" i="1"/>
  <c r="D169" i="1" s="1"/>
  <c r="C177" i="1"/>
  <c r="D177" i="1" s="1"/>
  <c r="C185" i="1"/>
  <c r="D185" i="1" s="1"/>
  <c r="C193" i="1"/>
  <c r="D193" i="1" s="1"/>
  <c r="C201" i="1"/>
  <c r="D201" i="1" s="1"/>
  <c r="C9" i="1"/>
  <c r="D9" i="1" s="1"/>
  <c r="C41" i="1"/>
  <c r="D41" i="1" s="1"/>
  <c r="C63" i="1"/>
  <c r="D63" i="1" s="1"/>
  <c r="C79" i="1"/>
  <c r="D79" i="1" s="1"/>
  <c r="C95" i="1"/>
  <c r="D95" i="1" s="1"/>
  <c r="C111" i="1"/>
  <c r="D111" i="1" s="1"/>
  <c r="C116" i="1"/>
  <c r="D116" i="1" s="1"/>
  <c r="C127" i="1"/>
  <c r="D127" i="1" s="1"/>
  <c r="C137" i="1"/>
  <c r="D137" i="1" s="1"/>
  <c r="C146" i="1"/>
  <c r="D146" i="1" s="1"/>
  <c r="C154" i="1"/>
  <c r="D154" i="1" s="1"/>
  <c r="C198" i="1"/>
  <c r="D198" i="1" s="1"/>
  <c r="C190" i="1"/>
  <c r="D190" i="1" s="1"/>
  <c r="C174" i="1"/>
  <c r="D174" i="1" s="1"/>
  <c r="C158" i="1"/>
  <c r="D158" i="1" s="1"/>
  <c r="E199" i="1"/>
  <c r="E194" i="1"/>
  <c r="E162" i="1"/>
  <c r="E59" i="1" l="1"/>
  <c r="E190" i="1"/>
  <c r="E57" i="1"/>
  <c r="E137" i="1"/>
  <c r="E187" i="1"/>
  <c r="E74" i="1"/>
  <c r="E156" i="1"/>
  <c r="E103" i="1"/>
  <c r="E188" i="1"/>
  <c r="E177" i="1"/>
  <c r="E150" i="1"/>
  <c r="E146" i="1"/>
  <c r="E155" i="1"/>
  <c r="E41" i="1"/>
  <c r="E58" i="1"/>
  <c r="E15" i="1"/>
  <c r="E96" i="1"/>
  <c r="E5" i="1"/>
  <c r="E93" i="1"/>
  <c r="E14" i="1"/>
  <c r="E106" i="1"/>
  <c r="E115" i="1"/>
  <c r="E47" i="1"/>
  <c r="E119" i="1"/>
  <c r="E108" i="1"/>
  <c r="E9" i="1"/>
  <c r="E121" i="1"/>
  <c r="E26" i="1"/>
  <c r="E122" i="1"/>
  <c r="E174" i="1"/>
  <c r="E32" i="1"/>
  <c r="E149" i="1"/>
  <c r="E91" i="1"/>
  <c r="E143" i="1"/>
  <c r="E44" i="1"/>
  <c r="E172" i="1"/>
  <c r="E21" i="1"/>
  <c r="E101" i="1"/>
  <c r="E153" i="1"/>
  <c r="E42" i="1"/>
  <c r="E110" i="1"/>
  <c r="E64" i="1"/>
  <c r="E192" i="1"/>
  <c r="E78" i="1"/>
  <c r="E35" i="1"/>
  <c r="E95" i="1"/>
  <c r="E139" i="1"/>
  <c r="E12" i="1"/>
  <c r="E76" i="1"/>
  <c r="E160" i="1"/>
  <c r="E173" i="1"/>
  <c r="E25" i="1"/>
  <c r="E97" i="1"/>
  <c r="E141" i="1"/>
  <c r="E10" i="1"/>
  <c r="E46" i="1"/>
  <c r="E90" i="1"/>
  <c r="E138" i="1"/>
  <c r="E170" i="1"/>
  <c r="E19" i="1"/>
  <c r="E51" i="1"/>
  <c r="E16" i="1"/>
  <c r="E80" i="1"/>
  <c r="E61" i="1"/>
  <c r="E48" i="1"/>
  <c r="E128" i="1"/>
  <c r="E13" i="1"/>
  <c r="E33" i="1"/>
  <c r="E178" i="1"/>
  <c r="E175" i="1"/>
  <c r="E31" i="1"/>
  <c r="E55" i="1"/>
  <c r="E99" i="1"/>
  <c r="E123" i="1"/>
  <c r="E171" i="1"/>
  <c r="E28" i="1"/>
  <c r="E60" i="1"/>
  <c r="E92" i="1"/>
  <c r="E140" i="1"/>
  <c r="E176" i="1"/>
  <c r="E181" i="1"/>
  <c r="E17" i="1"/>
  <c r="E37" i="1"/>
  <c r="E89" i="1"/>
  <c r="E117" i="1"/>
  <c r="E145" i="1"/>
  <c r="E185" i="1"/>
  <c r="E30" i="1"/>
  <c r="E62" i="1"/>
  <c r="E94" i="1"/>
  <c r="E126" i="1"/>
  <c r="E186" i="1"/>
  <c r="E82" i="1"/>
  <c r="E34" i="1"/>
  <c r="E151" i="1"/>
  <c r="E195" i="1"/>
  <c r="E113" i="1"/>
  <c r="E18" i="1"/>
  <c r="E142" i="1"/>
  <c r="E49" i="1"/>
  <c r="E98" i="1"/>
  <c r="E131" i="1"/>
  <c r="E40" i="1"/>
  <c r="E79" i="1"/>
  <c r="E104" i="1"/>
  <c r="E152" i="1"/>
  <c r="E66" i="1"/>
  <c r="E130" i="1"/>
  <c r="E167" i="1"/>
  <c r="E69" i="1"/>
  <c r="E133" i="1"/>
  <c r="E50" i="1"/>
  <c r="E114" i="1"/>
  <c r="E43" i="1"/>
  <c r="E83" i="1"/>
  <c r="E135" i="1"/>
  <c r="E24" i="1"/>
  <c r="E88" i="1"/>
  <c r="E136" i="1"/>
  <c r="E200" i="1"/>
  <c r="E197" i="1"/>
  <c r="E81" i="1"/>
  <c r="E201" i="1"/>
  <c r="E102" i="1"/>
  <c r="E134" i="1"/>
  <c r="E183" i="1"/>
  <c r="E27" i="1"/>
  <c r="E63" i="1"/>
  <c r="E87" i="1"/>
  <c r="E163" i="1"/>
  <c r="E8" i="1"/>
  <c r="E72" i="1"/>
  <c r="E112" i="1"/>
  <c r="E184" i="1"/>
  <c r="E165" i="1"/>
  <c r="E85" i="1"/>
  <c r="E169" i="1"/>
  <c r="E6" i="1"/>
  <c r="E22" i="1"/>
  <c r="E38" i="1"/>
  <c r="E54" i="1"/>
  <c r="E70" i="1"/>
  <c r="E86" i="1"/>
  <c r="E118" i="1"/>
  <c r="E11" i="1"/>
  <c r="E67" i="1"/>
  <c r="E111" i="1"/>
  <c r="E127" i="1"/>
  <c r="E56" i="1"/>
  <c r="E124" i="1"/>
  <c r="E144" i="1"/>
  <c r="E168" i="1"/>
  <c r="E45" i="1"/>
  <c r="E65" i="1"/>
  <c r="E109" i="1"/>
  <c r="E129" i="1"/>
  <c r="E182" i="1"/>
  <c r="E159" i="1"/>
  <c r="E191" i="1"/>
  <c r="E147" i="1"/>
  <c r="E4" i="1"/>
  <c r="E20" i="1"/>
  <c r="E36" i="1"/>
  <c r="E52" i="1"/>
  <c r="E68" i="1"/>
  <c r="E84" i="1"/>
  <c r="E100" i="1"/>
  <c r="E116" i="1"/>
  <c r="E132" i="1"/>
  <c r="E148" i="1"/>
  <c r="E164" i="1"/>
  <c r="E180" i="1"/>
  <c r="E196" i="1"/>
  <c r="E53" i="1"/>
  <c r="E166" i="1"/>
  <c r="E198" i="1"/>
  <c r="E3" i="1"/>
  <c r="E7" i="1"/>
  <c r="E23" i="1"/>
  <c r="E39" i="1"/>
  <c r="E71" i="1"/>
  <c r="E179" i="1"/>
  <c r="E120" i="1"/>
  <c r="E73" i="1"/>
  <c r="E105" i="1"/>
  <c r="E154" i="1"/>
  <c r="E75" i="1"/>
  <c r="E107" i="1"/>
  <c r="E157" i="1"/>
  <c r="E189" i="1"/>
  <c r="E29" i="1"/>
  <c r="E77" i="1"/>
  <c r="E125" i="1"/>
  <c r="E161" i="1"/>
  <c r="E193" i="1"/>
  <c r="E158" i="1"/>
  <c r="E2" i="1"/>
</calcChain>
</file>

<file path=xl/sharedStrings.xml><?xml version="1.0" encoding="utf-8"?>
<sst xmlns="http://schemas.openxmlformats.org/spreadsheetml/2006/main" count="477" uniqueCount="228">
  <si>
    <t>Title</t>
  </si>
  <si>
    <t>Job Postings</t>
  </si>
  <si>
    <t>Source: Labour Insight Jobs (Burning Glass Technologies)</t>
  </si>
  <si>
    <t>Solutions Architect</t>
  </si>
  <si>
    <t>Graphic Designer</t>
  </si>
  <si>
    <t>Top Titles</t>
  </si>
  <si>
    <t>.Net Developer</t>
  </si>
  <si>
    <t>Systems Engineer</t>
  </si>
  <si>
    <t>Postings available with the current filters applied:</t>
  </si>
  <si>
    <t>Service Desk Analyst</t>
  </si>
  <si>
    <t>Postings with unspecified title:</t>
  </si>
  <si>
    <t>Mar.  24, 2017  - Mar.  23, 2018  (Data not available after  Mar.  21, 2018)</t>
  </si>
  <si>
    <t>Java Developer</t>
  </si>
  <si>
    <t>Systems Administrator</t>
  </si>
  <si>
    <t>Active Selections</t>
  </si>
  <si>
    <t>Network Engineer</t>
  </si>
  <si>
    <t>Last 365 days AND Australia OR New Zealand AND ( BGTOCC Family : Information Technology )</t>
  </si>
  <si>
    <t>Test Analyst</t>
  </si>
  <si>
    <t>Software Engineer</t>
  </si>
  <si>
    <t>Senior Net Developer</t>
  </si>
  <si>
    <t>Senior Java Developer</t>
  </si>
  <si>
    <t>Senior Systems Engineer</t>
  </si>
  <si>
    <t>Web Developer</t>
  </si>
  <si>
    <t>Senior Software Engineer</t>
  </si>
  <si>
    <t>Full Stack Developer</t>
  </si>
  <si>
    <t>Service Delivery Manager</t>
  </si>
  <si>
    <t>Software Developer</t>
  </si>
  <si>
    <t>Senior Network Engineer</t>
  </si>
  <si>
    <t>Ux Designer</t>
  </si>
  <si>
    <t>Senior Front End Developer</t>
  </si>
  <si>
    <t>Developer</t>
  </si>
  <si>
    <t>Php Developer</t>
  </si>
  <si>
    <t>Senior Test Analyst</t>
  </si>
  <si>
    <t>Digital Designer</t>
  </si>
  <si>
    <t>Enterprise Architect</t>
  </si>
  <si>
    <t>Senior Developer</t>
  </si>
  <si>
    <t>Database Administrator</t>
  </si>
  <si>
    <t>Ios Developer</t>
  </si>
  <si>
    <t>Technical Lead</t>
  </si>
  <si>
    <t>Sharepoint Developer</t>
  </si>
  <si>
    <t>Application Support Analyst</t>
  </si>
  <si>
    <t>Systems Analyst</t>
  </si>
  <si>
    <t>It Support Officer</t>
  </si>
  <si>
    <t>Senior Ux Designer</t>
  </si>
  <si>
    <t>Test Manager</t>
  </si>
  <si>
    <t>Data Engineer</t>
  </si>
  <si>
    <t>Support Coordinator</t>
  </si>
  <si>
    <t>Senior Software Developer</t>
  </si>
  <si>
    <t>Senior Designer</t>
  </si>
  <si>
    <t>Security Analyst</t>
  </si>
  <si>
    <t>Android Developer</t>
  </si>
  <si>
    <t>Business Systems Analyst</t>
  </si>
  <si>
    <t>Desktop Support Analyst</t>
  </si>
  <si>
    <t>Senior Systems Administrator</t>
  </si>
  <si>
    <t>Data Architect</t>
  </si>
  <si>
    <t>Desktop Support Engineer</t>
  </si>
  <si>
    <t>Infrastructure Engineer</t>
  </si>
  <si>
    <t>Automation Test Analyst</t>
  </si>
  <si>
    <t>It Support Analyst</t>
  </si>
  <si>
    <t>Senior Solutions Architect</t>
  </si>
  <si>
    <t>Senior Php Developer</t>
  </si>
  <si>
    <t>Security Architect</t>
  </si>
  <si>
    <t>Senior Graphic Designer</t>
  </si>
  <si>
    <t>Technical Consultant</t>
  </si>
  <si>
    <t>Technical Support Officer</t>
  </si>
  <si>
    <t>Designer</t>
  </si>
  <si>
    <t>Ux/Ui Designer</t>
  </si>
  <si>
    <t>Digital Content Producer</t>
  </si>
  <si>
    <t>Desktop Support</t>
  </si>
  <si>
    <t>Technical Support Engineer</t>
  </si>
  <si>
    <t>It Business Analyst</t>
  </si>
  <si>
    <t>Network Administrator</t>
  </si>
  <si>
    <t>Network Architect</t>
  </si>
  <si>
    <t>Technical Manager</t>
  </si>
  <si>
    <t>Test Lead</t>
  </si>
  <si>
    <t>Senior Ios Developer</t>
  </si>
  <si>
    <t>Analyst Programmer</t>
  </si>
  <si>
    <t>Full Stack Java Developer</t>
  </si>
  <si>
    <t>Business Intelligence Developer</t>
  </si>
  <si>
    <t>Full Stack .Net Developer</t>
  </si>
  <si>
    <t>Javascript Developer</t>
  </si>
  <si>
    <t>Service Desk Officer</t>
  </si>
  <si>
    <t>Support Analyst</t>
  </si>
  <si>
    <t>Development Engineer</t>
  </si>
  <si>
    <t>Chief Information Officer</t>
  </si>
  <si>
    <t>It Service Desk Analyst</t>
  </si>
  <si>
    <t>Bi Developer</t>
  </si>
  <si>
    <t>Security Consultant</t>
  </si>
  <si>
    <t>Control Systems Engineer</t>
  </si>
  <si>
    <t>Python Developer</t>
  </si>
  <si>
    <t>Infrastructure Architect</t>
  </si>
  <si>
    <t>Solutions Designer</t>
  </si>
  <si>
    <t>Technical Analyst</t>
  </si>
  <si>
    <t>Integration Developer</t>
  </si>
  <si>
    <t>Sitecore Developer</t>
  </si>
  <si>
    <t>Reliability Engineer</t>
  </si>
  <si>
    <t>Ruby On Rails Developer</t>
  </si>
  <si>
    <t>Senior Full Stack Developer</t>
  </si>
  <si>
    <t>Ui Designer</t>
  </si>
  <si>
    <t>Help Desk Analyst</t>
  </si>
  <si>
    <t>Sql Database Administrator</t>
  </si>
  <si>
    <t>Etl Developer</t>
  </si>
  <si>
    <t>Technical Architect</t>
  </si>
  <si>
    <t>Application Developer</t>
  </si>
  <si>
    <t>Desktop Support Officer</t>
  </si>
  <si>
    <t>Information Security Manager</t>
  </si>
  <si>
    <t>Ui/Ux Designer</t>
  </si>
  <si>
    <t>Drupal Developer</t>
  </si>
  <si>
    <t>Sql Developer</t>
  </si>
  <si>
    <t>Senior Web Developer</t>
  </si>
  <si>
    <t>Branch Administrator</t>
  </si>
  <si>
    <t>Front End Web Developer</t>
  </si>
  <si>
    <t>Senior Infrastructure Engineer</t>
  </si>
  <si>
    <t>Qa Engineer</t>
  </si>
  <si>
    <t>Senior Digital Designer</t>
  </si>
  <si>
    <t>Data Administrator</t>
  </si>
  <si>
    <t>Mobile Developer</t>
  </si>
  <si>
    <t>Business Analyst</t>
  </si>
  <si>
    <t>It Support</t>
  </si>
  <si>
    <t>Integration Specialist</t>
  </si>
  <si>
    <t>Senior Systems Analyst</t>
  </si>
  <si>
    <t>Senior Analyst Programmer</t>
  </si>
  <si>
    <t>Mobile Applications Developer</t>
  </si>
  <si>
    <t>Oracle Database Administrator</t>
  </si>
  <si>
    <t>Web Designer</t>
  </si>
  <si>
    <t>Application Support Specialist</t>
  </si>
  <si>
    <t>Senior Security Consultant</t>
  </si>
  <si>
    <t>Network Security Engineer</t>
  </si>
  <si>
    <t>Senior Android Developer</t>
  </si>
  <si>
    <t>Sharepoint Administrator</t>
  </si>
  <si>
    <t>Big Data Engineer</t>
  </si>
  <si>
    <t>Software Development Manager</t>
  </si>
  <si>
    <t>Ict Support Officer</t>
  </si>
  <si>
    <t>Junior Graphic Designer</t>
  </si>
  <si>
    <t>Security Engineer</t>
  </si>
  <si>
    <t>Ui Developer</t>
  </si>
  <si>
    <t>Sap Abap Developer</t>
  </si>
  <si>
    <t>Crm Developer</t>
  </si>
  <si>
    <t>Hadoop Developer</t>
  </si>
  <si>
    <t>Junior Developer</t>
  </si>
  <si>
    <t>Cloud Engineer</t>
  </si>
  <si>
    <t>Support Engineer</t>
  </si>
  <si>
    <t>Graduate Software Engineer</t>
  </si>
  <si>
    <t>It Systems Administrator</t>
  </si>
  <si>
    <t>Wintel Engineer</t>
  </si>
  <si>
    <t>Content Producer</t>
  </si>
  <si>
    <t>Implementation Consultant</t>
  </si>
  <si>
    <t>Lead Developer</t>
  </si>
  <si>
    <t>Senior Database Administrator</t>
  </si>
  <si>
    <t>Application Support</t>
  </si>
  <si>
    <t>User Experience Designer</t>
  </si>
  <si>
    <t>Information Security Consultant</t>
  </si>
  <si>
    <t>It Support Technician</t>
  </si>
  <si>
    <t>Senior Analyst</t>
  </si>
  <si>
    <t>Technical Support Analyst</t>
  </si>
  <si>
    <t>Cloud Architect</t>
  </si>
  <si>
    <t>Help Desk Officer</t>
  </si>
  <si>
    <t>Information Security Analyst</t>
  </si>
  <si>
    <t>Junior Net Developer</t>
  </si>
  <si>
    <t>Xamarin Developer</t>
  </si>
  <si>
    <t>Linux Engineer</t>
  </si>
  <si>
    <t>Service Desk Consultant</t>
  </si>
  <si>
    <t>Ux Researcher</t>
  </si>
  <si>
    <t>Desktop Engineer</t>
  </si>
  <si>
    <t>Infrastructure Manager</t>
  </si>
  <si>
    <t>Mid-Level Architect</t>
  </si>
  <si>
    <t>Network Specialist</t>
  </si>
  <si>
    <t>Senior Data Engineer</t>
  </si>
  <si>
    <t>Mid-Level .Net Developer</t>
  </si>
  <si>
    <t>Senior Java Engineer</t>
  </si>
  <si>
    <t>Junior Designer</t>
  </si>
  <si>
    <t>Solutions Engineer</t>
  </si>
  <si>
    <t>Technical Support Specialist</t>
  </si>
  <si>
    <t>Help Desk Support</t>
  </si>
  <si>
    <t>It Support Engineer</t>
  </si>
  <si>
    <t>Integration Architect</t>
  </si>
  <si>
    <t>It Security Analyst</t>
  </si>
  <si>
    <t>Service Desk Technician</t>
  </si>
  <si>
    <t>Project Support Administrator</t>
  </si>
  <si>
    <t>Salesforce Developer</t>
  </si>
  <si>
    <t>Security Manager</t>
  </si>
  <si>
    <t>Full Stack Web Developer</t>
  </si>
  <si>
    <t>Systems Support Officer</t>
  </si>
  <si>
    <t>Graduate Software Developer</t>
  </si>
  <si>
    <t>Senior Drupal Developer</t>
  </si>
  <si>
    <t>It Help Desk Support</t>
  </si>
  <si>
    <t>Oracle Developer</t>
  </si>
  <si>
    <t>Senior Ux/Ui Designer</t>
  </si>
  <si>
    <t>Technical Support</t>
  </si>
  <si>
    <t>Web Administrator</t>
  </si>
  <si>
    <t>C# Developer</t>
  </si>
  <si>
    <t>Service Desk</t>
  </si>
  <si>
    <t>Application Specialist</t>
  </si>
  <si>
    <t>Applications Support Analyst</t>
  </si>
  <si>
    <t>Aem Developer</t>
  </si>
  <si>
    <t>C++ Developer</t>
  </si>
  <si>
    <t>Computer Technician</t>
  </si>
  <si>
    <t>Data Warehouse Developer</t>
  </si>
  <si>
    <t>It Operations Manager</t>
  </si>
  <si>
    <t>Network Support Officer</t>
  </si>
  <si>
    <t>Chief Technology Officer</t>
  </si>
  <si>
    <t>Customer Engagement Manager</t>
  </si>
  <si>
    <t>Network Support Engineer</t>
  </si>
  <si>
    <t>Store 2Ic | | Big W</t>
  </si>
  <si>
    <t>.Net Web Developer</t>
  </si>
  <si>
    <t>Digital Solutions Architect</t>
  </si>
  <si>
    <t>It Help Desk</t>
  </si>
  <si>
    <t>Query conditions</t>
  </si>
  <si>
    <t>Filters Applied</t>
  </si>
  <si>
    <t>Time Period:</t>
  </si>
  <si>
    <t xml:space="preserve">Last 365 days </t>
  </si>
  <si>
    <t>Australia OR New Zealand</t>
  </si>
  <si>
    <t>BGTOCC Family:</t>
  </si>
  <si>
    <t>Information Technology</t>
  </si>
  <si>
    <t>percentage</t>
  </si>
  <si>
    <t>rank</t>
  </si>
  <si>
    <t>test</t>
  </si>
  <si>
    <t>Row Labels</t>
  </si>
  <si>
    <t>Grand Total</t>
  </si>
  <si>
    <t>Count of Title</t>
  </si>
  <si>
    <t>Sum of Job Postings</t>
  </si>
  <si>
    <t xml:space="preserve">Front End Developer 1 </t>
  </si>
  <si>
    <t>Frontend Developer 2</t>
  </si>
  <si>
    <t>front end developers</t>
  </si>
  <si>
    <t>desk</t>
  </si>
  <si>
    <t>Jobtitle</t>
  </si>
  <si>
    <t>ad counts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</si>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</sst>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1"/>
      <name val="Calibri"/>
    </font>
    <font>
      <b/>
      <sz val="16"/>
      <name val="Calibri"/>
    </font>
    <font>
      <sz val="11"/>
      <name val="Calibri"/>
    </font>
    <font>
      <sz val="1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 applyNumberFormat="1" applyFont="1"/>
    <xf numFmtId="3" fontId="0" fillId="0" borderId="0" xfId="0" applyNumberFormat="1" applyFont="1"/>
    <xf numFmtId="0" fontId="1" fillId="0" borderId="0" xfId="0" applyNumberFormat="1" applyFont="1"/>
    <xf numFmtId="164" fontId="0" fillId="0" borderId="0" xfId="1" applyNumberFormat="1" applyFont="1"/>
    <xf numFmtId="0" fontId="3" fillId="0" borderId="0" xfId="0" applyNumberFormat="1" applyFont="1"/>
    <xf numFmtId="1" fontId="0" fillId="0" borderId="0" xfId="1" applyNumberFormat="1" applyFont="1"/>
    <xf numFmtId="0" fontId="0" fillId="0" borderId="0" xfId="0" pivotButton="1" applyNumberFormat="1" applyFont="1"/>
    <xf numFmtId="164" fontId="0" fillId="0" borderId="0" xfId="0" applyNumberFormat="1" applyFont="1" applyAlignment="1">
      <alignment horizontal="left"/>
    </xf>
    <xf numFmtId="1" fontId="0" fillId="0" borderId="0" xfId="0" applyNumberFormat="1" applyFont="1"/>
    <xf numFmtId="164" fontId="0" fillId="0" borderId="0" xfId="0" applyNumberFormat="1" applyFont="1"/>
    <xf numFmtId="0" fontId="6" fillId="0" borderId="1" xfId="0" applyNumberFormat="1" applyFont="1" applyBorder="1"/>
    <xf numFmtId="0" fontId="0" fillId="0" borderId="1" xfId="0" applyNumberFormat="1" applyFont="1" applyBorder="1"/>
    <xf numFmtId="0" fontId="5" fillId="0" borderId="1" xfId="0" applyNumberFormat="1" applyFont="1" applyFill="1" applyBorder="1"/>
    <xf numFmtId="0" fontId="4" fillId="2" borderId="2" xfId="0" applyFont="1" applyFill="1" applyBorder="1"/>
    <xf numFmtId="0" fontId="0" fillId="0" borderId="3" xfId="0" applyNumberFormat="1" applyFont="1" applyBorder="1"/>
    <xf numFmtId="0" fontId="0" fillId="0" borderId="4" xfId="0" applyNumberFormat="1" applyFont="1" applyBorder="1"/>
    <xf numFmtId="0" fontId="6" fillId="0" borderId="5" xfId="0" applyNumberFormat="1" applyFont="1" applyBorder="1"/>
    <xf numFmtId="3" fontId="4" fillId="2" borderId="6" xfId="0" applyNumberFormat="1" applyFont="1" applyFill="1" applyBorder="1"/>
    <xf numFmtId="0" fontId="0" fillId="0" borderId="7" xfId="0" applyNumberFormat="1" applyFont="1" applyBorder="1"/>
    <xf numFmtId="0" fontId="0" fillId="0" borderId="8" xfId="0" applyNumberFormat="1" applyFont="1" applyBorder="1"/>
  </cellXfs>
  <cellStyles count="2"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AU"/>
              <a:t>Top Titles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Data!$A$2:$A$26</c:f>
              <c:strCache>
                <c:ptCount val="25"/>
                <c:pt idx="0">
                  <c:v>Solutions Architect</c:v>
                </c:pt>
                <c:pt idx="1">
                  <c:v>Graphic Designer</c:v>
                </c:pt>
                <c:pt idx="2">
                  <c:v>.Net Developer</c:v>
                </c:pt>
                <c:pt idx="3">
                  <c:v>Systems Engineer</c:v>
                </c:pt>
                <c:pt idx="4">
                  <c:v>Service Desk Analyst</c:v>
                </c:pt>
                <c:pt idx="5">
                  <c:v>Front End Developer 1 </c:v>
                </c:pt>
                <c:pt idx="6">
                  <c:v>Java Developer</c:v>
                </c:pt>
                <c:pt idx="7">
                  <c:v>Systems Administrator</c:v>
                </c:pt>
                <c:pt idx="8">
                  <c:v>Network Engineer</c:v>
                </c:pt>
                <c:pt idx="9">
                  <c:v>Test Analyst</c:v>
                </c:pt>
                <c:pt idx="10">
                  <c:v>Software Engineer</c:v>
                </c:pt>
                <c:pt idx="11">
                  <c:v>Senior Net Developer</c:v>
                </c:pt>
                <c:pt idx="12">
                  <c:v>Senior Java Developer</c:v>
                </c:pt>
                <c:pt idx="13">
                  <c:v>Senior Systems Engineer</c:v>
                </c:pt>
                <c:pt idx="14">
                  <c:v>Web Developer</c:v>
                </c:pt>
                <c:pt idx="15">
                  <c:v>Senior Software Engineer</c:v>
                </c:pt>
                <c:pt idx="16">
                  <c:v>Full Stack Developer</c:v>
                </c:pt>
                <c:pt idx="17">
                  <c:v>Service Delivery Manager</c:v>
                </c:pt>
                <c:pt idx="18">
                  <c:v>Software Developer</c:v>
                </c:pt>
                <c:pt idx="19">
                  <c:v>Senior Network Engineer</c:v>
                </c:pt>
                <c:pt idx="20">
                  <c:v>Ux Designer</c:v>
                </c:pt>
                <c:pt idx="21">
                  <c:v>Senior Front End Developer</c:v>
                </c:pt>
                <c:pt idx="22">
                  <c:v>Developer</c:v>
                </c:pt>
                <c:pt idx="23">
                  <c:v>Php Developer</c:v>
                </c:pt>
                <c:pt idx="24">
                  <c:v>Senior Test Analyst</c:v>
                </c:pt>
              </c:strCache>
            </c:strRef>
          </c:cat>
          <c:val>
            <c:numRef>
              <c:f>Data!$B$2:$B$26</c:f>
              <c:numCache>
                <c:formatCode>#,##0</c:formatCode>
                <c:ptCount val="25"/>
                <c:pt idx="0">
                  <c:v>987</c:v>
                </c:pt>
                <c:pt idx="1">
                  <c:v>887</c:v>
                </c:pt>
                <c:pt idx="2">
                  <c:v>808</c:v>
                </c:pt>
                <c:pt idx="3">
                  <c:v>786</c:v>
                </c:pt>
                <c:pt idx="4">
                  <c:v>779</c:v>
                </c:pt>
                <c:pt idx="5">
                  <c:v>738</c:v>
                </c:pt>
                <c:pt idx="6">
                  <c:v>713</c:v>
                </c:pt>
                <c:pt idx="7">
                  <c:v>681</c:v>
                </c:pt>
                <c:pt idx="8">
                  <c:v>666</c:v>
                </c:pt>
                <c:pt idx="9">
                  <c:v>555</c:v>
                </c:pt>
                <c:pt idx="10">
                  <c:v>539</c:v>
                </c:pt>
                <c:pt idx="11">
                  <c:v>481</c:v>
                </c:pt>
                <c:pt idx="12">
                  <c:v>478</c:v>
                </c:pt>
                <c:pt idx="13">
                  <c:v>464</c:v>
                </c:pt>
                <c:pt idx="14">
                  <c:v>381</c:v>
                </c:pt>
                <c:pt idx="15">
                  <c:v>371</c:v>
                </c:pt>
                <c:pt idx="16">
                  <c:v>344</c:v>
                </c:pt>
                <c:pt idx="17">
                  <c:v>338</c:v>
                </c:pt>
                <c:pt idx="18">
                  <c:v>337</c:v>
                </c:pt>
                <c:pt idx="19">
                  <c:v>336</c:v>
                </c:pt>
                <c:pt idx="20">
                  <c:v>316</c:v>
                </c:pt>
                <c:pt idx="21">
                  <c:v>303</c:v>
                </c:pt>
                <c:pt idx="22">
                  <c:v>278</c:v>
                </c:pt>
                <c:pt idx="23">
                  <c:v>277</c:v>
                </c:pt>
                <c:pt idx="24">
                  <c:v>275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065-4F07-BD2D-A948B91665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axId val="1"/>
        <c:axId val="2"/>
      </c:barChart>
      <c:catAx>
        <c:axId val="1"/>
        <c:scaling>
          <c:orientation val="maxMin"/>
        </c:scaling>
        <c:delete val="0"/>
        <c:axPos val="l"/>
        <c:numFmt formatCode="General" sourceLinked="1"/>
        <c:majorTickMark val="out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t"/>
        <c:majorGridlines/>
        <c:numFmt formatCode="#,##0" sourceLinked="1"/>
        <c:majorTickMark val="cross"/>
        <c:minorTickMark val="out"/>
        <c:tickLblPos val="nextTo"/>
        <c:crossAx val="1"/>
        <c:crosses val="autoZero"/>
        <c:crossBetween val="between"/>
      </c:valAx>
    </c:plotArea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95250</xdr:rowOff>
    </xdr:from>
    <xdr:to>
      <xdr:col>18</xdr:col>
      <xdr:colOff>390525</xdr:colOff>
      <xdr:row>65</xdr:row>
      <xdr:rowOff>95250</xdr:rowOff>
    </xdr:to>
    <xdr:graphicFrame macro="">
      <xdr:nvGraphicFramePr>
        <xdr:cNvPr id="2" name="Bar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Brown" refreshedDate="43835.058807638889" createdVersion="6" refreshedVersion="6" minRefreshableVersion="3" recordCount="200" xr:uid="{13A294ED-F5E2-4BE8-9D23-A8D31121B849}">
  <cacheSource type="worksheet">
    <worksheetSource name="Table1"/>
  </cacheSource>
  <cacheFields count="5">
    <cacheField name="Title" numFmtId="0">
      <sharedItems count="202">
        <s v="Solutions Architect"/>
        <s v="Graphic Designer"/>
        <s v=".Net Developer"/>
        <s v="Systems Engineer"/>
        <s v="Service Desk Analyst"/>
        <s v="Front End Developer 1 "/>
        <s v="Java Developer"/>
        <s v="Systems Administrator"/>
        <s v="Network Engineer"/>
        <s v="Test Analyst"/>
        <s v="Software Engineer"/>
        <s v="Senior Net Developer"/>
        <s v="Senior Java Developer"/>
        <s v="Senior Systems Engineer"/>
        <s v="Web Developer"/>
        <s v="Senior Software Engineer"/>
        <s v="Full Stack Developer"/>
        <s v="Service Delivery Manager"/>
        <s v="Software Developer"/>
        <s v="Senior Network Engineer"/>
        <s v="Ux Designer"/>
        <s v="Senior Front End Developer"/>
        <s v="Developer"/>
        <s v="Php Developer"/>
        <s v="Senior Test Analyst"/>
        <s v="Digital Designer"/>
        <s v="Enterprise Architect"/>
        <s v="Senior Developer"/>
        <s v="Database Administrator"/>
        <s v="Ios Developer"/>
        <s v="Technical Lead"/>
        <s v="Sharepoint Developer"/>
        <s v="Application Support Analyst"/>
        <s v="Systems Analyst"/>
        <s v="It Support Officer"/>
        <s v="Senior Ux Designer"/>
        <s v="Test Manager"/>
        <s v="Data Engineer"/>
        <s v="Support Coordinator"/>
        <s v="Senior Software Developer"/>
        <s v="Senior Designer"/>
        <s v="Security Analyst"/>
        <s v="Android Developer"/>
        <s v="Business Systems Analyst"/>
        <s v="Desktop Support Analyst"/>
        <s v="Senior Systems Administrator"/>
        <s v="Data Architect"/>
        <s v="Desktop Support Engineer"/>
        <s v="Infrastructure Engineer"/>
        <s v="Automation Test Analyst"/>
        <s v="It Support Analyst"/>
        <s v="Senior Solutions Architect"/>
        <s v="Senior Php Developer"/>
        <s v="Security Architect"/>
        <s v="Senior Graphic Designer"/>
        <s v="Technical Consultant"/>
        <s v="Technical Support Officer"/>
        <s v="Designer"/>
        <s v="Ux/Ui Designer"/>
        <s v="Digital Content Producer"/>
        <s v="Desktop Support"/>
        <s v="Technical Support Engineer"/>
        <s v="It Business Analyst"/>
        <s v="Network Administrator"/>
        <s v="Network Architect"/>
        <s v="Technical Manager"/>
        <s v="Test Lead"/>
        <s v="Senior Ios Developer"/>
        <s v="Analyst Programmer"/>
        <s v="Full Stack Java Developer"/>
        <s v="Business Intelligence Developer"/>
        <s v="Full Stack .Net Developer"/>
        <s v="Javascript Developer"/>
        <s v="Service Desk Officer"/>
        <s v="Support Analyst"/>
        <s v="Development Engineer"/>
        <s v="Chief Information Officer"/>
        <s v="It Service Desk Analyst"/>
        <s v="Bi Developer"/>
        <s v="Security Consultant"/>
        <s v="Control Systems Engineer"/>
        <s v="Python Developer"/>
        <s v="Infrastructure Architect"/>
        <s v="Solutions Designer"/>
        <s v="Technical Analyst"/>
        <s v="Integration Developer"/>
        <s v="Sitecore Developer"/>
        <s v="Reliability Engineer"/>
        <s v="Ruby On Rails Developer"/>
        <s v="Senior Full Stack Developer"/>
        <s v="Ui Designer"/>
        <s v="Help Desk Analyst"/>
        <s v="Sql Database Administrator"/>
        <s v="Etl Developer"/>
        <s v="Technical Architect"/>
        <s v="Application Developer"/>
        <s v="Desktop Support Officer"/>
        <s v="Information Security Manager"/>
        <s v="Ui/Ux Designer"/>
        <s v="Drupal Developer"/>
        <s v="Sql Developer"/>
        <s v="Senior Web Developer"/>
        <s v="Branch Administrator"/>
        <s v="Front End Web Developer"/>
        <s v="Senior Infrastructure Engineer"/>
        <s v="Qa Engineer"/>
        <s v="Senior Digital Designer"/>
        <s v="Data Administrator"/>
        <s v="Mobile Developer"/>
        <s v="Business Analyst"/>
        <s v="It Support"/>
        <s v="Integration Specialist"/>
        <s v="Senior Systems Analyst"/>
        <s v="Senior Analyst Programmer"/>
        <s v="Mobile Applications Developer"/>
        <s v="Oracle Database Administrator"/>
        <s v="Web Designer"/>
        <s v="Application Support Specialist"/>
        <s v="Senior Security Consultant"/>
        <s v="Network Security Engineer"/>
        <s v="Senior Android Developer"/>
        <s v="Sharepoint Administrator"/>
        <s v="Big Data Engineer"/>
        <s v="Frontend Developer 2"/>
        <s v="Software Development Manager"/>
        <s v="Ict Support Officer"/>
        <s v="Junior Graphic Designer"/>
        <s v="Security Engineer"/>
        <s v="Ui Developer"/>
        <s v="Sap Abap Developer"/>
        <s v="Crm Developer"/>
        <s v="Hadoop Developer"/>
        <s v="Junior Developer"/>
        <s v="Cloud Engineer"/>
        <s v="Support Engineer"/>
        <s v="Graduate Software Engineer"/>
        <s v="It Systems Administrator"/>
        <s v="Wintel Engineer"/>
        <s v="Content Producer"/>
        <s v="Implementation Consultant"/>
        <s v="Lead Developer"/>
        <s v="Senior Database Administrator"/>
        <s v="Application Support"/>
        <s v="User Experience Designer"/>
        <s v="Information Security Consultant"/>
        <s v="It Support Technician"/>
        <s v="Senior Analyst"/>
        <s v="Technical Support Analyst"/>
        <s v="Cloud Architect"/>
        <s v="Help Desk Officer"/>
        <s v="Information Security Analyst"/>
        <s v="Junior Net Developer"/>
        <s v="Xamarin Developer"/>
        <s v="Linux Engineer"/>
        <s v="Service Desk Consultant"/>
        <s v="Ux Researcher"/>
        <s v="Desktop Engineer"/>
        <s v="Infrastructure Manager"/>
        <s v="Mid-Level Architect"/>
        <s v="Network Specialist"/>
        <s v="Senior Data Engineer"/>
        <s v="Mid-Level .Net Developer"/>
        <s v="Senior Java Engineer"/>
        <s v="Junior Designer"/>
        <s v="Solutions Engineer"/>
        <s v="Technical Support Specialist"/>
        <s v="Help Desk Support"/>
        <s v="It Support Engineer"/>
        <s v="Integration Architect"/>
        <s v="It Security Analyst"/>
        <s v="Service Desk Technician"/>
        <s v="Project Support Administrator"/>
        <s v="Salesforce Developer"/>
        <s v="Security Manager"/>
        <s v="Full Stack Web Developer"/>
        <s v="Systems Support Officer"/>
        <s v="Graduate Software Developer"/>
        <s v="Senior Drupal Developer"/>
        <s v="It Help Desk Support"/>
        <s v="Oracle Developer"/>
        <s v="Senior Ux/Ui Designer"/>
        <s v="Technical Support"/>
        <s v="Web Administrator"/>
        <s v="C# Developer"/>
        <s v="Service Desk"/>
        <s v="Application Specialist"/>
        <s v="Applications Support Analyst"/>
        <s v="Aem Developer"/>
        <s v="C++ Developer"/>
        <s v="Computer Technician"/>
        <s v="Data Warehouse Developer"/>
        <s v="It Operations Manager"/>
        <s v="Network Support Officer"/>
        <s v="Chief Technology Officer"/>
        <s v="Customer Engagement Manager"/>
        <s v="Network Support Engineer"/>
        <s v="Store 2Ic | | Big W"/>
        <s v=".Net Web Developer"/>
        <s v="Digital Solutions Architect"/>
        <s v="It Help Desk"/>
        <s v="Frontend Developer" u="1"/>
        <s v="Front End Developer" u="1"/>
      </sharedItems>
    </cacheField>
    <cacheField name="Job Postings" numFmtId="3">
      <sharedItems containsSemiMixedTypes="0" containsString="0" containsNumber="1" containsInteger="1" minValue="42" maxValue="987"/>
    </cacheField>
    <cacheField name="percentage" numFmtId="164">
      <sharedItems containsSemiMixedTypes="0" containsString="0" containsNumber="1" minValue="1E-3" maxValue="3.3000000000000002E-2" count="24">
        <n v="3.3000000000000002E-2"/>
        <n v="0.03"/>
        <n v="2.7E-2"/>
        <n v="2.5999999999999999E-2"/>
        <n v="2.5000000000000001E-2"/>
        <n v="2.4E-2"/>
        <n v="2.3E-2"/>
        <n v="2.1999999999999999E-2"/>
        <n v="1.9E-2"/>
        <n v="1.7999999999999999E-2"/>
        <n v="1.6E-2"/>
        <n v="1.2999999999999999E-2"/>
        <n v="1.2E-2"/>
        <n v="1.0999999999999999E-2"/>
        <n v="0.01"/>
        <n v="8.9999999999999993E-3"/>
        <n v="8.0000000000000002E-3"/>
        <n v="7.0000000000000001E-3"/>
        <n v="6.0000000000000001E-3"/>
        <n v="5.0000000000000001E-3"/>
        <n v="4.0000000000000001E-3"/>
        <n v="3.0000000000000001E-3"/>
        <n v="2E-3"/>
        <n v="1E-3"/>
      </sharedItems>
    </cacheField>
    <cacheField name="rank" numFmtId="1">
      <sharedItems containsSemiMixedTypes="0" containsString="0" containsNumber="1" containsInteger="1" minValue="1" maxValue="188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59" u="1"/>
        <n v="36" u="1"/>
        <n v="188" u="1"/>
        <n v="46" u="1"/>
        <n v="33" u="1"/>
        <n v="118" u="1"/>
        <n v="27" u="1"/>
        <n v="84" u="1"/>
      </sharedItems>
    </cacheField>
    <cacheField name="test" numFmtId="164">
      <sharedItems containsSemiMixedTypes="0" containsString="0" containsNumber="1" minValue="1E-3" maxValue="3.300000000000000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n v="987"/>
    <x v="0"/>
    <x v="0"/>
    <n v="3.3000000000000002E-2"/>
  </r>
  <r>
    <x v="1"/>
    <n v="887"/>
    <x v="1"/>
    <x v="1"/>
    <n v="0.03"/>
  </r>
  <r>
    <x v="2"/>
    <n v="808"/>
    <x v="2"/>
    <x v="2"/>
    <n v="2.7E-2"/>
  </r>
  <r>
    <x v="3"/>
    <n v="786"/>
    <x v="3"/>
    <x v="3"/>
    <n v="2.5999999999999999E-2"/>
  </r>
  <r>
    <x v="4"/>
    <n v="779"/>
    <x v="3"/>
    <x v="3"/>
    <n v="2.5999999999999999E-2"/>
  </r>
  <r>
    <x v="5"/>
    <n v="738"/>
    <x v="4"/>
    <x v="4"/>
    <n v="2.5000000000000001E-2"/>
  </r>
  <r>
    <x v="6"/>
    <n v="713"/>
    <x v="5"/>
    <x v="5"/>
    <n v="2.4E-2"/>
  </r>
  <r>
    <x v="7"/>
    <n v="681"/>
    <x v="6"/>
    <x v="6"/>
    <n v="2.3E-2"/>
  </r>
  <r>
    <x v="8"/>
    <n v="666"/>
    <x v="7"/>
    <x v="7"/>
    <n v="2.1999999999999999E-2"/>
  </r>
  <r>
    <x v="9"/>
    <n v="555"/>
    <x v="8"/>
    <x v="8"/>
    <n v="1.9E-2"/>
  </r>
  <r>
    <x v="10"/>
    <n v="539"/>
    <x v="9"/>
    <x v="9"/>
    <n v="1.7999999999999999E-2"/>
  </r>
  <r>
    <x v="11"/>
    <n v="481"/>
    <x v="10"/>
    <x v="10"/>
    <n v="1.6E-2"/>
  </r>
  <r>
    <x v="12"/>
    <n v="478"/>
    <x v="10"/>
    <x v="10"/>
    <n v="1.6E-2"/>
  </r>
  <r>
    <x v="13"/>
    <n v="464"/>
    <x v="10"/>
    <x v="10"/>
    <n v="1.6E-2"/>
  </r>
  <r>
    <x v="14"/>
    <n v="381"/>
    <x v="11"/>
    <x v="11"/>
    <n v="1.2999999999999999E-2"/>
  </r>
  <r>
    <x v="15"/>
    <n v="371"/>
    <x v="11"/>
    <x v="11"/>
    <n v="1.2999999999999999E-2"/>
  </r>
  <r>
    <x v="16"/>
    <n v="344"/>
    <x v="12"/>
    <x v="12"/>
    <n v="1.2E-2"/>
  </r>
  <r>
    <x v="17"/>
    <n v="338"/>
    <x v="13"/>
    <x v="13"/>
    <n v="1.0999999999999999E-2"/>
  </r>
  <r>
    <x v="18"/>
    <n v="337"/>
    <x v="13"/>
    <x v="13"/>
    <n v="1.0999999999999999E-2"/>
  </r>
  <r>
    <x v="19"/>
    <n v="336"/>
    <x v="13"/>
    <x v="13"/>
    <n v="1.0999999999999999E-2"/>
  </r>
  <r>
    <x v="20"/>
    <n v="316"/>
    <x v="13"/>
    <x v="13"/>
    <n v="1.0999999999999999E-2"/>
  </r>
  <r>
    <x v="21"/>
    <n v="303"/>
    <x v="14"/>
    <x v="14"/>
    <n v="0.01"/>
  </r>
  <r>
    <x v="22"/>
    <n v="278"/>
    <x v="15"/>
    <x v="15"/>
    <n v="8.9999999999999993E-3"/>
  </r>
  <r>
    <x v="23"/>
    <n v="277"/>
    <x v="15"/>
    <x v="15"/>
    <n v="8.9999999999999993E-3"/>
  </r>
  <r>
    <x v="24"/>
    <n v="275"/>
    <x v="15"/>
    <x v="15"/>
    <n v="8.9999999999999993E-3"/>
  </r>
  <r>
    <x v="25"/>
    <n v="271"/>
    <x v="15"/>
    <x v="15"/>
    <n v="8.9999999999999993E-3"/>
  </r>
  <r>
    <x v="26"/>
    <n v="244"/>
    <x v="16"/>
    <x v="16"/>
    <n v="8.0000000000000002E-3"/>
  </r>
  <r>
    <x v="27"/>
    <n v="243"/>
    <x v="16"/>
    <x v="16"/>
    <n v="8.0000000000000002E-3"/>
  </r>
  <r>
    <x v="28"/>
    <n v="238"/>
    <x v="16"/>
    <x v="16"/>
    <n v="8.0000000000000002E-3"/>
  </r>
  <r>
    <x v="29"/>
    <n v="227"/>
    <x v="16"/>
    <x v="16"/>
    <n v="8.0000000000000002E-3"/>
  </r>
  <r>
    <x v="30"/>
    <n v="225"/>
    <x v="16"/>
    <x v="16"/>
    <n v="8.0000000000000002E-3"/>
  </r>
  <r>
    <x v="31"/>
    <n v="224"/>
    <x v="16"/>
    <x v="16"/>
    <n v="8.0000000000000002E-3"/>
  </r>
  <r>
    <x v="32"/>
    <n v="222"/>
    <x v="17"/>
    <x v="17"/>
    <n v="7.0000000000000001E-3"/>
  </r>
  <r>
    <x v="33"/>
    <n v="221"/>
    <x v="17"/>
    <x v="17"/>
    <n v="7.0000000000000001E-3"/>
  </r>
  <r>
    <x v="34"/>
    <n v="206"/>
    <x v="17"/>
    <x v="17"/>
    <n v="7.0000000000000001E-3"/>
  </r>
  <r>
    <x v="35"/>
    <n v="192"/>
    <x v="18"/>
    <x v="18"/>
    <n v="6.0000000000000001E-3"/>
  </r>
  <r>
    <x v="36"/>
    <n v="192"/>
    <x v="18"/>
    <x v="18"/>
    <n v="6.0000000000000001E-3"/>
  </r>
  <r>
    <x v="37"/>
    <n v="182"/>
    <x v="18"/>
    <x v="18"/>
    <n v="6.0000000000000001E-3"/>
  </r>
  <r>
    <x v="38"/>
    <n v="181"/>
    <x v="18"/>
    <x v="18"/>
    <n v="6.0000000000000001E-3"/>
  </r>
  <r>
    <x v="39"/>
    <n v="178"/>
    <x v="18"/>
    <x v="18"/>
    <n v="6.0000000000000001E-3"/>
  </r>
  <r>
    <x v="40"/>
    <n v="177"/>
    <x v="18"/>
    <x v="18"/>
    <n v="6.0000000000000001E-3"/>
  </r>
  <r>
    <x v="41"/>
    <n v="173"/>
    <x v="18"/>
    <x v="18"/>
    <n v="6.0000000000000001E-3"/>
  </r>
  <r>
    <x v="42"/>
    <n v="171"/>
    <x v="18"/>
    <x v="18"/>
    <n v="6.0000000000000001E-3"/>
  </r>
  <r>
    <x v="43"/>
    <n v="165"/>
    <x v="18"/>
    <x v="18"/>
    <n v="6.0000000000000001E-3"/>
  </r>
  <r>
    <x v="44"/>
    <n v="164"/>
    <x v="18"/>
    <x v="18"/>
    <n v="6.0000000000000001E-3"/>
  </r>
  <r>
    <x v="45"/>
    <n v="163"/>
    <x v="19"/>
    <x v="19"/>
    <n v="5.0000000000000001E-3"/>
  </r>
  <r>
    <x v="46"/>
    <n v="162"/>
    <x v="19"/>
    <x v="19"/>
    <n v="5.0000000000000001E-3"/>
  </r>
  <r>
    <x v="47"/>
    <n v="162"/>
    <x v="19"/>
    <x v="19"/>
    <n v="5.0000000000000001E-3"/>
  </r>
  <r>
    <x v="48"/>
    <n v="160"/>
    <x v="19"/>
    <x v="19"/>
    <n v="5.0000000000000001E-3"/>
  </r>
  <r>
    <x v="49"/>
    <n v="148"/>
    <x v="19"/>
    <x v="19"/>
    <n v="5.0000000000000001E-3"/>
  </r>
  <r>
    <x v="50"/>
    <n v="146"/>
    <x v="19"/>
    <x v="19"/>
    <n v="5.0000000000000001E-3"/>
  </r>
  <r>
    <x v="51"/>
    <n v="146"/>
    <x v="19"/>
    <x v="19"/>
    <n v="5.0000000000000001E-3"/>
  </r>
  <r>
    <x v="52"/>
    <n v="143"/>
    <x v="19"/>
    <x v="19"/>
    <n v="5.0000000000000001E-3"/>
  </r>
  <r>
    <x v="53"/>
    <n v="142"/>
    <x v="19"/>
    <x v="19"/>
    <n v="5.0000000000000001E-3"/>
  </r>
  <r>
    <x v="54"/>
    <n v="142"/>
    <x v="19"/>
    <x v="19"/>
    <n v="5.0000000000000001E-3"/>
  </r>
  <r>
    <x v="55"/>
    <n v="139"/>
    <x v="19"/>
    <x v="19"/>
    <n v="5.0000000000000001E-3"/>
  </r>
  <r>
    <x v="56"/>
    <n v="138"/>
    <x v="19"/>
    <x v="19"/>
    <n v="5.0000000000000001E-3"/>
  </r>
  <r>
    <x v="57"/>
    <n v="135"/>
    <x v="19"/>
    <x v="19"/>
    <n v="5.0000000000000001E-3"/>
  </r>
  <r>
    <x v="58"/>
    <n v="133"/>
    <x v="20"/>
    <x v="20"/>
    <n v="4.0000000000000001E-3"/>
  </r>
  <r>
    <x v="59"/>
    <n v="131"/>
    <x v="20"/>
    <x v="20"/>
    <n v="4.0000000000000001E-3"/>
  </r>
  <r>
    <x v="60"/>
    <n v="127"/>
    <x v="20"/>
    <x v="20"/>
    <n v="4.0000000000000001E-3"/>
  </r>
  <r>
    <x v="61"/>
    <n v="122"/>
    <x v="20"/>
    <x v="20"/>
    <n v="4.0000000000000001E-3"/>
  </r>
  <r>
    <x v="62"/>
    <n v="121"/>
    <x v="20"/>
    <x v="20"/>
    <n v="4.0000000000000001E-3"/>
  </r>
  <r>
    <x v="63"/>
    <n v="120"/>
    <x v="20"/>
    <x v="20"/>
    <n v="4.0000000000000001E-3"/>
  </r>
  <r>
    <x v="64"/>
    <n v="120"/>
    <x v="20"/>
    <x v="20"/>
    <n v="4.0000000000000001E-3"/>
  </r>
  <r>
    <x v="65"/>
    <n v="120"/>
    <x v="20"/>
    <x v="20"/>
    <n v="4.0000000000000001E-3"/>
  </r>
  <r>
    <x v="66"/>
    <n v="120"/>
    <x v="20"/>
    <x v="20"/>
    <n v="4.0000000000000001E-3"/>
  </r>
  <r>
    <x v="67"/>
    <n v="119"/>
    <x v="20"/>
    <x v="20"/>
    <n v="4.0000000000000001E-3"/>
  </r>
  <r>
    <x v="68"/>
    <n v="118"/>
    <x v="20"/>
    <x v="20"/>
    <n v="4.0000000000000001E-3"/>
  </r>
  <r>
    <x v="69"/>
    <n v="115"/>
    <x v="20"/>
    <x v="20"/>
    <n v="4.0000000000000001E-3"/>
  </r>
  <r>
    <x v="70"/>
    <n v="113"/>
    <x v="20"/>
    <x v="20"/>
    <n v="4.0000000000000001E-3"/>
  </r>
  <r>
    <x v="71"/>
    <n v="113"/>
    <x v="20"/>
    <x v="20"/>
    <n v="4.0000000000000001E-3"/>
  </r>
  <r>
    <x v="72"/>
    <n v="113"/>
    <x v="20"/>
    <x v="20"/>
    <n v="4.0000000000000001E-3"/>
  </r>
  <r>
    <x v="73"/>
    <n v="112"/>
    <x v="20"/>
    <x v="20"/>
    <n v="4.0000000000000001E-3"/>
  </r>
  <r>
    <x v="74"/>
    <n v="112"/>
    <x v="20"/>
    <x v="20"/>
    <n v="4.0000000000000001E-3"/>
  </r>
  <r>
    <x v="75"/>
    <n v="110"/>
    <x v="20"/>
    <x v="20"/>
    <n v="4.0000000000000001E-3"/>
  </r>
  <r>
    <x v="76"/>
    <n v="108"/>
    <x v="20"/>
    <x v="20"/>
    <n v="4.0000000000000001E-3"/>
  </r>
  <r>
    <x v="77"/>
    <n v="108"/>
    <x v="20"/>
    <x v="20"/>
    <n v="4.0000000000000001E-3"/>
  </r>
  <r>
    <x v="78"/>
    <n v="107"/>
    <x v="20"/>
    <x v="20"/>
    <n v="4.0000000000000001E-3"/>
  </r>
  <r>
    <x v="79"/>
    <n v="107"/>
    <x v="20"/>
    <x v="20"/>
    <n v="4.0000000000000001E-3"/>
  </r>
  <r>
    <x v="80"/>
    <n v="106"/>
    <x v="20"/>
    <x v="20"/>
    <n v="4.0000000000000001E-3"/>
  </r>
  <r>
    <x v="81"/>
    <n v="106"/>
    <x v="20"/>
    <x v="20"/>
    <n v="4.0000000000000001E-3"/>
  </r>
  <r>
    <x v="82"/>
    <n v="104"/>
    <x v="20"/>
    <x v="20"/>
    <n v="4.0000000000000001E-3"/>
  </r>
  <r>
    <x v="83"/>
    <n v="103"/>
    <x v="21"/>
    <x v="21"/>
    <n v="3.0000000000000001E-3"/>
  </r>
  <r>
    <x v="84"/>
    <n v="103"/>
    <x v="21"/>
    <x v="21"/>
    <n v="3.0000000000000001E-3"/>
  </r>
  <r>
    <x v="85"/>
    <n v="101"/>
    <x v="21"/>
    <x v="21"/>
    <n v="3.0000000000000001E-3"/>
  </r>
  <r>
    <x v="86"/>
    <n v="100"/>
    <x v="21"/>
    <x v="21"/>
    <n v="3.0000000000000001E-3"/>
  </r>
  <r>
    <x v="87"/>
    <n v="99"/>
    <x v="21"/>
    <x v="21"/>
    <n v="3.0000000000000001E-3"/>
  </r>
  <r>
    <x v="88"/>
    <n v="99"/>
    <x v="21"/>
    <x v="21"/>
    <n v="3.0000000000000001E-3"/>
  </r>
  <r>
    <x v="89"/>
    <n v="98"/>
    <x v="21"/>
    <x v="21"/>
    <n v="3.0000000000000001E-3"/>
  </r>
  <r>
    <x v="90"/>
    <n v="98"/>
    <x v="21"/>
    <x v="21"/>
    <n v="3.0000000000000001E-3"/>
  </r>
  <r>
    <x v="91"/>
    <n v="95"/>
    <x v="21"/>
    <x v="21"/>
    <n v="3.0000000000000001E-3"/>
  </r>
  <r>
    <x v="92"/>
    <n v="95"/>
    <x v="21"/>
    <x v="21"/>
    <n v="3.0000000000000001E-3"/>
  </r>
  <r>
    <x v="93"/>
    <n v="94"/>
    <x v="21"/>
    <x v="21"/>
    <n v="3.0000000000000001E-3"/>
  </r>
  <r>
    <x v="94"/>
    <n v="93"/>
    <x v="21"/>
    <x v="21"/>
    <n v="3.0000000000000001E-3"/>
  </r>
  <r>
    <x v="95"/>
    <n v="92"/>
    <x v="21"/>
    <x v="21"/>
    <n v="3.0000000000000001E-3"/>
  </r>
  <r>
    <x v="96"/>
    <n v="92"/>
    <x v="21"/>
    <x v="21"/>
    <n v="3.0000000000000001E-3"/>
  </r>
  <r>
    <x v="97"/>
    <n v="91"/>
    <x v="21"/>
    <x v="21"/>
    <n v="3.0000000000000001E-3"/>
  </r>
  <r>
    <x v="98"/>
    <n v="90"/>
    <x v="21"/>
    <x v="21"/>
    <n v="3.0000000000000001E-3"/>
  </r>
  <r>
    <x v="99"/>
    <n v="89"/>
    <x v="21"/>
    <x v="21"/>
    <n v="3.0000000000000001E-3"/>
  </r>
  <r>
    <x v="100"/>
    <n v="88"/>
    <x v="21"/>
    <x v="21"/>
    <n v="3.0000000000000001E-3"/>
  </r>
  <r>
    <x v="101"/>
    <n v="87"/>
    <x v="21"/>
    <x v="21"/>
    <n v="3.0000000000000001E-3"/>
  </r>
  <r>
    <x v="102"/>
    <n v="85"/>
    <x v="21"/>
    <x v="21"/>
    <n v="3.0000000000000001E-3"/>
  </r>
  <r>
    <x v="103"/>
    <n v="85"/>
    <x v="21"/>
    <x v="21"/>
    <n v="3.0000000000000001E-3"/>
  </r>
  <r>
    <x v="104"/>
    <n v="84"/>
    <x v="21"/>
    <x v="21"/>
    <n v="3.0000000000000001E-3"/>
  </r>
  <r>
    <x v="105"/>
    <n v="83"/>
    <x v="21"/>
    <x v="21"/>
    <n v="3.0000000000000001E-3"/>
  </r>
  <r>
    <x v="106"/>
    <n v="83"/>
    <x v="21"/>
    <x v="21"/>
    <n v="3.0000000000000001E-3"/>
  </r>
  <r>
    <x v="107"/>
    <n v="82"/>
    <x v="21"/>
    <x v="21"/>
    <n v="3.0000000000000001E-3"/>
  </r>
  <r>
    <x v="108"/>
    <n v="82"/>
    <x v="21"/>
    <x v="21"/>
    <n v="3.0000000000000001E-3"/>
  </r>
  <r>
    <x v="109"/>
    <n v="81"/>
    <x v="21"/>
    <x v="21"/>
    <n v="3.0000000000000001E-3"/>
  </r>
  <r>
    <x v="110"/>
    <n v="81"/>
    <x v="21"/>
    <x v="21"/>
    <n v="3.0000000000000001E-3"/>
  </r>
  <r>
    <x v="111"/>
    <n v="80"/>
    <x v="21"/>
    <x v="21"/>
    <n v="3.0000000000000001E-3"/>
  </r>
  <r>
    <x v="112"/>
    <n v="80"/>
    <x v="21"/>
    <x v="21"/>
    <n v="3.0000000000000001E-3"/>
  </r>
  <r>
    <x v="113"/>
    <n v="78"/>
    <x v="21"/>
    <x v="21"/>
    <n v="3.0000000000000001E-3"/>
  </r>
  <r>
    <x v="114"/>
    <n v="76"/>
    <x v="21"/>
    <x v="21"/>
    <n v="3.0000000000000001E-3"/>
  </r>
  <r>
    <x v="115"/>
    <n v="75"/>
    <x v="21"/>
    <x v="21"/>
    <n v="3.0000000000000001E-3"/>
  </r>
  <r>
    <x v="116"/>
    <n v="75"/>
    <x v="21"/>
    <x v="21"/>
    <n v="3.0000000000000001E-3"/>
  </r>
  <r>
    <x v="117"/>
    <n v="74"/>
    <x v="22"/>
    <x v="22"/>
    <n v="2E-3"/>
  </r>
  <r>
    <x v="118"/>
    <n v="73"/>
    <x v="22"/>
    <x v="22"/>
    <n v="2E-3"/>
  </r>
  <r>
    <x v="119"/>
    <n v="72"/>
    <x v="22"/>
    <x v="22"/>
    <n v="2E-3"/>
  </r>
  <r>
    <x v="120"/>
    <n v="72"/>
    <x v="22"/>
    <x v="22"/>
    <n v="2E-3"/>
  </r>
  <r>
    <x v="121"/>
    <n v="72"/>
    <x v="22"/>
    <x v="22"/>
    <n v="2E-3"/>
  </r>
  <r>
    <x v="122"/>
    <n v="71"/>
    <x v="22"/>
    <x v="22"/>
    <n v="2E-3"/>
  </r>
  <r>
    <x v="123"/>
    <n v="71"/>
    <x v="22"/>
    <x v="22"/>
    <n v="2E-3"/>
  </r>
  <r>
    <x v="124"/>
    <n v="71"/>
    <x v="22"/>
    <x v="22"/>
    <n v="2E-3"/>
  </r>
  <r>
    <x v="125"/>
    <n v="70"/>
    <x v="22"/>
    <x v="22"/>
    <n v="2E-3"/>
  </r>
  <r>
    <x v="126"/>
    <n v="70"/>
    <x v="22"/>
    <x v="22"/>
    <n v="2E-3"/>
  </r>
  <r>
    <x v="127"/>
    <n v="70"/>
    <x v="22"/>
    <x v="22"/>
    <n v="2E-3"/>
  </r>
  <r>
    <x v="128"/>
    <n v="70"/>
    <x v="22"/>
    <x v="22"/>
    <n v="2E-3"/>
  </r>
  <r>
    <x v="129"/>
    <n v="69"/>
    <x v="22"/>
    <x v="22"/>
    <n v="2E-3"/>
  </r>
  <r>
    <x v="130"/>
    <n v="67"/>
    <x v="22"/>
    <x v="22"/>
    <n v="2E-3"/>
  </r>
  <r>
    <x v="131"/>
    <n v="66"/>
    <x v="22"/>
    <x v="22"/>
    <n v="2E-3"/>
  </r>
  <r>
    <x v="132"/>
    <n v="66"/>
    <x v="22"/>
    <x v="22"/>
    <n v="2E-3"/>
  </r>
  <r>
    <x v="133"/>
    <n v="65"/>
    <x v="22"/>
    <x v="22"/>
    <n v="2E-3"/>
  </r>
  <r>
    <x v="134"/>
    <n v="64"/>
    <x v="22"/>
    <x v="22"/>
    <n v="2E-3"/>
  </r>
  <r>
    <x v="135"/>
    <n v="63"/>
    <x v="22"/>
    <x v="22"/>
    <n v="2E-3"/>
  </r>
  <r>
    <x v="136"/>
    <n v="62"/>
    <x v="22"/>
    <x v="22"/>
    <n v="2E-3"/>
  </r>
  <r>
    <x v="137"/>
    <n v="62"/>
    <x v="22"/>
    <x v="22"/>
    <n v="2E-3"/>
  </r>
  <r>
    <x v="138"/>
    <n v="61"/>
    <x v="22"/>
    <x v="22"/>
    <n v="2E-3"/>
  </r>
  <r>
    <x v="139"/>
    <n v="61"/>
    <x v="22"/>
    <x v="22"/>
    <n v="2E-3"/>
  </r>
  <r>
    <x v="140"/>
    <n v="61"/>
    <x v="22"/>
    <x v="22"/>
    <n v="2E-3"/>
  </r>
  <r>
    <x v="141"/>
    <n v="61"/>
    <x v="22"/>
    <x v="22"/>
    <n v="2E-3"/>
  </r>
  <r>
    <x v="142"/>
    <n v="60"/>
    <x v="22"/>
    <x v="22"/>
    <n v="2E-3"/>
  </r>
  <r>
    <x v="143"/>
    <n v="60"/>
    <x v="22"/>
    <x v="22"/>
    <n v="2E-3"/>
  </r>
  <r>
    <x v="144"/>
    <n v="59"/>
    <x v="22"/>
    <x v="22"/>
    <n v="2E-3"/>
  </r>
  <r>
    <x v="145"/>
    <n v="59"/>
    <x v="22"/>
    <x v="22"/>
    <n v="2E-3"/>
  </r>
  <r>
    <x v="146"/>
    <n v="59"/>
    <x v="22"/>
    <x v="22"/>
    <n v="2E-3"/>
  </r>
  <r>
    <x v="147"/>
    <n v="59"/>
    <x v="22"/>
    <x v="22"/>
    <n v="2E-3"/>
  </r>
  <r>
    <x v="148"/>
    <n v="58"/>
    <x v="22"/>
    <x v="22"/>
    <n v="2E-3"/>
  </r>
  <r>
    <x v="149"/>
    <n v="58"/>
    <x v="22"/>
    <x v="22"/>
    <n v="2E-3"/>
  </r>
  <r>
    <x v="150"/>
    <n v="58"/>
    <x v="22"/>
    <x v="22"/>
    <n v="2E-3"/>
  </r>
  <r>
    <x v="151"/>
    <n v="58"/>
    <x v="22"/>
    <x v="22"/>
    <n v="2E-3"/>
  </r>
  <r>
    <x v="152"/>
    <n v="58"/>
    <x v="22"/>
    <x v="22"/>
    <n v="2E-3"/>
  </r>
  <r>
    <x v="153"/>
    <n v="57"/>
    <x v="22"/>
    <x v="22"/>
    <n v="2E-3"/>
  </r>
  <r>
    <x v="154"/>
    <n v="57"/>
    <x v="22"/>
    <x v="22"/>
    <n v="2E-3"/>
  </r>
  <r>
    <x v="155"/>
    <n v="57"/>
    <x v="22"/>
    <x v="22"/>
    <n v="2E-3"/>
  </r>
  <r>
    <x v="156"/>
    <n v="56"/>
    <x v="22"/>
    <x v="22"/>
    <n v="2E-3"/>
  </r>
  <r>
    <x v="157"/>
    <n v="56"/>
    <x v="22"/>
    <x v="22"/>
    <n v="2E-3"/>
  </r>
  <r>
    <x v="158"/>
    <n v="56"/>
    <x v="22"/>
    <x v="22"/>
    <n v="2E-3"/>
  </r>
  <r>
    <x v="159"/>
    <n v="56"/>
    <x v="22"/>
    <x v="22"/>
    <n v="2E-3"/>
  </r>
  <r>
    <x v="160"/>
    <n v="55"/>
    <x v="22"/>
    <x v="22"/>
    <n v="2E-3"/>
  </r>
  <r>
    <x v="161"/>
    <n v="54"/>
    <x v="22"/>
    <x v="22"/>
    <n v="2E-3"/>
  </r>
  <r>
    <x v="162"/>
    <n v="54"/>
    <x v="22"/>
    <x v="22"/>
    <n v="2E-3"/>
  </r>
  <r>
    <x v="163"/>
    <n v="53"/>
    <x v="22"/>
    <x v="22"/>
    <n v="2E-3"/>
  </r>
  <r>
    <x v="164"/>
    <n v="53"/>
    <x v="22"/>
    <x v="22"/>
    <n v="2E-3"/>
  </r>
  <r>
    <x v="165"/>
    <n v="53"/>
    <x v="22"/>
    <x v="22"/>
    <n v="2E-3"/>
  </r>
  <r>
    <x v="166"/>
    <n v="52"/>
    <x v="22"/>
    <x v="22"/>
    <n v="2E-3"/>
  </r>
  <r>
    <x v="167"/>
    <n v="52"/>
    <x v="22"/>
    <x v="22"/>
    <n v="2E-3"/>
  </r>
  <r>
    <x v="168"/>
    <n v="51"/>
    <x v="22"/>
    <x v="22"/>
    <n v="2E-3"/>
  </r>
  <r>
    <x v="169"/>
    <n v="51"/>
    <x v="22"/>
    <x v="22"/>
    <n v="2E-3"/>
  </r>
  <r>
    <x v="170"/>
    <n v="51"/>
    <x v="22"/>
    <x v="22"/>
    <n v="2E-3"/>
  </r>
  <r>
    <x v="171"/>
    <n v="50"/>
    <x v="22"/>
    <x v="22"/>
    <n v="2E-3"/>
  </r>
  <r>
    <x v="172"/>
    <n v="50"/>
    <x v="22"/>
    <x v="22"/>
    <n v="2E-3"/>
  </r>
  <r>
    <x v="173"/>
    <n v="50"/>
    <x v="22"/>
    <x v="22"/>
    <n v="2E-3"/>
  </r>
  <r>
    <x v="174"/>
    <n v="49"/>
    <x v="22"/>
    <x v="22"/>
    <n v="2E-3"/>
  </r>
  <r>
    <x v="175"/>
    <n v="49"/>
    <x v="22"/>
    <x v="22"/>
    <n v="2E-3"/>
  </r>
  <r>
    <x v="176"/>
    <n v="48"/>
    <x v="22"/>
    <x v="22"/>
    <n v="2E-3"/>
  </r>
  <r>
    <x v="177"/>
    <n v="48"/>
    <x v="22"/>
    <x v="22"/>
    <n v="2E-3"/>
  </r>
  <r>
    <x v="178"/>
    <n v="47"/>
    <x v="22"/>
    <x v="22"/>
    <n v="2E-3"/>
  </r>
  <r>
    <x v="179"/>
    <n v="47"/>
    <x v="22"/>
    <x v="22"/>
    <n v="2E-3"/>
  </r>
  <r>
    <x v="180"/>
    <n v="47"/>
    <x v="22"/>
    <x v="22"/>
    <n v="2E-3"/>
  </r>
  <r>
    <x v="181"/>
    <n v="47"/>
    <x v="22"/>
    <x v="22"/>
    <n v="2E-3"/>
  </r>
  <r>
    <x v="182"/>
    <n v="47"/>
    <x v="22"/>
    <x v="22"/>
    <n v="2E-3"/>
  </r>
  <r>
    <x v="183"/>
    <n v="46"/>
    <x v="22"/>
    <x v="22"/>
    <n v="2E-3"/>
  </r>
  <r>
    <x v="184"/>
    <n v="46"/>
    <x v="22"/>
    <x v="22"/>
    <n v="2E-3"/>
  </r>
  <r>
    <x v="185"/>
    <n v="45"/>
    <x v="22"/>
    <x v="22"/>
    <n v="2E-3"/>
  </r>
  <r>
    <x v="186"/>
    <n v="45"/>
    <x v="22"/>
    <x v="22"/>
    <n v="2E-3"/>
  </r>
  <r>
    <x v="187"/>
    <n v="44"/>
    <x v="23"/>
    <x v="23"/>
    <n v="1E-3"/>
  </r>
  <r>
    <x v="188"/>
    <n v="44"/>
    <x v="23"/>
    <x v="23"/>
    <n v="1E-3"/>
  </r>
  <r>
    <x v="189"/>
    <n v="44"/>
    <x v="23"/>
    <x v="23"/>
    <n v="1E-3"/>
  </r>
  <r>
    <x v="190"/>
    <n v="44"/>
    <x v="23"/>
    <x v="23"/>
    <n v="1E-3"/>
  </r>
  <r>
    <x v="191"/>
    <n v="44"/>
    <x v="23"/>
    <x v="23"/>
    <n v="1E-3"/>
  </r>
  <r>
    <x v="192"/>
    <n v="44"/>
    <x v="23"/>
    <x v="23"/>
    <n v="1E-3"/>
  </r>
  <r>
    <x v="193"/>
    <n v="43"/>
    <x v="23"/>
    <x v="23"/>
    <n v="1E-3"/>
  </r>
  <r>
    <x v="194"/>
    <n v="43"/>
    <x v="23"/>
    <x v="23"/>
    <n v="1E-3"/>
  </r>
  <r>
    <x v="195"/>
    <n v="43"/>
    <x v="23"/>
    <x v="23"/>
    <n v="1E-3"/>
  </r>
  <r>
    <x v="196"/>
    <n v="43"/>
    <x v="23"/>
    <x v="23"/>
    <n v="1E-3"/>
  </r>
  <r>
    <x v="197"/>
    <n v="42"/>
    <x v="23"/>
    <x v="23"/>
    <n v="1E-3"/>
  </r>
  <r>
    <x v="198"/>
    <n v="42"/>
    <x v="23"/>
    <x v="23"/>
    <n v="1E-3"/>
  </r>
  <r>
    <x v="199"/>
    <n v="42"/>
    <x v="23"/>
    <x v="23"/>
    <n v="1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BAF35-7707-4BE3-AD74-715D5388DE9E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28" firstHeaderRow="1" firstDataRow="1" firstDataCol="1"/>
  <pivotFields count="5">
    <pivotField dataField="1" showAll="0"/>
    <pivotField numFmtId="3" showAll="0"/>
    <pivotField axis="axisRow" numFmtId="164" showAll="0" sortType="de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" showAll="0"/>
    <pivotField numFmtId="164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01EF8F-8FF9-4205-82F8-BE4B52627B8C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3:F204" firstHeaderRow="1" firstDataRow="1" firstDataCol="3"/>
  <pivotFields count="5">
    <pivotField axis="axisRow" outline="0" showAll="0">
      <items count="203">
        <item x="2"/>
        <item x="197"/>
        <item x="187"/>
        <item x="68"/>
        <item x="42"/>
        <item x="95"/>
        <item x="185"/>
        <item x="142"/>
        <item x="32"/>
        <item x="117"/>
        <item x="186"/>
        <item x="49"/>
        <item x="78"/>
        <item x="122"/>
        <item x="102"/>
        <item x="109"/>
        <item x="70"/>
        <item x="43"/>
        <item x="183"/>
        <item x="188"/>
        <item x="76"/>
        <item x="193"/>
        <item x="148"/>
        <item x="133"/>
        <item x="189"/>
        <item x="138"/>
        <item x="80"/>
        <item x="130"/>
        <item x="194"/>
        <item x="107"/>
        <item x="46"/>
        <item x="37"/>
        <item x="190"/>
        <item x="28"/>
        <item x="57"/>
        <item x="156"/>
        <item x="60"/>
        <item x="44"/>
        <item x="47"/>
        <item x="96"/>
        <item x="22"/>
        <item x="75"/>
        <item x="59"/>
        <item x="25"/>
        <item x="198"/>
        <item x="99"/>
        <item x="26"/>
        <item x="93"/>
        <item m="1" x="201"/>
        <item x="103"/>
        <item m="1" x="200"/>
        <item x="71"/>
        <item x="16"/>
        <item x="69"/>
        <item x="174"/>
        <item x="176"/>
        <item x="135"/>
        <item x="1"/>
        <item x="131"/>
        <item x="91"/>
        <item x="149"/>
        <item x="166"/>
        <item x="125"/>
        <item x="139"/>
        <item x="150"/>
        <item x="144"/>
        <item x="97"/>
        <item x="82"/>
        <item x="48"/>
        <item x="157"/>
        <item x="168"/>
        <item x="85"/>
        <item x="111"/>
        <item x="29"/>
        <item x="62"/>
        <item x="199"/>
        <item x="178"/>
        <item x="191"/>
        <item x="169"/>
        <item x="77"/>
        <item x="110"/>
        <item x="50"/>
        <item x="167"/>
        <item x="34"/>
        <item x="145"/>
        <item x="136"/>
        <item x="6"/>
        <item x="72"/>
        <item x="163"/>
        <item x="132"/>
        <item x="126"/>
        <item x="151"/>
        <item x="140"/>
        <item x="153"/>
        <item x="161"/>
        <item x="158"/>
        <item x="114"/>
        <item x="108"/>
        <item x="63"/>
        <item x="64"/>
        <item x="8"/>
        <item x="119"/>
        <item x="159"/>
        <item x="195"/>
        <item x="192"/>
        <item x="115"/>
        <item x="179"/>
        <item x="23"/>
        <item x="171"/>
        <item x="81"/>
        <item x="105"/>
        <item x="87"/>
        <item x="88"/>
        <item x="172"/>
        <item x="129"/>
        <item x="41"/>
        <item x="53"/>
        <item x="79"/>
        <item x="127"/>
        <item x="173"/>
        <item x="146"/>
        <item x="113"/>
        <item x="120"/>
        <item x="160"/>
        <item x="141"/>
        <item x="40"/>
        <item x="27"/>
        <item x="106"/>
        <item x="177"/>
        <item x="21"/>
        <item x="89"/>
        <item x="54"/>
        <item x="104"/>
        <item x="67"/>
        <item x="12"/>
        <item x="162"/>
        <item x="11"/>
        <item x="19"/>
        <item x="52"/>
        <item x="118"/>
        <item x="39"/>
        <item x="15"/>
        <item x="51"/>
        <item x="45"/>
        <item x="112"/>
        <item x="13"/>
        <item x="24"/>
        <item x="35"/>
        <item x="180"/>
        <item x="101"/>
        <item x="17"/>
        <item x="184"/>
        <item x="4"/>
        <item x="154"/>
        <item x="73"/>
        <item x="170"/>
        <item x="121"/>
        <item x="31"/>
        <item x="86"/>
        <item x="18"/>
        <item x="124"/>
        <item x="10"/>
        <item x="0"/>
        <item x="83"/>
        <item x="164"/>
        <item x="92"/>
        <item x="100"/>
        <item x="196"/>
        <item x="74"/>
        <item x="38"/>
        <item x="134"/>
        <item x="7"/>
        <item x="33"/>
        <item x="3"/>
        <item x="175"/>
        <item x="84"/>
        <item x="94"/>
        <item x="55"/>
        <item x="30"/>
        <item x="65"/>
        <item x="181"/>
        <item x="147"/>
        <item x="61"/>
        <item x="56"/>
        <item x="165"/>
        <item x="9"/>
        <item x="66"/>
        <item x="36"/>
        <item x="90"/>
        <item x="128"/>
        <item x="98"/>
        <item x="143"/>
        <item x="20"/>
        <item x="155"/>
        <item x="58"/>
        <item x="182"/>
        <item x="116"/>
        <item x="14"/>
        <item x="137"/>
        <item x="152"/>
        <item x="5"/>
        <item x="123"/>
        <item t="default"/>
      </items>
    </pivotField>
    <pivotField dataField="1" numFmtId="3" showAll="0"/>
    <pivotField axis="axisRow" numFmtId="164" outline="0" showAll="0" defaultSubtotal="0">
      <items count="24"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axis="axisRow" numFmtId="1" outline="0" showAll="0" sortType="ascending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30"/>
        <item m="1" x="28"/>
        <item m="1" x="25"/>
        <item m="1" x="27"/>
        <item m="1" x="24"/>
        <item m="1" x="31"/>
        <item m="1" x="29"/>
        <item m="1" x="26"/>
      </items>
    </pivotField>
    <pivotField numFmtId="164" showAll="0"/>
  </pivotFields>
  <rowFields count="3">
    <field x="3"/>
    <field x="2"/>
    <field x="0"/>
  </rowFields>
  <rowItems count="201">
    <i>
      <x/>
      <x v="23"/>
      <x v="162"/>
    </i>
    <i>
      <x v="1"/>
      <x v="22"/>
      <x v="57"/>
    </i>
    <i>
      <x v="2"/>
      <x v="21"/>
      <x/>
    </i>
    <i>
      <x v="3"/>
      <x v="20"/>
      <x v="152"/>
    </i>
    <i r="2">
      <x v="173"/>
    </i>
    <i>
      <x v="4"/>
      <x v="19"/>
      <x v="200"/>
    </i>
    <i>
      <x v="5"/>
      <x v="18"/>
      <x v="86"/>
    </i>
    <i>
      <x v="6"/>
      <x v="17"/>
      <x v="171"/>
    </i>
    <i>
      <x v="7"/>
      <x v="16"/>
      <x v="100"/>
    </i>
    <i>
      <x v="8"/>
      <x v="15"/>
      <x v="185"/>
    </i>
    <i>
      <x v="9"/>
      <x v="14"/>
      <x v="161"/>
    </i>
    <i>
      <x v="10"/>
      <x v="13"/>
      <x v="134"/>
    </i>
    <i r="2">
      <x v="136"/>
    </i>
    <i r="2">
      <x v="145"/>
    </i>
    <i>
      <x v="11"/>
      <x v="12"/>
      <x v="141"/>
    </i>
    <i r="2">
      <x v="197"/>
    </i>
    <i>
      <x v="12"/>
      <x v="11"/>
      <x v="52"/>
    </i>
    <i>
      <x v="13"/>
      <x v="10"/>
      <x v="137"/>
    </i>
    <i r="2">
      <x v="150"/>
    </i>
    <i r="2">
      <x v="159"/>
    </i>
    <i r="2">
      <x v="192"/>
    </i>
    <i>
      <x v="14"/>
      <x v="9"/>
      <x v="129"/>
    </i>
    <i>
      <x v="15"/>
      <x v="8"/>
      <x v="40"/>
    </i>
    <i r="2">
      <x v="43"/>
    </i>
    <i r="2">
      <x v="107"/>
    </i>
    <i r="2">
      <x v="146"/>
    </i>
    <i>
      <x v="16"/>
      <x v="7"/>
      <x v="33"/>
    </i>
    <i r="2">
      <x v="46"/>
    </i>
    <i r="2">
      <x v="73"/>
    </i>
    <i r="2">
      <x v="126"/>
    </i>
    <i r="2">
      <x v="157"/>
    </i>
    <i r="2">
      <x v="178"/>
    </i>
    <i>
      <x v="17"/>
      <x v="6"/>
      <x v="8"/>
    </i>
    <i r="2">
      <x v="83"/>
    </i>
    <i r="2">
      <x v="172"/>
    </i>
    <i>
      <x v="18"/>
      <x v="5"/>
      <x v="4"/>
    </i>
    <i r="2">
      <x v="17"/>
    </i>
    <i r="2">
      <x v="31"/>
    </i>
    <i r="2">
      <x v="37"/>
    </i>
    <i r="2">
      <x v="115"/>
    </i>
    <i r="2">
      <x v="125"/>
    </i>
    <i r="2">
      <x v="140"/>
    </i>
    <i r="2">
      <x v="147"/>
    </i>
    <i r="2">
      <x v="169"/>
    </i>
    <i r="2">
      <x v="187"/>
    </i>
    <i>
      <x v="19"/>
      <x v="4"/>
      <x v="11"/>
    </i>
    <i r="2">
      <x v="30"/>
    </i>
    <i r="2">
      <x v="34"/>
    </i>
    <i r="2">
      <x v="38"/>
    </i>
    <i r="2">
      <x v="68"/>
    </i>
    <i r="2">
      <x v="81"/>
    </i>
    <i r="2">
      <x v="116"/>
    </i>
    <i r="2">
      <x v="131"/>
    </i>
    <i r="2">
      <x v="138"/>
    </i>
    <i r="2">
      <x v="142"/>
    </i>
    <i r="2">
      <x v="143"/>
    </i>
    <i r="2">
      <x v="177"/>
    </i>
    <i r="2">
      <x v="183"/>
    </i>
    <i>
      <x v="20"/>
      <x v="3"/>
      <x v="3"/>
    </i>
    <i r="2">
      <x v="12"/>
    </i>
    <i r="2">
      <x v="16"/>
    </i>
    <i r="2">
      <x v="20"/>
    </i>
    <i r="2">
      <x v="26"/>
    </i>
    <i r="2">
      <x v="36"/>
    </i>
    <i r="2">
      <x v="41"/>
    </i>
    <i r="2">
      <x v="42"/>
    </i>
    <i r="2">
      <x v="51"/>
    </i>
    <i r="2">
      <x v="53"/>
    </i>
    <i r="2">
      <x v="67"/>
    </i>
    <i r="2">
      <x v="74"/>
    </i>
    <i r="2">
      <x v="79"/>
    </i>
    <i r="2">
      <x v="87"/>
    </i>
    <i r="2">
      <x v="98"/>
    </i>
    <i r="2">
      <x v="99"/>
    </i>
    <i r="2">
      <x v="109"/>
    </i>
    <i r="2">
      <x v="117"/>
    </i>
    <i r="2">
      <x v="133"/>
    </i>
    <i r="2">
      <x v="154"/>
    </i>
    <i r="2">
      <x v="168"/>
    </i>
    <i r="2">
      <x v="179"/>
    </i>
    <i r="2">
      <x v="182"/>
    </i>
    <i r="2">
      <x v="186"/>
    </i>
    <i r="2">
      <x v="194"/>
    </i>
    <i>
      <x v="21"/>
      <x v="2"/>
      <x v="5"/>
    </i>
    <i r="2">
      <x v="14"/>
    </i>
    <i r="2">
      <x v="15"/>
    </i>
    <i r="2">
      <x v="29"/>
    </i>
    <i r="2">
      <x v="39"/>
    </i>
    <i r="2">
      <x v="45"/>
    </i>
    <i r="2">
      <x v="47"/>
    </i>
    <i r="2">
      <x v="49"/>
    </i>
    <i r="2">
      <x v="59"/>
    </i>
    <i r="2">
      <x v="66"/>
    </i>
    <i r="2">
      <x v="71"/>
    </i>
    <i r="2">
      <x v="72"/>
    </i>
    <i r="2">
      <x v="80"/>
    </i>
    <i r="2">
      <x v="96"/>
    </i>
    <i r="2">
      <x v="97"/>
    </i>
    <i r="2">
      <x v="105"/>
    </i>
    <i r="2">
      <x v="110"/>
    </i>
    <i r="2">
      <x v="111"/>
    </i>
    <i r="2">
      <x v="112"/>
    </i>
    <i r="2">
      <x v="121"/>
    </i>
    <i r="2">
      <x v="127"/>
    </i>
    <i r="2">
      <x v="130"/>
    </i>
    <i r="2">
      <x v="132"/>
    </i>
    <i r="2">
      <x v="144"/>
    </i>
    <i r="2">
      <x v="149"/>
    </i>
    <i r="2">
      <x v="158"/>
    </i>
    <i r="2">
      <x v="163"/>
    </i>
    <i r="2">
      <x v="165"/>
    </i>
    <i r="2">
      <x v="166"/>
    </i>
    <i r="2">
      <x v="175"/>
    </i>
    <i r="2">
      <x v="176"/>
    </i>
    <i r="2">
      <x v="188"/>
    </i>
    <i r="2">
      <x v="190"/>
    </i>
    <i r="2">
      <x v="196"/>
    </i>
    <i>
      <x v="22"/>
      <x v="1"/>
      <x v="6"/>
    </i>
    <i r="2">
      <x v="7"/>
    </i>
    <i r="2">
      <x v="9"/>
    </i>
    <i r="2">
      <x v="10"/>
    </i>
    <i r="2">
      <x v="13"/>
    </i>
    <i r="2">
      <x v="18"/>
    </i>
    <i r="2">
      <x v="22"/>
    </i>
    <i r="2">
      <x v="23"/>
    </i>
    <i r="2">
      <x v="25"/>
    </i>
    <i r="2">
      <x v="27"/>
    </i>
    <i r="2">
      <x v="35"/>
    </i>
    <i r="2">
      <x v="54"/>
    </i>
    <i r="2">
      <x v="55"/>
    </i>
    <i r="2">
      <x v="56"/>
    </i>
    <i r="2">
      <x v="58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9"/>
    </i>
    <i r="2">
      <x v="70"/>
    </i>
    <i r="2">
      <x v="76"/>
    </i>
    <i r="2">
      <x v="78"/>
    </i>
    <i r="2">
      <x v="82"/>
    </i>
    <i r="2">
      <x v="84"/>
    </i>
    <i r="2">
      <x v="85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101"/>
    </i>
    <i r="2">
      <x v="102"/>
    </i>
    <i r="2">
      <x v="106"/>
    </i>
    <i r="2">
      <x v="108"/>
    </i>
    <i r="2">
      <x v="113"/>
    </i>
    <i r="2">
      <x v="114"/>
    </i>
    <i r="2">
      <x v="118"/>
    </i>
    <i r="2">
      <x v="119"/>
    </i>
    <i r="2">
      <x v="120"/>
    </i>
    <i r="2">
      <x v="122"/>
    </i>
    <i r="2">
      <x v="123"/>
    </i>
    <i r="2">
      <x v="124"/>
    </i>
    <i r="2">
      <x v="128"/>
    </i>
    <i r="2">
      <x v="135"/>
    </i>
    <i r="2">
      <x v="139"/>
    </i>
    <i r="2">
      <x v="148"/>
    </i>
    <i r="2">
      <x v="151"/>
    </i>
    <i r="2">
      <x v="153"/>
    </i>
    <i r="2">
      <x v="155"/>
    </i>
    <i r="2">
      <x v="156"/>
    </i>
    <i r="2">
      <x v="160"/>
    </i>
    <i r="2">
      <x v="164"/>
    </i>
    <i r="2">
      <x v="170"/>
    </i>
    <i r="2">
      <x v="174"/>
    </i>
    <i r="2">
      <x v="180"/>
    </i>
    <i r="2">
      <x v="181"/>
    </i>
    <i r="2">
      <x v="184"/>
    </i>
    <i r="2">
      <x v="189"/>
    </i>
    <i r="2">
      <x v="191"/>
    </i>
    <i r="2">
      <x v="193"/>
    </i>
    <i r="2">
      <x v="195"/>
    </i>
    <i r="2">
      <x v="198"/>
    </i>
    <i r="2">
      <x v="199"/>
    </i>
    <i r="2">
      <x v="201"/>
    </i>
    <i>
      <x v="23"/>
      <x/>
      <x v="1"/>
    </i>
    <i r="2">
      <x v="2"/>
    </i>
    <i r="2">
      <x v="19"/>
    </i>
    <i r="2">
      <x v="21"/>
    </i>
    <i r="2">
      <x v="24"/>
    </i>
    <i r="2">
      <x v="28"/>
    </i>
    <i r="2">
      <x v="32"/>
    </i>
    <i r="2">
      <x v="44"/>
    </i>
    <i r="2">
      <x v="75"/>
    </i>
    <i r="2">
      <x v="77"/>
    </i>
    <i r="2">
      <x v="103"/>
    </i>
    <i r="2">
      <x v="104"/>
    </i>
    <i r="2">
      <x v="167"/>
    </i>
    <i t="grand">
      <x/>
    </i>
  </rowItems>
  <colItems count="1">
    <i/>
  </colItems>
  <dataFields count="1">
    <dataField name="Sum of Job Posting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D53F6C-1F0B-4517-B5B6-E808D694BDCE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3:C28" firstHeaderRow="1" firstDataRow="1" firstDataCol="1"/>
  <pivotFields count="5">
    <pivotField outline="0" showAll="0"/>
    <pivotField numFmtId="3" showAll="0"/>
    <pivotField numFmtId="164" outline="0" showAll="0" defaultSubtotal="0"/>
    <pivotField axis="axisRow" numFmtId="1" outline="0" showAll="0" defaultSubtotal="0">
      <items count="32">
        <item x="0"/>
        <item x="1"/>
        <item x="2"/>
        <item x="3"/>
        <item x="5"/>
        <item x="6"/>
        <item x="7"/>
        <item x="8"/>
        <item x="9"/>
        <item x="10"/>
        <item x="11"/>
        <item x="14"/>
        <item x="16"/>
        <item x="17"/>
        <item x="21"/>
        <item x="22"/>
        <item m="1" x="30"/>
        <item m="1" x="28"/>
        <item m="1" x="25"/>
        <item m="1" x="27"/>
        <item m="1" x="24"/>
        <item m="1" x="31"/>
        <item m="1" x="29"/>
        <item m="1" x="26"/>
        <item x="4"/>
        <item x="12"/>
        <item x="13"/>
        <item x="15"/>
        <item x="18"/>
        <item x="19"/>
        <item x="20"/>
        <item x="23"/>
      </items>
    </pivotField>
    <pivotField numFmtId="164" showAl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57E953-C9E1-4BAA-A3F0-B232EC738CA0}" name="Table1" displayName="Table1" ref="A1:E201" totalsRowShown="0">
  <autoFilter ref="A1:E201" xr:uid="{D962F0AE-FF35-4D99-BB47-34E56F63DCF7}">
    <filterColumn colId="0">
      <filters>
        <filter val="Desktop Engineer"/>
        <filter val="Desktop Support"/>
        <filter val="Desktop Support Analyst"/>
        <filter val="Desktop Support Engineer"/>
        <filter val="Desktop Support Officer"/>
        <filter val="Help Desk Analyst"/>
        <filter val="Help Desk Officer"/>
        <filter val="Help Desk Support"/>
        <filter val="It Help Desk"/>
        <filter val="It Help Desk Support"/>
        <filter val="It Service Desk Analyst"/>
        <filter val="Service Desk"/>
        <filter val="Service Desk Analyst"/>
        <filter val="Service Desk Consultant"/>
        <filter val="Service Desk Officer"/>
        <filter val="Service Desk Technician"/>
      </filters>
    </filterColumn>
  </autoFilter>
  <sortState xmlns:xlrd2="http://schemas.microsoft.com/office/spreadsheetml/2017/richdata2" ref="A2:E201">
    <sortCondition descending="1" ref="B1:B201"/>
  </sortState>
  <tableColumns count="5">
    <tableColumn id="1" xr3:uid="{3E2E9B80-063A-40DB-BC74-D46E8534B7E9}" name="Title"/>
    <tableColumn id="2" xr3:uid="{06265C56-9EB3-405B-AF97-5D0B8235572C}" name="Job Postings" dataDxfId="2"/>
    <tableColumn id="3" xr3:uid="{8CA0F786-FDDC-4805-B0F9-FCBC76B3A63E}" name="percentage" dataDxfId="1" dataCellStyle="Percent">
      <calculatedColumnFormula>ROUND(B2/N$3,3)</calculatedColumnFormula>
    </tableColumn>
    <tableColumn id="4" xr3:uid="{74BCEFB1-97CF-42AE-95FE-335136941FE6}" name="rank" dataDxfId="0" dataCellStyle="Percent">
      <calculatedColumnFormula>_xlfn.RANK.EQ(Table1[[#This Row],[percentage]],'unique Values'!D$4:D$27,0)</calculatedColumnFormula>
    </tableColumn>
    <tableColumn id="5" xr3:uid="{2A792CAB-640A-4521-83BD-F023D4590D87}" name="test" dataDxfId="3" dataCellStyle="Percent">
      <calculatedColumnFormula>ROUND(Table1[[#This Row],[percentage]],3)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1"/>
  <sheetViews>
    <sheetView workbookViewId="0">
      <selection sqref="A1:B201"/>
    </sheetView>
  </sheetViews>
  <sheetFormatPr defaultRowHeight="15"/>
  <cols>
    <col min="1" max="1" width="30.42578125" bestFit="1" customWidth="1"/>
    <col min="2" max="2" width="14.140625" style="1" bestFit="1" customWidth="1"/>
    <col min="3" max="8" width="24.28515625" customWidth="1"/>
  </cols>
  <sheetData>
    <row r="1" spans="1:14">
      <c r="A1" t="s">
        <v>0</v>
      </c>
      <c r="B1" s="1" t="s">
        <v>1</v>
      </c>
      <c r="C1" s="4" t="s">
        <v>214</v>
      </c>
      <c r="D1" s="4" t="s">
        <v>215</v>
      </c>
      <c r="E1" s="4" t="s">
        <v>216</v>
      </c>
      <c r="F1" s="4"/>
      <c r="H1" s="4"/>
      <c r="I1" s="1" t="s">
        <v>2</v>
      </c>
    </row>
    <row r="2" spans="1:14" hidden="1">
      <c r="A2" t="s">
        <v>3</v>
      </c>
      <c r="B2" s="1">
        <v>987</v>
      </c>
      <c r="C2" s="3">
        <f t="shared" ref="C2:C33" si="0">ROUND(B2/N$3,3)</f>
        <v>3.3000000000000002E-2</v>
      </c>
      <c r="D2" s="5">
        <f>_xlfn.RANK.EQ(Table1[[#This Row],[percentage]],'unique Values'!D$4:D$27,0)</f>
        <v>1</v>
      </c>
      <c r="E2" s="3">
        <f>ROUND(Table1[[#This Row],[percentage]],3)</f>
        <v>3.3000000000000002E-2</v>
      </c>
      <c r="F2" s="3"/>
      <c r="G2" s="3"/>
      <c r="H2" s="3"/>
      <c r="I2" s="1"/>
    </row>
    <row r="3" spans="1:14" hidden="1">
      <c r="A3" t="s">
        <v>4</v>
      </c>
      <c r="B3" s="1">
        <v>887</v>
      </c>
      <c r="C3" s="3">
        <f t="shared" si="0"/>
        <v>0.03</v>
      </c>
      <c r="D3" s="5">
        <f>_xlfn.RANK.EQ(Table1[[#This Row],[percentage]],'unique Values'!D$4:D$27,0)</f>
        <v>2</v>
      </c>
      <c r="E3" s="3">
        <f>ROUND(Table1[[#This Row],[percentage]],3)</f>
        <v>0.03</v>
      </c>
      <c r="F3" s="3"/>
      <c r="G3" s="3"/>
      <c r="H3" s="3"/>
      <c r="I3" s="1" t="s">
        <v>5</v>
      </c>
      <c r="N3" s="1">
        <f>SUM(B2:B201)</f>
        <v>29669</v>
      </c>
    </row>
    <row r="4" spans="1:14" hidden="1">
      <c r="A4" t="s">
        <v>6</v>
      </c>
      <c r="B4" s="1">
        <v>808</v>
      </c>
      <c r="C4" s="3">
        <f t="shared" si="0"/>
        <v>2.7E-2</v>
      </c>
      <c r="D4" s="5">
        <f>_xlfn.RANK.EQ(Table1[[#This Row],[percentage]],'unique Values'!D$4:D$27,0)</f>
        <v>3</v>
      </c>
      <c r="E4" s="3">
        <f>ROUND(Table1[[#This Row],[percentage]],3)</f>
        <v>2.7E-2</v>
      </c>
      <c r="F4" s="3"/>
      <c r="G4" s="3"/>
      <c r="H4" s="3"/>
    </row>
    <row r="5" spans="1:14" hidden="1">
      <c r="A5" t="s">
        <v>7</v>
      </c>
      <c r="B5" s="1">
        <v>786</v>
      </c>
      <c r="C5" s="3">
        <f t="shared" si="0"/>
        <v>2.5999999999999999E-2</v>
      </c>
      <c r="D5" s="5">
        <f>_xlfn.RANK.EQ(Table1[[#This Row],[percentage]],'unique Values'!D$4:D$27,0)</f>
        <v>4</v>
      </c>
      <c r="E5" s="3">
        <f>ROUND(Table1[[#This Row],[percentage]],3)</f>
        <v>2.5999999999999999E-2</v>
      </c>
      <c r="F5" s="3"/>
      <c r="G5" s="3"/>
      <c r="H5" s="3"/>
      <c r="I5" s="1" t="s">
        <v>8</v>
      </c>
      <c r="J5" s="1">
        <v>120353</v>
      </c>
    </row>
    <row r="6" spans="1:14">
      <c r="A6" t="s">
        <v>9</v>
      </c>
      <c r="B6" s="1">
        <v>779</v>
      </c>
      <c r="C6" s="3">
        <f t="shared" si="0"/>
        <v>2.5999999999999999E-2</v>
      </c>
      <c r="D6" s="5">
        <f>_xlfn.RANK.EQ(Table1[[#This Row],[percentage]],'unique Values'!D$4:D$27,0)</f>
        <v>4</v>
      </c>
      <c r="E6" s="3">
        <f>ROUND(Table1[[#This Row],[percentage]],3)</f>
        <v>2.5999999999999999E-2</v>
      </c>
      <c r="F6" s="3"/>
      <c r="G6" s="3"/>
      <c r="H6" s="3"/>
      <c r="I6" s="1" t="s">
        <v>10</v>
      </c>
      <c r="J6" s="1">
        <v>5</v>
      </c>
    </row>
    <row r="7" spans="1:14" hidden="1">
      <c r="A7" s="4" t="s">
        <v>221</v>
      </c>
      <c r="B7" s="1">
        <v>738</v>
      </c>
      <c r="C7" s="3">
        <f t="shared" si="0"/>
        <v>2.5000000000000001E-2</v>
      </c>
      <c r="D7" s="5">
        <f>_xlfn.RANK.EQ(Table1[[#This Row],[percentage]],'unique Values'!D$4:D$27,0)</f>
        <v>5</v>
      </c>
      <c r="E7" s="3">
        <f>ROUND(Table1[[#This Row],[percentage]],3)</f>
        <v>2.5000000000000001E-2</v>
      </c>
      <c r="F7" s="3"/>
      <c r="G7" s="3"/>
      <c r="H7" s="3"/>
      <c r="I7" s="1" t="s">
        <v>11</v>
      </c>
    </row>
    <row r="8" spans="1:14" hidden="1">
      <c r="A8" t="s">
        <v>12</v>
      </c>
      <c r="B8" s="1">
        <v>713</v>
      </c>
      <c r="C8" s="3">
        <f t="shared" si="0"/>
        <v>2.4E-2</v>
      </c>
      <c r="D8" s="5">
        <f>_xlfn.RANK.EQ(Table1[[#This Row],[percentage]],'unique Values'!D$4:D$27,0)</f>
        <v>6</v>
      </c>
      <c r="E8" s="3">
        <f>ROUND(Table1[[#This Row],[percentage]],3)</f>
        <v>2.4E-2</v>
      </c>
      <c r="F8" s="3"/>
      <c r="G8" s="3"/>
      <c r="H8" s="3"/>
    </row>
    <row r="9" spans="1:14" hidden="1">
      <c r="A9" t="s">
        <v>13</v>
      </c>
      <c r="B9" s="1">
        <v>681</v>
      </c>
      <c r="C9" s="3">
        <f t="shared" si="0"/>
        <v>2.3E-2</v>
      </c>
      <c r="D9" s="5">
        <f>_xlfn.RANK.EQ(Table1[[#This Row],[percentage]],'unique Values'!D$4:D$27,0)</f>
        <v>7</v>
      </c>
      <c r="E9" s="3">
        <f>ROUND(Table1[[#This Row],[percentage]],3)</f>
        <v>2.3E-2</v>
      </c>
      <c r="F9" s="3"/>
      <c r="G9" s="3"/>
      <c r="H9" s="3"/>
      <c r="I9" s="1" t="s">
        <v>14</v>
      </c>
    </row>
    <row r="10" spans="1:14" hidden="1">
      <c r="A10" t="s">
        <v>15</v>
      </c>
      <c r="B10" s="1">
        <v>666</v>
      </c>
      <c r="C10" s="3">
        <f t="shared" si="0"/>
        <v>2.1999999999999999E-2</v>
      </c>
      <c r="D10" s="5">
        <f>_xlfn.RANK.EQ(Table1[[#This Row],[percentage]],'unique Values'!D$4:D$27,0)</f>
        <v>8</v>
      </c>
      <c r="E10" s="3">
        <f>ROUND(Table1[[#This Row],[percentage]],3)</f>
        <v>2.1999999999999999E-2</v>
      </c>
      <c r="F10" s="3"/>
      <c r="G10" s="3"/>
      <c r="H10" s="3"/>
      <c r="I10" s="1" t="s">
        <v>16</v>
      </c>
    </row>
    <row r="11" spans="1:14" hidden="1">
      <c r="A11" t="s">
        <v>17</v>
      </c>
      <c r="B11" s="1">
        <v>555</v>
      </c>
      <c r="C11" s="3">
        <f t="shared" si="0"/>
        <v>1.9E-2</v>
      </c>
      <c r="D11" s="5">
        <f>_xlfn.RANK.EQ(Table1[[#This Row],[percentage]],'unique Values'!D$4:D$27,0)</f>
        <v>9</v>
      </c>
      <c r="E11" s="3">
        <f>ROUND(Table1[[#This Row],[percentage]],3)</f>
        <v>1.9E-2</v>
      </c>
      <c r="F11" s="3"/>
      <c r="G11" s="3"/>
      <c r="H11" s="3"/>
    </row>
    <row r="12" spans="1:14" hidden="1">
      <c r="A12" t="s">
        <v>18</v>
      </c>
      <c r="B12" s="1">
        <v>539</v>
      </c>
      <c r="C12" s="3">
        <f t="shared" si="0"/>
        <v>1.7999999999999999E-2</v>
      </c>
      <c r="D12" s="5">
        <f>_xlfn.RANK.EQ(Table1[[#This Row],[percentage]],'unique Values'!D$4:D$27,0)</f>
        <v>10</v>
      </c>
      <c r="E12" s="3">
        <f>ROUND(Table1[[#This Row],[percentage]],3)</f>
        <v>1.7999999999999999E-2</v>
      </c>
      <c r="F12" s="3"/>
      <c r="G12" s="3"/>
      <c r="H12" s="3"/>
    </row>
    <row r="13" spans="1:14" hidden="1">
      <c r="A13" t="s">
        <v>19</v>
      </c>
      <c r="B13" s="1">
        <v>481</v>
      </c>
      <c r="C13" s="3">
        <f t="shared" si="0"/>
        <v>1.6E-2</v>
      </c>
      <c r="D13" s="5">
        <f>_xlfn.RANK.EQ(Table1[[#This Row],[percentage]],'unique Values'!D$4:D$27,0)</f>
        <v>11</v>
      </c>
      <c r="E13" s="3">
        <f>ROUND(Table1[[#This Row],[percentage]],3)</f>
        <v>1.6E-2</v>
      </c>
      <c r="F13" s="3"/>
      <c r="G13" s="3"/>
      <c r="H13" s="3"/>
      <c r="I13" s="4" t="s">
        <v>223</v>
      </c>
      <c r="L13" s="4">
        <v>1197</v>
      </c>
      <c r="M13">
        <f>L13/N3</f>
        <v>4.0345141393373557E-2</v>
      </c>
    </row>
    <row r="14" spans="1:14" hidden="1">
      <c r="A14" t="s">
        <v>20</v>
      </c>
      <c r="B14" s="1">
        <v>478</v>
      </c>
      <c r="C14" s="3">
        <f t="shared" si="0"/>
        <v>1.6E-2</v>
      </c>
      <c r="D14" s="5">
        <f>_xlfn.RANK.EQ(Table1[[#This Row],[percentage]],'unique Values'!D$4:D$27,0)</f>
        <v>11</v>
      </c>
      <c r="E14" s="3">
        <f>ROUND(Table1[[#This Row],[percentage]],3)</f>
        <v>1.6E-2</v>
      </c>
      <c r="F14" s="3"/>
      <c r="G14" s="3"/>
      <c r="H14" s="3"/>
    </row>
    <row r="15" spans="1:14" hidden="1">
      <c r="A15" t="s">
        <v>21</v>
      </c>
      <c r="B15" s="1">
        <v>464</v>
      </c>
      <c r="C15" s="3">
        <f t="shared" si="0"/>
        <v>1.6E-2</v>
      </c>
      <c r="D15" s="5">
        <f>_xlfn.RANK.EQ(Table1[[#This Row],[percentage]],'unique Values'!D$4:D$27,0)</f>
        <v>11</v>
      </c>
      <c r="E15" s="3">
        <f>ROUND(Table1[[#This Row],[percentage]],3)</f>
        <v>1.6E-2</v>
      </c>
      <c r="F15" s="3"/>
      <c r="G15" s="3"/>
      <c r="H15" s="3"/>
      <c r="I15" s="4" t="s">
        <v>224</v>
      </c>
      <c r="L15">
        <v>2000</v>
      </c>
      <c r="M15">
        <f>L15/$N$3</f>
        <v>6.7410428393272437E-2</v>
      </c>
    </row>
    <row r="16" spans="1:14" hidden="1">
      <c r="A16" t="s">
        <v>22</v>
      </c>
      <c r="B16" s="1">
        <v>381</v>
      </c>
      <c r="C16" s="3">
        <f t="shared" si="0"/>
        <v>1.2999999999999999E-2</v>
      </c>
      <c r="D16" s="5">
        <f>_xlfn.RANK.EQ(Table1[[#This Row],[percentage]],'unique Values'!D$4:D$27,0)</f>
        <v>12</v>
      </c>
      <c r="E16" s="3">
        <f>ROUND(Table1[[#This Row],[percentage]],3)</f>
        <v>1.2999999999999999E-2</v>
      </c>
      <c r="F16" s="3"/>
      <c r="G16" s="3"/>
      <c r="H16" s="3"/>
    </row>
    <row r="17" spans="1:8" hidden="1">
      <c r="A17" t="s">
        <v>23</v>
      </c>
      <c r="B17" s="1">
        <v>371</v>
      </c>
      <c r="C17" s="3">
        <f t="shared" si="0"/>
        <v>1.2999999999999999E-2</v>
      </c>
      <c r="D17" s="5">
        <f>_xlfn.RANK.EQ(Table1[[#This Row],[percentage]],'unique Values'!D$4:D$27,0)</f>
        <v>12</v>
      </c>
      <c r="E17" s="3">
        <f>ROUND(Table1[[#This Row],[percentage]],3)</f>
        <v>1.2999999999999999E-2</v>
      </c>
      <c r="F17" s="3"/>
      <c r="G17" s="3"/>
      <c r="H17" s="3"/>
    </row>
    <row r="18" spans="1:8" hidden="1">
      <c r="A18" t="s">
        <v>24</v>
      </c>
      <c r="B18" s="1">
        <v>344</v>
      </c>
      <c r="C18" s="3">
        <f t="shared" si="0"/>
        <v>1.2E-2</v>
      </c>
      <c r="D18" s="5">
        <f>_xlfn.RANK.EQ(Table1[[#This Row],[percentage]],'unique Values'!D$4:D$27,0)</f>
        <v>13</v>
      </c>
      <c r="E18" s="3">
        <f>ROUND(Table1[[#This Row],[percentage]],3)</f>
        <v>1.2E-2</v>
      </c>
      <c r="F18" s="3"/>
      <c r="G18" s="3"/>
      <c r="H18" s="3"/>
    </row>
    <row r="19" spans="1:8" hidden="1">
      <c r="A19" t="s">
        <v>25</v>
      </c>
      <c r="B19" s="1">
        <v>338</v>
      </c>
      <c r="C19" s="3">
        <f t="shared" si="0"/>
        <v>1.0999999999999999E-2</v>
      </c>
      <c r="D19" s="5">
        <f>_xlfn.RANK.EQ(Table1[[#This Row],[percentage]],'unique Values'!D$4:D$27,0)</f>
        <v>14</v>
      </c>
      <c r="E19" s="3">
        <f>ROUND(Table1[[#This Row],[percentage]],3)</f>
        <v>1.0999999999999999E-2</v>
      </c>
      <c r="F19" s="3"/>
      <c r="G19" s="3"/>
      <c r="H19" s="3"/>
    </row>
    <row r="20" spans="1:8" hidden="1">
      <c r="A20" t="s">
        <v>26</v>
      </c>
      <c r="B20" s="1">
        <v>337</v>
      </c>
      <c r="C20" s="3">
        <f t="shared" si="0"/>
        <v>1.0999999999999999E-2</v>
      </c>
      <c r="D20" s="5">
        <f>_xlfn.RANK.EQ(Table1[[#This Row],[percentage]],'unique Values'!D$4:D$27,0)</f>
        <v>14</v>
      </c>
      <c r="E20" s="3">
        <f>ROUND(Table1[[#This Row],[percentage]],3)</f>
        <v>1.0999999999999999E-2</v>
      </c>
      <c r="F20" s="3"/>
      <c r="G20" s="3"/>
      <c r="H20" s="3"/>
    </row>
    <row r="21" spans="1:8" hidden="1">
      <c r="A21" t="s">
        <v>27</v>
      </c>
      <c r="B21" s="1">
        <v>336</v>
      </c>
      <c r="C21" s="3">
        <f t="shared" si="0"/>
        <v>1.0999999999999999E-2</v>
      </c>
      <c r="D21" s="5">
        <f>_xlfn.RANK.EQ(Table1[[#This Row],[percentage]],'unique Values'!D$4:D$27,0)</f>
        <v>14</v>
      </c>
      <c r="E21" s="3">
        <f>ROUND(Table1[[#This Row],[percentage]],3)</f>
        <v>1.0999999999999999E-2</v>
      </c>
      <c r="F21" s="3"/>
      <c r="G21" s="3"/>
      <c r="H21" s="3"/>
    </row>
    <row r="22" spans="1:8" hidden="1">
      <c r="A22" t="s">
        <v>28</v>
      </c>
      <c r="B22" s="1">
        <v>316</v>
      </c>
      <c r="C22" s="3">
        <f t="shared" si="0"/>
        <v>1.0999999999999999E-2</v>
      </c>
      <c r="D22" s="5">
        <f>_xlfn.RANK.EQ(Table1[[#This Row],[percentage]],'unique Values'!D$4:D$27,0)</f>
        <v>14</v>
      </c>
      <c r="E22" s="3">
        <f>ROUND(Table1[[#This Row],[percentage]],3)</f>
        <v>1.0999999999999999E-2</v>
      </c>
      <c r="F22" s="3"/>
      <c r="G22" s="3"/>
      <c r="H22" s="3"/>
    </row>
    <row r="23" spans="1:8" hidden="1">
      <c r="A23" t="s">
        <v>29</v>
      </c>
      <c r="B23" s="1">
        <v>303</v>
      </c>
      <c r="C23" s="3">
        <f t="shared" si="0"/>
        <v>0.01</v>
      </c>
      <c r="D23" s="5">
        <f>_xlfn.RANK.EQ(Table1[[#This Row],[percentage]],'unique Values'!D$4:D$27,0)</f>
        <v>15</v>
      </c>
      <c r="E23" s="3">
        <f>ROUND(Table1[[#This Row],[percentage]],3)</f>
        <v>0.01</v>
      </c>
      <c r="F23" s="3"/>
      <c r="G23" s="3"/>
      <c r="H23" s="3"/>
    </row>
    <row r="24" spans="1:8" hidden="1">
      <c r="A24" t="s">
        <v>30</v>
      </c>
      <c r="B24" s="1">
        <v>278</v>
      </c>
      <c r="C24" s="3">
        <f t="shared" si="0"/>
        <v>8.9999999999999993E-3</v>
      </c>
      <c r="D24" s="5">
        <f>_xlfn.RANK.EQ(Table1[[#This Row],[percentage]],'unique Values'!D$4:D$27,0)</f>
        <v>16</v>
      </c>
      <c r="E24" s="3">
        <f>ROUND(Table1[[#This Row],[percentage]],3)</f>
        <v>8.9999999999999993E-3</v>
      </c>
      <c r="F24" s="3"/>
      <c r="G24" s="3"/>
      <c r="H24" s="3"/>
    </row>
    <row r="25" spans="1:8" hidden="1">
      <c r="A25" t="s">
        <v>31</v>
      </c>
      <c r="B25" s="1">
        <v>277</v>
      </c>
      <c r="C25" s="3">
        <f t="shared" si="0"/>
        <v>8.9999999999999993E-3</v>
      </c>
      <c r="D25" s="5">
        <f>_xlfn.RANK.EQ(Table1[[#This Row],[percentage]],'unique Values'!D$4:D$27,0)</f>
        <v>16</v>
      </c>
      <c r="E25" s="3">
        <f>ROUND(Table1[[#This Row],[percentage]],3)</f>
        <v>8.9999999999999993E-3</v>
      </c>
      <c r="F25" s="3"/>
      <c r="G25" s="3"/>
      <c r="H25" s="3"/>
    </row>
    <row r="26" spans="1:8" hidden="1">
      <c r="A26" t="s">
        <v>32</v>
      </c>
      <c r="B26" s="1">
        <v>275</v>
      </c>
      <c r="C26" s="3">
        <f t="shared" si="0"/>
        <v>8.9999999999999993E-3</v>
      </c>
      <c r="D26" s="5">
        <f>_xlfn.RANK.EQ(Table1[[#This Row],[percentage]],'unique Values'!D$4:D$27,0)</f>
        <v>16</v>
      </c>
      <c r="E26" s="3">
        <f>ROUND(Table1[[#This Row],[percentage]],3)</f>
        <v>8.9999999999999993E-3</v>
      </c>
      <c r="F26" s="3"/>
      <c r="G26" s="3"/>
      <c r="H26" s="3"/>
    </row>
    <row r="27" spans="1:8" hidden="1">
      <c r="A27" t="s">
        <v>33</v>
      </c>
      <c r="B27" s="1">
        <v>271</v>
      </c>
      <c r="C27" s="3">
        <f t="shared" si="0"/>
        <v>8.9999999999999993E-3</v>
      </c>
      <c r="D27" s="5">
        <f>_xlfn.RANK.EQ(Table1[[#This Row],[percentage]],'unique Values'!D$4:D$27,0)</f>
        <v>16</v>
      </c>
      <c r="E27" s="3">
        <f>ROUND(Table1[[#This Row],[percentage]],3)</f>
        <v>8.9999999999999993E-3</v>
      </c>
      <c r="F27" s="3"/>
      <c r="G27" s="3"/>
      <c r="H27" s="3"/>
    </row>
    <row r="28" spans="1:8" hidden="1">
      <c r="A28" t="s">
        <v>34</v>
      </c>
      <c r="B28" s="1">
        <v>244</v>
      </c>
      <c r="C28" s="3">
        <f t="shared" si="0"/>
        <v>8.0000000000000002E-3</v>
      </c>
      <c r="D28" s="5">
        <f>_xlfn.RANK.EQ(Table1[[#This Row],[percentage]],'unique Values'!D$4:D$27,0)</f>
        <v>17</v>
      </c>
      <c r="E28" s="3">
        <f>ROUND(Table1[[#This Row],[percentage]],3)</f>
        <v>8.0000000000000002E-3</v>
      </c>
      <c r="F28" s="3"/>
      <c r="G28" s="3"/>
      <c r="H28" s="3"/>
    </row>
    <row r="29" spans="1:8" hidden="1">
      <c r="A29" t="s">
        <v>35</v>
      </c>
      <c r="B29" s="1">
        <v>243</v>
      </c>
      <c r="C29" s="3">
        <f t="shared" si="0"/>
        <v>8.0000000000000002E-3</v>
      </c>
      <c r="D29" s="5">
        <f>_xlfn.RANK.EQ(Table1[[#This Row],[percentage]],'unique Values'!D$4:D$27,0)</f>
        <v>17</v>
      </c>
      <c r="E29" s="3">
        <f>ROUND(Table1[[#This Row],[percentage]],3)</f>
        <v>8.0000000000000002E-3</v>
      </c>
      <c r="F29" s="3"/>
      <c r="G29" s="3"/>
      <c r="H29" s="3"/>
    </row>
    <row r="30" spans="1:8" hidden="1">
      <c r="A30" t="s">
        <v>36</v>
      </c>
      <c r="B30" s="1">
        <v>238</v>
      </c>
      <c r="C30" s="3">
        <f t="shared" si="0"/>
        <v>8.0000000000000002E-3</v>
      </c>
      <c r="D30" s="5">
        <f>_xlfn.RANK.EQ(Table1[[#This Row],[percentage]],'unique Values'!D$4:D$27,0)</f>
        <v>17</v>
      </c>
      <c r="E30" s="3">
        <f>ROUND(Table1[[#This Row],[percentage]],3)</f>
        <v>8.0000000000000002E-3</v>
      </c>
      <c r="F30" s="3"/>
      <c r="G30" s="3"/>
      <c r="H30" s="3"/>
    </row>
    <row r="31" spans="1:8" hidden="1">
      <c r="A31" t="s">
        <v>37</v>
      </c>
      <c r="B31" s="1">
        <v>227</v>
      </c>
      <c r="C31" s="3">
        <f t="shared" si="0"/>
        <v>8.0000000000000002E-3</v>
      </c>
      <c r="D31" s="5">
        <f>_xlfn.RANK.EQ(Table1[[#This Row],[percentage]],'unique Values'!D$4:D$27,0)</f>
        <v>17</v>
      </c>
      <c r="E31" s="3">
        <f>ROUND(Table1[[#This Row],[percentage]],3)</f>
        <v>8.0000000000000002E-3</v>
      </c>
      <c r="F31" s="3"/>
      <c r="G31" s="3"/>
      <c r="H31" s="3"/>
    </row>
    <row r="32" spans="1:8" hidden="1">
      <c r="A32" t="s">
        <v>38</v>
      </c>
      <c r="B32" s="1">
        <v>225</v>
      </c>
      <c r="C32" s="3">
        <f t="shared" si="0"/>
        <v>8.0000000000000002E-3</v>
      </c>
      <c r="D32" s="5">
        <f>_xlfn.RANK.EQ(Table1[[#This Row],[percentage]],'unique Values'!D$4:D$27,0)</f>
        <v>17</v>
      </c>
      <c r="E32" s="3">
        <f>ROUND(Table1[[#This Row],[percentage]],3)</f>
        <v>8.0000000000000002E-3</v>
      </c>
      <c r="F32" s="3"/>
      <c r="G32" s="3"/>
      <c r="H32" s="3"/>
    </row>
    <row r="33" spans="1:8" hidden="1">
      <c r="A33" t="s">
        <v>39</v>
      </c>
      <c r="B33" s="1">
        <v>224</v>
      </c>
      <c r="C33" s="3">
        <f t="shared" si="0"/>
        <v>8.0000000000000002E-3</v>
      </c>
      <c r="D33" s="5">
        <f>_xlfn.RANK.EQ(Table1[[#This Row],[percentage]],'unique Values'!D$4:D$27,0)</f>
        <v>17</v>
      </c>
      <c r="E33" s="3">
        <f>ROUND(Table1[[#This Row],[percentage]],3)</f>
        <v>8.0000000000000002E-3</v>
      </c>
      <c r="F33" s="3"/>
      <c r="G33" s="3"/>
      <c r="H33" s="3"/>
    </row>
    <row r="34" spans="1:8" hidden="1">
      <c r="A34" t="s">
        <v>40</v>
      </c>
      <c r="B34" s="1">
        <v>222</v>
      </c>
      <c r="C34" s="3">
        <f t="shared" ref="C34:C65" si="1">ROUND(B34/N$3,3)</f>
        <v>7.0000000000000001E-3</v>
      </c>
      <c r="D34" s="5">
        <f>_xlfn.RANK.EQ(Table1[[#This Row],[percentage]],'unique Values'!D$4:D$27,0)</f>
        <v>18</v>
      </c>
      <c r="E34" s="3">
        <f>ROUND(Table1[[#This Row],[percentage]],3)</f>
        <v>7.0000000000000001E-3</v>
      </c>
      <c r="F34" s="3"/>
      <c r="G34" s="3"/>
      <c r="H34" s="3"/>
    </row>
    <row r="35" spans="1:8" hidden="1">
      <c r="A35" t="s">
        <v>41</v>
      </c>
      <c r="B35" s="1">
        <v>221</v>
      </c>
      <c r="C35" s="3">
        <f t="shared" si="1"/>
        <v>7.0000000000000001E-3</v>
      </c>
      <c r="D35" s="5">
        <f>_xlfn.RANK.EQ(Table1[[#This Row],[percentage]],'unique Values'!D$4:D$27,0)</f>
        <v>18</v>
      </c>
      <c r="E35" s="3">
        <f>ROUND(Table1[[#This Row],[percentage]],3)</f>
        <v>7.0000000000000001E-3</v>
      </c>
      <c r="F35" s="3"/>
      <c r="G35" s="3"/>
      <c r="H35" s="3"/>
    </row>
    <row r="36" spans="1:8" hidden="1">
      <c r="A36" t="s">
        <v>42</v>
      </c>
      <c r="B36" s="1">
        <v>206</v>
      </c>
      <c r="C36" s="3">
        <f t="shared" si="1"/>
        <v>7.0000000000000001E-3</v>
      </c>
      <c r="D36" s="5">
        <f>_xlfn.RANK.EQ(Table1[[#This Row],[percentage]],'unique Values'!D$4:D$27,0)</f>
        <v>18</v>
      </c>
      <c r="E36" s="3">
        <f>ROUND(Table1[[#This Row],[percentage]],3)</f>
        <v>7.0000000000000001E-3</v>
      </c>
      <c r="F36" s="3"/>
      <c r="G36" s="3"/>
      <c r="H36" s="3"/>
    </row>
    <row r="37" spans="1:8" hidden="1">
      <c r="A37" t="s">
        <v>43</v>
      </c>
      <c r="B37" s="1">
        <v>192</v>
      </c>
      <c r="C37" s="3">
        <f t="shared" si="1"/>
        <v>6.0000000000000001E-3</v>
      </c>
      <c r="D37" s="5">
        <f>_xlfn.RANK.EQ(Table1[[#This Row],[percentage]],'unique Values'!D$4:D$27,0)</f>
        <v>19</v>
      </c>
      <c r="E37" s="3">
        <f>ROUND(Table1[[#This Row],[percentage]],3)</f>
        <v>6.0000000000000001E-3</v>
      </c>
      <c r="F37" s="3"/>
      <c r="G37" s="3"/>
      <c r="H37" s="3"/>
    </row>
    <row r="38" spans="1:8" hidden="1">
      <c r="A38" t="s">
        <v>44</v>
      </c>
      <c r="B38" s="1">
        <v>192</v>
      </c>
      <c r="C38" s="3">
        <f t="shared" si="1"/>
        <v>6.0000000000000001E-3</v>
      </c>
      <c r="D38" s="5">
        <f>_xlfn.RANK.EQ(Table1[[#This Row],[percentage]],'unique Values'!D$4:D$27,0)</f>
        <v>19</v>
      </c>
      <c r="E38" s="3">
        <f>ROUND(Table1[[#This Row],[percentage]],3)</f>
        <v>6.0000000000000001E-3</v>
      </c>
      <c r="F38" s="3"/>
      <c r="G38" s="3"/>
      <c r="H38" s="3"/>
    </row>
    <row r="39" spans="1:8" hidden="1">
      <c r="A39" t="s">
        <v>45</v>
      </c>
      <c r="B39" s="1">
        <v>182</v>
      </c>
      <c r="C39" s="3">
        <f t="shared" si="1"/>
        <v>6.0000000000000001E-3</v>
      </c>
      <c r="D39" s="5">
        <f>_xlfn.RANK.EQ(Table1[[#This Row],[percentage]],'unique Values'!D$4:D$27,0)</f>
        <v>19</v>
      </c>
      <c r="E39" s="3">
        <f>ROUND(Table1[[#This Row],[percentage]],3)</f>
        <v>6.0000000000000001E-3</v>
      </c>
      <c r="F39" s="3"/>
      <c r="G39" s="3"/>
      <c r="H39" s="3"/>
    </row>
    <row r="40" spans="1:8" hidden="1">
      <c r="A40" t="s">
        <v>46</v>
      </c>
      <c r="B40" s="1">
        <v>181</v>
      </c>
      <c r="C40" s="3">
        <f t="shared" si="1"/>
        <v>6.0000000000000001E-3</v>
      </c>
      <c r="D40" s="5">
        <f>_xlfn.RANK.EQ(Table1[[#This Row],[percentage]],'unique Values'!D$4:D$27,0)</f>
        <v>19</v>
      </c>
      <c r="E40" s="3">
        <f>ROUND(Table1[[#This Row],[percentage]],3)</f>
        <v>6.0000000000000001E-3</v>
      </c>
      <c r="F40" s="3"/>
      <c r="G40" s="3"/>
      <c r="H40" s="3"/>
    </row>
    <row r="41" spans="1:8" hidden="1">
      <c r="A41" t="s">
        <v>47</v>
      </c>
      <c r="B41" s="1">
        <v>178</v>
      </c>
      <c r="C41" s="3">
        <f t="shared" si="1"/>
        <v>6.0000000000000001E-3</v>
      </c>
      <c r="D41" s="5">
        <f>_xlfn.RANK.EQ(Table1[[#This Row],[percentage]],'unique Values'!D$4:D$27,0)</f>
        <v>19</v>
      </c>
      <c r="E41" s="3">
        <f>ROUND(Table1[[#This Row],[percentage]],3)</f>
        <v>6.0000000000000001E-3</v>
      </c>
      <c r="F41" s="3"/>
      <c r="G41" s="3"/>
      <c r="H41" s="3"/>
    </row>
    <row r="42" spans="1:8" hidden="1">
      <c r="A42" t="s">
        <v>48</v>
      </c>
      <c r="B42" s="1">
        <v>177</v>
      </c>
      <c r="C42" s="3">
        <f t="shared" si="1"/>
        <v>6.0000000000000001E-3</v>
      </c>
      <c r="D42" s="5">
        <f>_xlfn.RANK.EQ(Table1[[#This Row],[percentage]],'unique Values'!D$4:D$27,0)</f>
        <v>19</v>
      </c>
      <c r="E42" s="3">
        <f>ROUND(Table1[[#This Row],[percentage]],3)</f>
        <v>6.0000000000000001E-3</v>
      </c>
      <c r="F42" s="3"/>
      <c r="G42" s="3"/>
      <c r="H42" s="3"/>
    </row>
    <row r="43" spans="1:8" hidden="1">
      <c r="A43" t="s">
        <v>49</v>
      </c>
      <c r="B43" s="1">
        <v>173</v>
      </c>
      <c r="C43" s="3">
        <f t="shared" si="1"/>
        <v>6.0000000000000001E-3</v>
      </c>
      <c r="D43" s="5">
        <f>_xlfn.RANK.EQ(Table1[[#This Row],[percentage]],'unique Values'!D$4:D$27,0)</f>
        <v>19</v>
      </c>
      <c r="E43" s="3">
        <f>ROUND(Table1[[#This Row],[percentage]],3)</f>
        <v>6.0000000000000001E-3</v>
      </c>
      <c r="F43" s="3"/>
      <c r="G43" s="3"/>
      <c r="H43" s="3"/>
    </row>
    <row r="44" spans="1:8" hidden="1">
      <c r="A44" t="s">
        <v>50</v>
      </c>
      <c r="B44" s="1">
        <v>171</v>
      </c>
      <c r="C44" s="3">
        <f t="shared" si="1"/>
        <v>6.0000000000000001E-3</v>
      </c>
      <c r="D44" s="5">
        <f>_xlfn.RANK.EQ(Table1[[#This Row],[percentage]],'unique Values'!D$4:D$27,0)</f>
        <v>19</v>
      </c>
      <c r="E44" s="3">
        <f>ROUND(Table1[[#This Row],[percentage]],3)</f>
        <v>6.0000000000000001E-3</v>
      </c>
      <c r="F44" s="3"/>
      <c r="G44" s="3"/>
      <c r="H44" s="3"/>
    </row>
    <row r="45" spans="1:8" hidden="1">
      <c r="A45" t="s">
        <v>51</v>
      </c>
      <c r="B45" s="1">
        <v>165</v>
      </c>
      <c r="C45" s="3">
        <f t="shared" si="1"/>
        <v>6.0000000000000001E-3</v>
      </c>
      <c r="D45" s="5">
        <f>_xlfn.RANK.EQ(Table1[[#This Row],[percentage]],'unique Values'!D$4:D$27,0)</f>
        <v>19</v>
      </c>
      <c r="E45" s="3">
        <f>ROUND(Table1[[#This Row],[percentage]],3)</f>
        <v>6.0000000000000001E-3</v>
      </c>
      <c r="F45" s="3"/>
      <c r="G45" s="3"/>
      <c r="H45" s="3"/>
    </row>
    <row r="46" spans="1:8">
      <c r="A46" t="s">
        <v>52</v>
      </c>
      <c r="B46" s="1">
        <v>164</v>
      </c>
      <c r="C46" s="3">
        <f t="shared" si="1"/>
        <v>6.0000000000000001E-3</v>
      </c>
      <c r="D46" s="5">
        <f>_xlfn.RANK.EQ(Table1[[#This Row],[percentage]],'unique Values'!D$4:D$27,0)</f>
        <v>19</v>
      </c>
      <c r="E46" s="3">
        <f>ROUND(Table1[[#This Row],[percentage]],3)</f>
        <v>6.0000000000000001E-3</v>
      </c>
      <c r="F46" s="3"/>
      <c r="G46" s="3"/>
      <c r="H46" s="3"/>
    </row>
    <row r="47" spans="1:8" hidden="1">
      <c r="A47" t="s">
        <v>53</v>
      </c>
      <c r="B47" s="1">
        <v>163</v>
      </c>
      <c r="C47" s="3">
        <f t="shared" si="1"/>
        <v>5.0000000000000001E-3</v>
      </c>
      <c r="D47" s="5">
        <f>_xlfn.RANK.EQ(Table1[[#This Row],[percentage]],'unique Values'!D$4:D$27,0)</f>
        <v>20</v>
      </c>
      <c r="E47" s="3">
        <f>ROUND(Table1[[#This Row],[percentage]],3)</f>
        <v>5.0000000000000001E-3</v>
      </c>
      <c r="F47" s="3"/>
      <c r="G47" s="3"/>
      <c r="H47" s="3"/>
    </row>
    <row r="48" spans="1:8" hidden="1">
      <c r="A48" t="s">
        <v>54</v>
      </c>
      <c r="B48" s="1">
        <v>162</v>
      </c>
      <c r="C48" s="3">
        <f t="shared" si="1"/>
        <v>5.0000000000000001E-3</v>
      </c>
      <c r="D48" s="5">
        <f>_xlfn.RANK.EQ(Table1[[#This Row],[percentage]],'unique Values'!D$4:D$27,0)</f>
        <v>20</v>
      </c>
      <c r="E48" s="3">
        <f>ROUND(Table1[[#This Row],[percentage]],3)</f>
        <v>5.0000000000000001E-3</v>
      </c>
      <c r="F48" s="3"/>
      <c r="G48" s="3"/>
      <c r="H48" s="3"/>
    </row>
    <row r="49" spans="1:8">
      <c r="A49" t="s">
        <v>55</v>
      </c>
      <c r="B49" s="1">
        <v>162</v>
      </c>
      <c r="C49" s="3">
        <f t="shared" si="1"/>
        <v>5.0000000000000001E-3</v>
      </c>
      <c r="D49" s="5">
        <f>_xlfn.RANK.EQ(Table1[[#This Row],[percentage]],'unique Values'!D$4:D$27,0)</f>
        <v>20</v>
      </c>
      <c r="E49" s="3">
        <f>ROUND(Table1[[#This Row],[percentage]],3)</f>
        <v>5.0000000000000001E-3</v>
      </c>
      <c r="F49" s="3"/>
      <c r="G49" s="3"/>
      <c r="H49" s="3"/>
    </row>
    <row r="50" spans="1:8" hidden="1">
      <c r="A50" t="s">
        <v>56</v>
      </c>
      <c r="B50" s="1">
        <v>160</v>
      </c>
      <c r="C50" s="3">
        <f t="shared" si="1"/>
        <v>5.0000000000000001E-3</v>
      </c>
      <c r="D50" s="5">
        <f>_xlfn.RANK.EQ(Table1[[#This Row],[percentage]],'unique Values'!D$4:D$27,0)</f>
        <v>20</v>
      </c>
      <c r="E50" s="3">
        <f>ROUND(Table1[[#This Row],[percentage]],3)</f>
        <v>5.0000000000000001E-3</v>
      </c>
      <c r="F50" s="3"/>
      <c r="G50" s="3"/>
      <c r="H50" s="3"/>
    </row>
    <row r="51" spans="1:8" hidden="1">
      <c r="A51" t="s">
        <v>57</v>
      </c>
      <c r="B51" s="1">
        <v>148</v>
      </c>
      <c r="C51" s="3">
        <f t="shared" si="1"/>
        <v>5.0000000000000001E-3</v>
      </c>
      <c r="D51" s="5">
        <f>_xlfn.RANK.EQ(Table1[[#This Row],[percentage]],'unique Values'!D$4:D$27,0)</f>
        <v>20</v>
      </c>
      <c r="E51" s="3">
        <f>ROUND(Table1[[#This Row],[percentage]],3)</f>
        <v>5.0000000000000001E-3</v>
      </c>
      <c r="F51" s="3"/>
      <c r="G51" s="3"/>
      <c r="H51" s="3"/>
    </row>
    <row r="52" spans="1:8" hidden="1">
      <c r="A52" t="s">
        <v>58</v>
      </c>
      <c r="B52" s="1">
        <v>146</v>
      </c>
      <c r="C52" s="3">
        <f t="shared" si="1"/>
        <v>5.0000000000000001E-3</v>
      </c>
      <c r="D52" s="5">
        <f>_xlfn.RANK.EQ(Table1[[#This Row],[percentage]],'unique Values'!D$4:D$27,0)</f>
        <v>20</v>
      </c>
      <c r="E52" s="3">
        <f>ROUND(Table1[[#This Row],[percentage]],3)</f>
        <v>5.0000000000000001E-3</v>
      </c>
      <c r="F52" s="3"/>
      <c r="G52" s="3"/>
      <c r="H52" s="3"/>
    </row>
    <row r="53" spans="1:8" hidden="1">
      <c r="A53" t="s">
        <v>59</v>
      </c>
      <c r="B53" s="1">
        <v>146</v>
      </c>
      <c r="C53" s="3">
        <f t="shared" si="1"/>
        <v>5.0000000000000001E-3</v>
      </c>
      <c r="D53" s="5">
        <f>_xlfn.RANK.EQ(Table1[[#This Row],[percentage]],'unique Values'!D$4:D$27,0)</f>
        <v>20</v>
      </c>
      <c r="E53" s="3">
        <f>ROUND(Table1[[#This Row],[percentage]],3)</f>
        <v>5.0000000000000001E-3</v>
      </c>
      <c r="F53" s="3"/>
      <c r="G53" s="3"/>
      <c r="H53" s="3"/>
    </row>
    <row r="54" spans="1:8" hidden="1">
      <c r="A54" t="s">
        <v>60</v>
      </c>
      <c r="B54" s="1">
        <v>143</v>
      </c>
      <c r="C54" s="3">
        <f t="shared" si="1"/>
        <v>5.0000000000000001E-3</v>
      </c>
      <c r="D54" s="5">
        <f>_xlfn.RANK.EQ(Table1[[#This Row],[percentage]],'unique Values'!D$4:D$27,0)</f>
        <v>20</v>
      </c>
      <c r="E54" s="3">
        <f>ROUND(Table1[[#This Row],[percentage]],3)</f>
        <v>5.0000000000000001E-3</v>
      </c>
      <c r="F54" s="3"/>
      <c r="G54" s="3"/>
      <c r="H54" s="3"/>
    </row>
    <row r="55" spans="1:8" hidden="1">
      <c r="A55" t="s">
        <v>61</v>
      </c>
      <c r="B55" s="1">
        <v>142</v>
      </c>
      <c r="C55" s="3">
        <f t="shared" si="1"/>
        <v>5.0000000000000001E-3</v>
      </c>
      <c r="D55" s="5">
        <f>_xlfn.RANK.EQ(Table1[[#This Row],[percentage]],'unique Values'!D$4:D$27,0)</f>
        <v>20</v>
      </c>
      <c r="E55" s="3">
        <f>ROUND(Table1[[#This Row],[percentage]],3)</f>
        <v>5.0000000000000001E-3</v>
      </c>
      <c r="F55" s="3"/>
      <c r="G55" s="3"/>
      <c r="H55" s="3"/>
    </row>
    <row r="56" spans="1:8" hidden="1">
      <c r="A56" t="s">
        <v>62</v>
      </c>
      <c r="B56" s="1">
        <v>142</v>
      </c>
      <c r="C56" s="3">
        <f t="shared" si="1"/>
        <v>5.0000000000000001E-3</v>
      </c>
      <c r="D56" s="5">
        <f>_xlfn.RANK.EQ(Table1[[#This Row],[percentage]],'unique Values'!D$4:D$27,0)</f>
        <v>20</v>
      </c>
      <c r="E56" s="3">
        <f>ROUND(Table1[[#This Row],[percentage]],3)</f>
        <v>5.0000000000000001E-3</v>
      </c>
      <c r="F56" s="3"/>
      <c r="G56" s="3"/>
      <c r="H56" s="3"/>
    </row>
    <row r="57" spans="1:8" hidden="1">
      <c r="A57" t="s">
        <v>63</v>
      </c>
      <c r="B57" s="1">
        <v>139</v>
      </c>
      <c r="C57" s="3">
        <f t="shared" si="1"/>
        <v>5.0000000000000001E-3</v>
      </c>
      <c r="D57" s="5">
        <f>_xlfn.RANK.EQ(Table1[[#This Row],[percentage]],'unique Values'!D$4:D$27,0)</f>
        <v>20</v>
      </c>
      <c r="E57" s="3">
        <f>ROUND(Table1[[#This Row],[percentage]],3)</f>
        <v>5.0000000000000001E-3</v>
      </c>
      <c r="F57" s="3"/>
      <c r="G57" s="3"/>
      <c r="H57" s="3"/>
    </row>
    <row r="58" spans="1:8" hidden="1">
      <c r="A58" t="s">
        <v>64</v>
      </c>
      <c r="B58" s="1">
        <v>138</v>
      </c>
      <c r="C58" s="3">
        <f t="shared" si="1"/>
        <v>5.0000000000000001E-3</v>
      </c>
      <c r="D58" s="5">
        <f>_xlfn.RANK.EQ(Table1[[#This Row],[percentage]],'unique Values'!D$4:D$27,0)</f>
        <v>20</v>
      </c>
      <c r="E58" s="3">
        <f>ROUND(Table1[[#This Row],[percentage]],3)</f>
        <v>5.0000000000000001E-3</v>
      </c>
      <c r="F58" s="3"/>
      <c r="G58" s="3"/>
      <c r="H58" s="3"/>
    </row>
    <row r="59" spans="1:8" hidden="1">
      <c r="A59" t="s">
        <v>65</v>
      </c>
      <c r="B59" s="1">
        <v>135</v>
      </c>
      <c r="C59" s="3">
        <f t="shared" si="1"/>
        <v>5.0000000000000001E-3</v>
      </c>
      <c r="D59" s="5">
        <f>_xlfn.RANK.EQ(Table1[[#This Row],[percentage]],'unique Values'!D$4:D$27,0)</f>
        <v>20</v>
      </c>
      <c r="E59" s="3">
        <f>ROUND(Table1[[#This Row],[percentage]],3)</f>
        <v>5.0000000000000001E-3</v>
      </c>
      <c r="F59" s="3"/>
      <c r="G59" s="3"/>
      <c r="H59" s="3"/>
    </row>
    <row r="60" spans="1:8" hidden="1">
      <c r="A60" t="s">
        <v>66</v>
      </c>
      <c r="B60" s="1">
        <v>133</v>
      </c>
      <c r="C60" s="3">
        <f t="shared" si="1"/>
        <v>4.0000000000000001E-3</v>
      </c>
      <c r="D60" s="5">
        <f>_xlfn.RANK.EQ(Table1[[#This Row],[percentage]],'unique Values'!D$4:D$27,0)</f>
        <v>21</v>
      </c>
      <c r="E60" s="3">
        <f>ROUND(Table1[[#This Row],[percentage]],3)</f>
        <v>4.0000000000000001E-3</v>
      </c>
      <c r="F60" s="3"/>
      <c r="G60" s="3"/>
      <c r="H60" s="3"/>
    </row>
    <row r="61" spans="1:8" hidden="1">
      <c r="A61" t="s">
        <v>67</v>
      </c>
      <c r="B61" s="1">
        <v>131</v>
      </c>
      <c r="C61" s="3">
        <f t="shared" si="1"/>
        <v>4.0000000000000001E-3</v>
      </c>
      <c r="D61" s="5">
        <f>_xlfn.RANK.EQ(Table1[[#This Row],[percentage]],'unique Values'!D$4:D$27,0)</f>
        <v>21</v>
      </c>
      <c r="E61" s="3">
        <f>ROUND(Table1[[#This Row],[percentage]],3)</f>
        <v>4.0000000000000001E-3</v>
      </c>
      <c r="F61" s="3"/>
      <c r="G61" s="3"/>
      <c r="H61" s="3"/>
    </row>
    <row r="62" spans="1:8">
      <c r="A62" t="s">
        <v>68</v>
      </c>
      <c r="B62" s="1">
        <v>127</v>
      </c>
      <c r="C62" s="3">
        <f t="shared" si="1"/>
        <v>4.0000000000000001E-3</v>
      </c>
      <c r="D62" s="5">
        <f>_xlfn.RANK.EQ(Table1[[#This Row],[percentage]],'unique Values'!D$4:D$27,0)</f>
        <v>21</v>
      </c>
      <c r="E62" s="3">
        <f>ROUND(Table1[[#This Row],[percentage]],3)</f>
        <v>4.0000000000000001E-3</v>
      </c>
      <c r="F62" s="3"/>
      <c r="G62" s="3"/>
      <c r="H62" s="3"/>
    </row>
    <row r="63" spans="1:8" hidden="1">
      <c r="A63" t="s">
        <v>69</v>
      </c>
      <c r="B63" s="1">
        <v>122</v>
      </c>
      <c r="C63" s="3">
        <f t="shared" si="1"/>
        <v>4.0000000000000001E-3</v>
      </c>
      <c r="D63" s="5">
        <f>_xlfn.RANK.EQ(Table1[[#This Row],[percentage]],'unique Values'!D$4:D$27,0)</f>
        <v>21</v>
      </c>
      <c r="E63" s="3">
        <f>ROUND(Table1[[#This Row],[percentage]],3)</f>
        <v>4.0000000000000001E-3</v>
      </c>
      <c r="F63" s="3"/>
      <c r="G63" s="3"/>
      <c r="H63" s="3"/>
    </row>
    <row r="64" spans="1:8" hidden="1">
      <c r="A64" t="s">
        <v>70</v>
      </c>
      <c r="B64" s="1">
        <v>121</v>
      </c>
      <c r="C64" s="3">
        <f t="shared" si="1"/>
        <v>4.0000000000000001E-3</v>
      </c>
      <c r="D64" s="5">
        <f>_xlfn.RANK.EQ(Table1[[#This Row],[percentage]],'unique Values'!D$4:D$27,0)</f>
        <v>21</v>
      </c>
      <c r="E64" s="3">
        <f>ROUND(Table1[[#This Row],[percentage]],3)</f>
        <v>4.0000000000000001E-3</v>
      </c>
      <c r="F64" s="3"/>
      <c r="G64" s="3"/>
      <c r="H64" s="3"/>
    </row>
    <row r="65" spans="1:8" hidden="1">
      <c r="A65" t="s">
        <v>71</v>
      </c>
      <c r="B65" s="1">
        <v>120</v>
      </c>
      <c r="C65" s="3">
        <f t="shared" si="1"/>
        <v>4.0000000000000001E-3</v>
      </c>
      <c r="D65" s="5">
        <f>_xlfn.RANK.EQ(Table1[[#This Row],[percentage]],'unique Values'!D$4:D$27,0)</f>
        <v>21</v>
      </c>
      <c r="E65" s="3">
        <f>ROUND(Table1[[#This Row],[percentage]],3)</f>
        <v>4.0000000000000001E-3</v>
      </c>
      <c r="F65" s="3"/>
      <c r="G65" s="3"/>
      <c r="H65" s="3"/>
    </row>
    <row r="66" spans="1:8" hidden="1">
      <c r="A66" t="s">
        <v>72</v>
      </c>
      <c r="B66" s="1">
        <v>120</v>
      </c>
      <c r="C66" s="3">
        <f t="shared" ref="C66:C97" si="2">ROUND(B66/N$3,3)</f>
        <v>4.0000000000000001E-3</v>
      </c>
      <c r="D66" s="5">
        <f>_xlfn.RANK.EQ(Table1[[#This Row],[percentage]],'unique Values'!D$4:D$27,0)</f>
        <v>21</v>
      </c>
      <c r="E66" s="3">
        <f>ROUND(Table1[[#This Row],[percentage]],3)</f>
        <v>4.0000000000000001E-3</v>
      </c>
      <c r="F66" s="3"/>
      <c r="G66" s="3"/>
      <c r="H66" s="3"/>
    </row>
    <row r="67" spans="1:8" hidden="1">
      <c r="A67" t="s">
        <v>73</v>
      </c>
      <c r="B67" s="1">
        <v>120</v>
      </c>
      <c r="C67" s="3">
        <f t="shared" si="2"/>
        <v>4.0000000000000001E-3</v>
      </c>
      <c r="D67" s="5">
        <f>_xlfn.RANK.EQ(Table1[[#This Row],[percentage]],'unique Values'!D$4:D$27,0)</f>
        <v>21</v>
      </c>
      <c r="E67" s="3">
        <f>ROUND(Table1[[#This Row],[percentage]],3)</f>
        <v>4.0000000000000001E-3</v>
      </c>
      <c r="F67" s="3"/>
      <c r="G67" s="3"/>
      <c r="H67" s="3"/>
    </row>
    <row r="68" spans="1:8" hidden="1">
      <c r="A68" t="s">
        <v>74</v>
      </c>
      <c r="B68" s="1">
        <v>120</v>
      </c>
      <c r="C68" s="3">
        <f t="shared" si="2"/>
        <v>4.0000000000000001E-3</v>
      </c>
      <c r="D68" s="5">
        <f>_xlfn.RANK.EQ(Table1[[#This Row],[percentage]],'unique Values'!D$4:D$27,0)</f>
        <v>21</v>
      </c>
      <c r="E68" s="3">
        <f>ROUND(Table1[[#This Row],[percentage]],3)</f>
        <v>4.0000000000000001E-3</v>
      </c>
      <c r="F68" s="3"/>
      <c r="G68" s="3"/>
      <c r="H68" s="3"/>
    </row>
    <row r="69" spans="1:8" hidden="1">
      <c r="A69" t="s">
        <v>75</v>
      </c>
      <c r="B69" s="1">
        <v>119</v>
      </c>
      <c r="C69" s="3">
        <f t="shared" si="2"/>
        <v>4.0000000000000001E-3</v>
      </c>
      <c r="D69" s="5">
        <f>_xlfn.RANK.EQ(Table1[[#This Row],[percentage]],'unique Values'!D$4:D$27,0)</f>
        <v>21</v>
      </c>
      <c r="E69" s="3">
        <f>ROUND(Table1[[#This Row],[percentage]],3)</f>
        <v>4.0000000000000001E-3</v>
      </c>
      <c r="F69" s="3"/>
      <c r="G69" s="3"/>
      <c r="H69" s="3"/>
    </row>
    <row r="70" spans="1:8" hidden="1">
      <c r="A70" t="s">
        <v>76</v>
      </c>
      <c r="B70" s="1">
        <v>118</v>
      </c>
      <c r="C70" s="3">
        <f t="shared" si="2"/>
        <v>4.0000000000000001E-3</v>
      </c>
      <c r="D70" s="5">
        <f>_xlfn.RANK.EQ(Table1[[#This Row],[percentage]],'unique Values'!D$4:D$27,0)</f>
        <v>21</v>
      </c>
      <c r="E70" s="3">
        <f>ROUND(Table1[[#This Row],[percentage]],3)</f>
        <v>4.0000000000000001E-3</v>
      </c>
      <c r="F70" s="3"/>
      <c r="G70" s="3"/>
      <c r="H70" s="3"/>
    </row>
    <row r="71" spans="1:8" hidden="1">
      <c r="A71" t="s">
        <v>77</v>
      </c>
      <c r="B71" s="1">
        <v>115</v>
      </c>
      <c r="C71" s="3">
        <f t="shared" si="2"/>
        <v>4.0000000000000001E-3</v>
      </c>
      <c r="D71" s="5">
        <f>_xlfn.RANK.EQ(Table1[[#This Row],[percentage]],'unique Values'!D$4:D$27,0)</f>
        <v>21</v>
      </c>
      <c r="E71" s="3">
        <f>ROUND(Table1[[#This Row],[percentage]],3)</f>
        <v>4.0000000000000001E-3</v>
      </c>
      <c r="F71" s="3"/>
      <c r="G71" s="3"/>
      <c r="H71" s="3"/>
    </row>
    <row r="72" spans="1:8" hidden="1">
      <c r="A72" t="s">
        <v>78</v>
      </c>
      <c r="B72" s="1">
        <v>113</v>
      </c>
      <c r="C72" s="3">
        <f t="shared" si="2"/>
        <v>4.0000000000000001E-3</v>
      </c>
      <c r="D72" s="5">
        <f>_xlfn.RANK.EQ(Table1[[#This Row],[percentage]],'unique Values'!D$4:D$27,0)</f>
        <v>21</v>
      </c>
      <c r="E72" s="3">
        <f>ROUND(Table1[[#This Row],[percentage]],3)</f>
        <v>4.0000000000000001E-3</v>
      </c>
      <c r="F72" s="3"/>
      <c r="G72" s="3"/>
      <c r="H72" s="3"/>
    </row>
    <row r="73" spans="1:8" hidden="1">
      <c r="A73" t="s">
        <v>79</v>
      </c>
      <c r="B73" s="1">
        <v>113</v>
      </c>
      <c r="C73" s="3">
        <f t="shared" si="2"/>
        <v>4.0000000000000001E-3</v>
      </c>
      <c r="D73" s="5">
        <f>_xlfn.RANK.EQ(Table1[[#This Row],[percentage]],'unique Values'!D$4:D$27,0)</f>
        <v>21</v>
      </c>
      <c r="E73" s="3">
        <f>ROUND(Table1[[#This Row],[percentage]],3)</f>
        <v>4.0000000000000001E-3</v>
      </c>
      <c r="F73" s="3"/>
      <c r="G73" s="3"/>
      <c r="H73" s="3"/>
    </row>
    <row r="74" spans="1:8" hidden="1">
      <c r="A74" t="s">
        <v>80</v>
      </c>
      <c r="B74" s="1">
        <v>113</v>
      </c>
      <c r="C74" s="3">
        <f t="shared" si="2"/>
        <v>4.0000000000000001E-3</v>
      </c>
      <c r="D74" s="5">
        <f>_xlfn.RANK.EQ(Table1[[#This Row],[percentage]],'unique Values'!D$4:D$27,0)</f>
        <v>21</v>
      </c>
      <c r="E74" s="3">
        <f>ROUND(Table1[[#This Row],[percentage]],3)</f>
        <v>4.0000000000000001E-3</v>
      </c>
      <c r="F74" s="3"/>
      <c r="G74" s="3"/>
      <c r="H74" s="3"/>
    </row>
    <row r="75" spans="1:8">
      <c r="A75" t="s">
        <v>81</v>
      </c>
      <c r="B75" s="1">
        <v>112</v>
      </c>
      <c r="C75" s="3">
        <f t="shared" si="2"/>
        <v>4.0000000000000001E-3</v>
      </c>
      <c r="D75" s="5">
        <f>_xlfn.RANK.EQ(Table1[[#This Row],[percentage]],'unique Values'!D$4:D$27,0)</f>
        <v>21</v>
      </c>
      <c r="E75" s="3">
        <f>ROUND(Table1[[#This Row],[percentage]],3)</f>
        <v>4.0000000000000001E-3</v>
      </c>
      <c r="F75" s="3"/>
      <c r="G75" s="3"/>
      <c r="H75" s="3"/>
    </row>
    <row r="76" spans="1:8" hidden="1">
      <c r="A76" t="s">
        <v>82</v>
      </c>
      <c r="B76" s="1">
        <v>112</v>
      </c>
      <c r="C76" s="3">
        <f t="shared" si="2"/>
        <v>4.0000000000000001E-3</v>
      </c>
      <c r="D76" s="5">
        <f>_xlfn.RANK.EQ(Table1[[#This Row],[percentage]],'unique Values'!D$4:D$27,0)</f>
        <v>21</v>
      </c>
      <c r="E76" s="3">
        <f>ROUND(Table1[[#This Row],[percentage]],3)</f>
        <v>4.0000000000000001E-3</v>
      </c>
      <c r="F76" s="3"/>
      <c r="G76" s="3"/>
      <c r="H76" s="3"/>
    </row>
    <row r="77" spans="1:8" hidden="1">
      <c r="A77" t="s">
        <v>83</v>
      </c>
      <c r="B77" s="1">
        <v>110</v>
      </c>
      <c r="C77" s="3">
        <f t="shared" si="2"/>
        <v>4.0000000000000001E-3</v>
      </c>
      <c r="D77" s="5">
        <f>_xlfn.RANK.EQ(Table1[[#This Row],[percentage]],'unique Values'!D$4:D$27,0)</f>
        <v>21</v>
      </c>
      <c r="E77" s="3">
        <f>ROUND(Table1[[#This Row],[percentage]],3)</f>
        <v>4.0000000000000001E-3</v>
      </c>
      <c r="F77" s="3"/>
      <c r="G77" s="3"/>
      <c r="H77" s="3"/>
    </row>
    <row r="78" spans="1:8" hidden="1">
      <c r="A78" t="s">
        <v>84</v>
      </c>
      <c r="B78" s="1">
        <v>108</v>
      </c>
      <c r="C78" s="3">
        <f t="shared" si="2"/>
        <v>4.0000000000000001E-3</v>
      </c>
      <c r="D78" s="5">
        <f>_xlfn.RANK.EQ(Table1[[#This Row],[percentage]],'unique Values'!D$4:D$27,0)</f>
        <v>21</v>
      </c>
      <c r="E78" s="3">
        <f>ROUND(Table1[[#This Row],[percentage]],3)</f>
        <v>4.0000000000000001E-3</v>
      </c>
      <c r="F78" s="3"/>
      <c r="G78" s="3"/>
      <c r="H78" s="3"/>
    </row>
    <row r="79" spans="1:8">
      <c r="A79" t="s">
        <v>85</v>
      </c>
      <c r="B79" s="1">
        <v>108</v>
      </c>
      <c r="C79" s="3">
        <f t="shared" si="2"/>
        <v>4.0000000000000001E-3</v>
      </c>
      <c r="D79" s="5">
        <f>_xlfn.RANK.EQ(Table1[[#This Row],[percentage]],'unique Values'!D$4:D$27,0)</f>
        <v>21</v>
      </c>
      <c r="E79" s="3">
        <f>ROUND(Table1[[#This Row],[percentage]],3)</f>
        <v>4.0000000000000001E-3</v>
      </c>
      <c r="F79" s="3"/>
      <c r="G79" s="3"/>
      <c r="H79" s="3"/>
    </row>
    <row r="80" spans="1:8" hidden="1">
      <c r="A80" t="s">
        <v>86</v>
      </c>
      <c r="B80" s="1">
        <v>107</v>
      </c>
      <c r="C80" s="3">
        <f t="shared" si="2"/>
        <v>4.0000000000000001E-3</v>
      </c>
      <c r="D80" s="5">
        <f>_xlfn.RANK.EQ(Table1[[#This Row],[percentage]],'unique Values'!D$4:D$27,0)</f>
        <v>21</v>
      </c>
      <c r="E80" s="3">
        <f>ROUND(Table1[[#This Row],[percentage]],3)</f>
        <v>4.0000000000000001E-3</v>
      </c>
      <c r="F80" s="3"/>
      <c r="G80" s="3"/>
      <c r="H80" s="3"/>
    </row>
    <row r="81" spans="1:8" hidden="1">
      <c r="A81" t="s">
        <v>87</v>
      </c>
      <c r="B81" s="1">
        <v>107</v>
      </c>
      <c r="C81" s="3">
        <f t="shared" si="2"/>
        <v>4.0000000000000001E-3</v>
      </c>
      <c r="D81" s="5">
        <f>_xlfn.RANK.EQ(Table1[[#This Row],[percentage]],'unique Values'!D$4:D$27,0)</f>
        <v>21</v>
      </c>
      <c r="E81" s="3">
        <f>ROUND(Table1[[#This Row],[percentage]],3)</f>
        <v>4.0000000000000001E-3</v>
      </c>
      <c r="F81" s="3"/>
      <c r="G81" s="3"/>
      <c r="H81" s="3"/>
    </row>
    <row r="82" spans="1:8" hidden="1">
      <c r="A82" t="s">
        <v>88</v>
      </c>
      <c r="B82" s="1">
        <v>106</v>
      </c>
      <c r="C82" s="3">
        <f t="shared" si="2"/>
        <v>4.0000000000000001E-3</v>
      </c>
      <c r="D82" s="5">
        <f>_xlfn.RANK.EQ(Table1[[#This Row],[percentage]],'unique Values'!D$4:D$27,0)</f>
        <v>21</v>
      </c>
      <c r="E82" s="3">
        <f>ROUND(Table1[[#This Row],[percentage]],3)</f>
        <v>4.0000000000000001E-3</v>
      </c>
      <c r="F82" s="3"/>
      <c r="G82" s="3"/>
      <c r="H82" s="3"/>
    </row>
    <row r="83" spans="1:8" hidden="1">
      <c r="A83" t="s">
        <v>89</v>
      </c>
      <c r="B83" s="1">
        <v>106</v>
      </c>
      <c r="C83" s="3">
        <f t="shared" si="2"/>
        <v>4.0000000000000001E-3</v>
      </c>
      <c r="D83" s="5">
        <f>_xlfn.RANK.EQ(Table1[[#This Row],[percentage]],'unique Values'!D$4:D$27,0)</f>
        <v>21</v>
      </c>
      <c r="E83" s="3">
        <f>ROUND(Table1[[#This Row],[percentage]],3)</f>
        <v>4.0000000000000001E-3</v>
      </c>
      <c r="F83" s="3"/>
      <c r="G83" s="3"/>
      <c r="H83" s="3"/>
    </row>
    <row r="84" spans="1:8" hidden="1">
      <c r="A84" t="s">
        <v>90</v>
      </c>
      <c r="B84" s="1">
        <v>104</v>
      </c>
      <c r="C84" s="3">
        <f t="shared" si="2"/>
        <v>4.0000000000000001E-3</v>
      </c>
      <c r="D84" s="5">
        <f>_xlfn.RANK.EQ(Table1[[#This Row],[percentage]],'unique Values'!D$4:D$27,0)</f>
        <v>21</v>
      </c>
      <c r="E84" s="3">
        <f>ROUND(Table1[[#This Row],[percentage]],3)</f>
        <v>4.0000000000000001E-3</v>
      </c>
      <c r="F84" s="3"/>
      <c r="G84" s="3"/>
      <c r="H84" s="3"/>
    </row>
    <row r="85" spans="1:8" hidden="1">
      <c r="A85" t="s">
        <v>91</v>
      </c>
      <c r="B85" s="1">
        <v>103</v>
      </c>
      <c r="C85" s="3">
        <f t="shared" si="2"/>
        <v>3.0000000000000001E-3</v>
      </c>
      <c r="D85" s="5">
        <f>_xlfn.RANK.EQ(Table1[[#This Row],[percentage]],'unique Values'!D$4:D$27,0)</f>
        <v>22</v>
      </c>
      <c r="E85" s="3">
        <f>ROUND(Table1[[#This Row],[percentage]],3)</f>
        <v>3.0000000000000001E-3</v>
      </c>
      <c r="F85" s="3"/>
      <c r="G85" s="3"/>
      <c r="H85" s="3"/>
    </row>
    <row r="86" spans="1:8" hidden="1">
      <c r="A86" t="s">
        <v>92</v>
      </c>
      <c r="B86" s="1">
        <v>103</v>
      </c>
      <c r="C86" s="3">
        <f t="shared" si="2"/>
        <v>3.0000000000000001E-3</v>
      </c>
      <c r="D86" s="5">
        <f>_xlfn.RANK.EQ(Table1[[#This Row],[percentage]],'unique Values'!D$4:D$27,0)</f>
        <v>22</v>
      </c>
      <c r="E86" s="3">
        <f>ROUND(Table1[[#This Row],[percentage]],3)</f>
        <v>3.0000000000000001E-3</v>
      </c>
      <c r="F86" s="3"/>
      <c r="G86" s="3"/>
      <c r="H86" s="3"/>
    </row>
    <row r="87" spans="1:8" hidden="1">
      <c r="A87" t="s">
        <v>93</v>
      </c>
      <c r="B87" s="1">
        <v>101</v>
      </c>
      <c r="C87" s="3">
        <f t="shared" si="2"/>
        <v>3.0000000000000001E-3</v>
      </c>
      <c r="D87" s="5">
        <f>_xlfn.RANK.EQ(Table1[[#This Row],[percentage]],'unique Values'!D$4:D$27,0)</f>
        <v>22</v>
      </c>
      <c r="E87" s="3">
        <f>ROUND(Table1[[#This Row],[percentage]],3)</f>
        <v>3.0000000000000001E-3</v>
      </c>
      <c r="F87" s="3"/>
      <c r="G87" s="3"/>
      <c r="H87" s="3"/>
    </row>
    <row r="88" spans="1:8" hidden="1">
      <c r="A88" t="s">
        <v>94</v>
      </c>
      <c r="B88" s="1">
        <v>100</v>
      </c>
      <c r="C88" s="3">
        <f t="shared" si="2"/>
        <v>3.0000000000000001E-3</v>
      </c>
      <c r="D88" s="5">
        <f>_xlfn.RANK.EQ(Table1[[#This Row],[percentage]],'unique Values'!D$4:D$27,0)</f>
        <v>22</v>
      </c>
      <c r="E88" s="3">
        <f>ROUND(Table1[[#This Row],[percentage]],3)</f>
        <v>3.0000000000000001E-3</v>
      </c>
      <c r="F88" s="3"/>
      <c r="G88" s="3"/>
      <c r="H88" s="3"/>
    </row>
    <row r="89" spans="1:8" hidden="1">
      <c r="A89" t="s">
        <v>95</v>
      </c>
      <c r="B89" s="1">
        <v>99</v>
      </c>
      <c r="C89" s="3">
        <f t="shared" si="2"/>
        <v>3.0000000000000001E-3</v>
      </c>
      <c r="D89" s="5">
        <f>_xlfn.RANK.EQ(Table1[[#This Row],[percentage]],'unique Values'!D$4:D$27,0)</f>
        <v>22</v>
      </c>
      <c r="E89" s="3">
        <f>ROUND(Table1[[#This Row],[percentage]],3)</f>
        <v>3.0000000000000001E-3</v>
      </c>
      <c r="F89" s="3"/>
      <c r="G89" s="3"/>
      <c r="H89" s="3"/>
    </row>
    <row r="90" spans="1:8" hidden="1">
      <c r="A90" t="s">
        <v>96</v>
      </c>
      <c r="B90" s="1">
        <v>99</v>
      </c>
      <c r="C90" s="3">
        <f t="shared" si="2"/>
        <v>3.0000000000000001E-3</v>
      </c>
      <c r="D90" s="5">
        <f>_xlfn.RANK.EQ(Table1[[#This Row],[percentage]],'unique Values'!D$4:D$27,0)</f>
        <v>22</v>
      </c>
      <c r="E90" s="3">
        <f>ROUND(Table1[[#This Row],[percentage]],3)</f>
        <v>3.0000000000000001E-3</v>
      </c>
      <c r="F90" s="3"/>
      <c r="G90" s="3"/>
      <c r="H90" s="3"/>
    </row>
    <row r="91" spans="1:8" hidden="1">
      <c r="A91" t="s">
        <v>97</v>
      </c>
      <c r="B91" s="1">
        <v>98</v>
      </c>
      <c r="C91" s="3">
        <f t="shared" si="2"/>
        <v>3.0000000000000001E-3</v>
      </c>
      <c r="D91" s="5">
        <f>_xlfn.RANK.EQ(Table1[[#This Row],[percentage]],'unique Values'!D$4:D$27,0)</f>
        <v>22</v>
      </c>
      <c r="E91" s="3">
        <f>ROUND(Table1[[#This Row],[percentage]],3)</f>
        <v>3.0000000000000001E-3</v>
      </c>
      <c r="F91" s="3"/>
      <c r="G91" s="3"/>
      <c r="H91" s="3"/>
    </row>
    <row r="92" spans="1:8" hidden="1">
      <c r="A92" t="s">
        <v>98</v>
      </c>
      <c r="B92" s="1">
        <v>98</v>
      </c>
      <c r="C92" s="3">
        <f t="shared" si="2"/>
        <v>3.0000000000000001E-3</v>
      </c>
      <c r="D92" s="5">
        <f>_xlfn.RANK.EQ(Table1[[#This Row],[percentage]],'unique Values'!D$4:D$27,0)</f>
        <v>22</v>
      </c>
      <c r="E92" s="3">
        <f>ROUND(Table1[[#This Row],[percentage]],3)</f>
        <v>3.0000000000000001E-3</v>
      </c>
      <c r="F92" s="3"/>
      <c r="G92" s="3"/>
      <c r="H92" s="3"/>
    </row>
    <row r="93" spans="1:8">
      <c r="A93" t="s">
        <v>99</v>
      </c>
      <c r="B93" s="1">
        <v>95</v>
      </c>
      <c r="C93" s="3">
        <f t="shared" si="2"/>
        <v>3.0000000000000001E-3</v>
      </c>
      <c r="D93" s="5">
        <f>_xlfn.RANK.EQ(Table1[[#This Row],[percentage]],'unique Values'!D$4:D$27,0)</f>
        <v>22</v>
      </c>
      <c r="E93" s="3">
        <f>ROUND(Table1[[#This Row],[percentage]],3)</f>
        <v>3.0000000000000001E-3</v>
      </c>
      <c r="F93" s="3"/>
      <c r="G93" s="3"/>
      <c r="H93" s="3"/>
    </row>
    <row r="94" spans="1:8" hidden="1">
      <c r="A94" t="s">
        <v>100</v>
      </c>
      <c r="B94" s="1">
        <v>95</v>
      </c>
      <c r="C94" s="3">
        <f t="shared" si="2"/>
        <v>3.0000000000000001E-3</v>
      </c>
      <c r="D94" s="5">
        <f>_xlfn.RANK.EQ(Table1[[#This Row],[percentage]],'unique Values'!D$4:D$27,0)</f>
        <v>22</v>
      </c>
      <c r="E94" s="3">
        <f>ROUND(Table1[[#This Row],[percentage]],3)</f>
        <v>3.0000000000000001E-3</v>
      </c>
      <c r="F94" s="3"/>
      <c r="G94" s="3"/>
      <c r="H94" s="3"/>
    </row>
    <row r="95" spans="1:8" hidden="1">
      <c r="A95" t="s">
        <v>101</v>
      </c>
      <c r="B95" s="1">
        <v>94</v>
      </c>
      <c r="C95" s="3">
        <f t="shared" si="2"/>
        <v>3.0000000000000001E-3</v>
      </c>
      <c r="D95" s="5">
        <f>_xlfn.RANK.EQ(Table1[[#This Row],[percentage]],'unique Values'!D$4:D$27,0)</f>
        <v>22</v>
      </c>
      <c r="E95" s="3">
        <f>ROUND(Table1[[#This Row],[percentage]],3)</f>
        <v>3.0000000000000001E-3</v>
      </c>
      <c r="F95" s="3"/>
      <c r="G95" s="3"/>
      <c r="H95" s="3"/>
    </row>
    <row r="96" spans="1:8" hidden="1">
      <c r="A96" t="s">
        <v>102</v>
      </c>
      <c r="B96" s="1">
        <v>93</v>
      </c>
      <c r="C96" s="3">
        <f t="shared" si="2"/>
        <v>3.0000000000000001E-3</v>
      </c>
      <c r="D96" s="5">
        <f>_xlfn.RANK.EQ(Table1[[#This Row],[percentage]],'unique Values'!D$4:D$27,0)</f>
        <v>22</v>
      </c>
      <c r="E96" s="3">
        <f>ROUND(Table1[[#This Row],[percentage]],3)</f>
        <v>3.0000000000000001E-3</v>
      </c>
      <c r="F96" s="3"/>
      <c r="G96" s="3"/>
      <c r="H96" s="3"/>
    </row>
    <row r="97" spans="1:8" hidden="1">
      <c r="A97" t="s">
        <v>103</v>
      </c>
      <c r="B97" s="1">
        <v>92</v>
      </c>
      <c r="C97" s="3">
        <f t="shared" si="2"/>
        <v>3.0000000000000001E-3</v>
      </c>
      <c r="D97" s="5">
        <f>_xlfn.RANK.EQ(Table1[[#This Row],[percentage]],'unique Values'!D$4:D$27,0)</f>
        <v>22</v>
      </c>
      <c r="E97" s="3">
        <f>ROUND(Table1[[#This Row],[percentage]],3)</f>
        <v>3.0000000000000001E-3</v>
      </c>
      <c r="F97" s="3"/>
      <c r="G97" s="3"/>
      <c r="H97" s="3"/>
    </row>
    <row r="98" spans="1:8">
      <c r="A98" t="s">
        <v>104</v>
      </c>
      <c r="B98" s="1">
        <v>92</v>
      </c>
      <c r="C98" s="3">
        <f t="shared" ref="C98:C129" si="3">ROUND(B98/N$3,3)</f>
        <v>3.0000000000000001E-3</v>
      </c>
      <c r="D98" s="5">
        <f>_xlfn.RANK.EQ(Table1[[#This Row],[percentage]],'unique Values'!D$4:D$27,0)</f>
        <v>22</v>
      </c>
      <c r="E98" s="3">
        <f>ROUND(Table1[[#This Row],[percentage]],3)</f>
        <v>3.0000000000000001E-3</v>
      </c>
      <c r="F98" s="3"/>
      <c r="G98" s="3"/>
      <c r="H98" s="3"/>
    </row>
    <row r="99" spans="1:8" hidden="1">
      <c r="A99" t="s">
        <v>105</v>
      </c>
      <c r="B99" s="1">
        <v>91</v>
      </c>
      <c r="C99" s="3">
        <f t="shared" si="3"/>
        <v>3.0000000000000001E-3</v>
      </c>
      <c r="D99" s="5">
        <f>_xlfn.RANK.EQ(Table1[[#This Row],[percentage]],'unique Values'!D$4:D$27,0)</f>
        <v>22</v>
      </c>
      <c r="E99" s="3">
        <f>ROUND(Table1[[#This Row],[percentage]],3)</f>
        <v>3.0000000000000001E-3</v>
      </c>
      <c r="F99" s="3"/>
      <c r="G99" s="3"/>
      <c r="H99" s="3"/>
    </row>
    <row r="100" spans="1:8" hidden="1">
      <c r="A100" t="s">
        <v>106</v>
      </c>
      <c r="B100" s="1">
        <v>90</v>
      </c>
      <c r="C100" s="3">
        <f t="shared" si="3"/>
        <v>3.0000000000000001E-3</v>
      </c>
      <c r="D100" s="5">
        <f>_xlfn.RANK.EQ(Table1[[#This Row],[percentage]],'unique Values'!D$4:D$27,0)</f>
        <v>22</v>
      </c>
      <c r="E100" s="3">
        <f>ROUND(Table1[[#This Row],[percentage]],3)</f>
        <v>3.0000000000000001E-3</v>
      </c>
      <c r="F100" s="3"/>
      <c r="G100" s="3"/>
      <c r="H100" s="3"/>
    </row>
    <row r="101" spans="1:8" hidden="1">
      <c r="A101" t="s">
        <v>107</v>
      </c>
      <c r="B101" s="1">
        <v>89</v>
      </c>
      <c r="C101" s="3">
        <f t="shared" si="3"/>
        <v>3.0000000000000001E-3</v>
      </c>
      <c r="D101" s="5">
        <f>_xlfn.RANK.EQ(Table1[[#This Row],[percentage]],'unique Values'!D$4:D$27,0)</f>
        <v>22</v>
      </c>
      <c r="E101" s="3">
        <f>ROUND(Table1[[#This Row],[percentage]],3)</f>
        <v>3.0000000000000001E-3</v>
      </c>
      <c r="F101" s="3"/>
      <c r="G101" s="3"/>
      <c r="H101" s="3"/>
    </row>
    <row r="102" spans="1:8" hidden="1">
      <c r="A102" t="s">
        <v>108</v>
      </c>
      <c r="B102" s="1">
        <v>88</v>
      </c>
      <c r="C102" s="3">
        <f t="shared" si="3"/>
        <v>3.0000000000000001E-3</v>
      </c>
      <c r="D102" s="5">
        <f>_xlfn.RANK.EQ(Table1[[#This Row],[percentage]],'unique Values'!D$4:D$27,0)</f>
        <v>22</v>
      </c>
      <c r="E102" s="3">
        <f>ROUND(Table1[[#This Row],[percentage]],3)</f>
        <v>3.0000000000000001E-3</v>
      </c>
      <c r="F102" s="3"/>
      <c r="G102" s="3"/>
      <c r="H102" s="3"/>
    </row>
    <row r="103" spans="1:8" hidden="1">
      <c r="A103" t="s">
        <v>109</v>
      </c>
      <c r="B103" s="1">
        <v>87</v>
      </c>
      <c r="C103" s="3">
        <f t="shared" si="3"/>
        <v>3.0000000000000001E-3</v>
      </c>
      <c r="D103" s="5">
        <f>_xlfn.RANK.EQ(Table1[[#This Row],[percentage]],'unique Values'!D$4:D$27,0)</f>
        <v>22</v>
      </c>
      <c r="E103" s="3">
        <f>ROUND(Table1[[#This Row],[percentage]],3)</f>
        <v>3.0000000000000001E-3</v>
      </c>
      <c r="F103" s="3"/>
      <c r="G103" s="3"/>
      <c r="H103" s="3"/>
    </row>
    <row r="104" spans="1:8" hidden="1">
      <c r="A104" t="s">
        <v>110</v>
      </c>
      <c r="B104" s="1">
        <v>85</v>
      </c>
      <c r="C104" s="3">
        <f t="shared" si="3"/>
        <v>3.0000000000000001E-3</v>
      </c>
      <c r="D104" s="5">
        <f>_xlfn.RANK.EQ(Table1[[#This Row],[percentage]],'unique Values'!D$4:D$27,0)</f>
        <v>22</v>
      </c>
      <c r="E104" s="3">
        <f>ROUND(Table1[[#This Row],[percentage]],3)</f>
        <v>3.0000000000000001E-3</v>
      </c>
      <c r="F104" s="3"/>
      <c r="G104" s="3"/>
      <c r="H104" s="3"/>
    </row>
    <row r="105" spans="1:8" hidden="1">
      <c r="A105" t="s">
        <v>111</v>
      </c>
      <c r="B105" s="1">
        <v>85</v>
      </c>
      <c r="C105" s="3">
        <f t="shared" si="3"/>
        <v>3.0000000000000001E-3</v>
      </c>
      <c r="D105" s="5">
        <f>_xlfn.RANK.EQ(Table1[[#This Row],[percentage]],'unique Values'!D$4:D$27,0)</f>
        <v>22</v>
      </c>
      <c r="E105" s="3">
        <f>ROUND(Table1[[#This Row],[percentage]],3)</f>
        <v>3.0000000000000001E-3</v>
      </c>
      <c r="F105" s="3"/>
      <c r="G105" s="3"/>
      <c r="H105" s="3"/>
    </row>
    <row r="106" spans="1:8" hidden="1">
      <c r="A106" t="s">
        <v>112</v>
      </c>
      <c r="B106" s="1">
        <v>84</v>
      </c>
      <c r="C106" s="3">
        <f t="shared" si="3"/>
        <v>3.0000000000000001E-3</v>
      </c>
      <c r="D106" s="5">
        <f>_xlfn.RANK.EQ(Table1[[#This Row],[percentage]],'unique Values'!D$4:D$27,0)</f>
        <v>22</v>
      </c>
      <c r="E106" s="3">
        <f>ROUND(Table1[[#This Row],[percentage]],3)</f>
        <v>3.0000000000000001E-3</v>
      </c>
      <c r="F106" s="3"/>
      <c r="G106" s="3"/>
      <c r="H106" s="3"/>
    </row>
    <row r="107" spans="1:8" hidden="1">
      <c r="A107" t="s">
        <v>113</v>
      </c>
      <c r="B107" s="1">
        <v>83</v>
      </c>
      <c r="C107" s="3">
        <f t="shared" si="3"/>
        <v>3.0000000000000001E-3</v>
      </c>
      <c r="D107" s="5">
        <f>_xlfn.RANK.EQ(Table1[[#This Row],[percentage]],'unique Values'!D$4:D$27,0)</f>
        <v>22</v>
      </c>
      <c r="E107" s="3">
        <f>ROUND(Table1[[#This Row],[percentage]],3)</f>
        <v>3.0000000000000001E-3</v>
      </c>
      <c r="F107" s="3"/>
      <c r="G107" s="3"/>
      <c r="H107" s="3"/>
    </row>
    <row r="108" spans="1:8" hidden="1">
      <c r="A108" t="s">
        <v>114</v>
      </c>
      <c r="B108" s="1">
        <v>83</v>
      </c>
      <c r="C108" s="3">
        <f t="shared" si="3"/>
        <v>3.0000000000000001E-3</v>
      </c>
      <c r="D108" s="5">
        <f>_xlfn.RANK.EQ(Table1[[#This Row],[percentage]],'unique Values'!D$4:D$27,0)</f>
        <v>22</v>
      </c>
      <c r="E108" s="3">
        <f>ROUND(Table1[[#This Row],[percentage]],3)</f>
        <v>3.0000000000000001E-3</v>
      </c>
      <c r="F108" s="3"/>
      <c r="G108" s="3"/>
      <c r="H108" s="3"/>
    </row>
    <row r="109" spans="1:8" hidden="1">
      <c r="A109" t="s">
        <v>115</v>
      </c>
      <c r="B109" s="1">
        <v>82</v>
      </c>
      <c r="C109" s="3">
        <f t="shared" si="3"/>
        <v>3.0000000000000001E-3</v>
      </c>
      <c r="D109" s="5">
        <f>_xlfn.RANK.EQ(Table1[[#This Row],[percentage]],'unique Values'!D$4:D$27,0)</f>
        <v>22</v>
      </c>
      <c r="E109" s="3">
        <f>ROUND(Table1[[#This Row],[percentage]],3)</f>
        <v>3.0000000000000001E-3</v>
      </c>
      <c r="F109" s="3"/>
      <c r="G109" s="3"/>
      <c r="H109" s="3"/>
    </row>
    <row r="110" spans="1:8" hidden="1">
      <c r="A110" t="s">
        <v>116</v>
      </c>
      <c r="B110" s="1">
        <v>82</v>
      </c>
      <c r="C110" s="3">
        <f t="shared" si="3"/>
        <v>3.0000000000000001E-3</v>
      </c>
      <c r="D110" s="5">
        <f>_xlfn.RANK.EQ(Table1[[#This Row],[percentage]],'unique Values'!D$4:D$27,0)</f>
        <v>22</v>
      </c>
      <c r="E110" s="3">
        <f>ROUND(Table1[[#This Row],[percentage]],3)</f>
        <v>3.0000000000000001E-3</v>
      </c>
      <c r="F110" s="3"/>
      <c r="G110" s="3"/>
      <c r="H110" s="3"/>
    </row>
    <row r="111" spans="1:8" hidden="1">
      <c r="A111" t="s">
        <v>117</v>
      </c>
      <c r="B111" s="1">
        <v>81</v>
      </c>
      <c r="C111" s="3">
        <f t="shared" si="3"/>
        <v>3.0000000000000001E-3</v>
      </c>
      <c r="D111" s="5">
        <f>_xlfn.RANK.EQ(Table1[[#This Row],[percentage]],'unique Values'!D$4:D$27,0)</f>
        <v>22</v>
      </c>
      <c r="E111" s="3">
        <f>ROUND(Table1[[#This Row],[percentage]],3)</f>
        <v>3.0000000000000001E-3</v>
      </c>
      <c r="F111" s="3"/>
      <c r="G111" s="3"/>
      <c r="H111" s="3"/>
    </row>
    <row r="112" spans="1:8" hidden="1">
      <c r="A112" t="s">
        <v>118</v>
      </c>
      <c r="B112" s="1">
        <v>81</v>
      </c>
      <c r="C112" s="3">
        <f t="shared" si="3"/>
        <v>3.0000000000000001E-3</v>
      </c>
      <c r="D112" s="5">
        <f>_xlfn.RANK.EQ(Table1[[#This Row],[percentage]],'unique Values'!D$4:D$27,0)</f>
        <v>22</v>
      </c>
      <c r="E112" s="3">
        <f>ROUND(Table1[[#This Row],[percentage]],3)</f>
        <v>3.0000000000000001E-3</v>
      </c>
      <c r="F112" s="3"/>
      <c r="G112" s="3"/>
      <c r="H112" s="3"/>
    </row>
    <row r="113" spans="1:8" hidden="1">
      <c r="A113" t="s">
        <v>119</v>
      </c>
      <c r="B113" s="1">
        <v>80</v>
      </c>
      <c r="C113" s="3">
        <f t="shared" si="3"/>
        <v>3.0000000000000001E-3</v>
      </c>
      <c r="D113" s="5">
        <f>_xlfn.RANK.EQ(Table1[[#This Row],[percentage]],'unique Values'!D$4:D$27,0)</f>
        <v>22</v>
      </c>
      <c r="E113" s="3">
        <f>ROUND(Table1[[#This Row],[percentage]],3)</f>
        <v>3.0000000000000001E-3</v>
      </c>
      <c r="F113" s="3"/>
      <c r="G113" s="3"/>
      <c r="H113" s="3"/>
    </row>
    <row r="114" spans="1:8" hidden="1">
      <c r="A114" t="s">
        <v>120</v>
      </c>
      <c r="B114" s="1">
        <v>80</v>
      </c>
      <c r="C114" s="3">
        <f t="shared" si="3"/>
        <v>3.0000000000000001E-3</v>
      </c>
      <c r="D114" s="5">
        <f>_xlfn.RANK.EQ(Table1[[#This Row],[percentage]],'unique Values'!D$4:D$27,0)</f>
        <v>22</v>
      </c>
      <c r="E114" s="3">
        <f>ROUND(Table1[[#This Row],[percentage]],3)</f>
        <v>3.0000000000000001E-3</v>
      </c>
      <c r="F114" s="3"/>
      <c r="G114" s="3"/>
      <c r="H114" s="3"/>
    </row>
    <row r="115" spans="1:8" hidden="1">
      <c r="A115" t="s">
        <v>121</v>
      </c>
      <c r="B115" s="1">
        <v>78</v>
      </c>
      <c r="C115" s="3">
        <f t="shared" si="3"/>
        <v>3.0000000000000001E-3</v>
      </c>
      <c r="D115" s="5">
        <f>_xlfn.RANK.EQ(Table1[[#This Row],[percentage]],'unique Values'!D$4:D$27,0)</f>
        <v>22</v>
      </c>
      <c r="E115" s="3">
        <f>ROUND(Table1[[#This Row],[percentage]],3)</f>
        <v>3.0000000000000001E-3</v>
      </c>
      <c r="F115" s="3"/>
      <c r="G115" s="3"/>
      <c r="H115" s="3"/>
    </row>
    <row r="116" spans="1:8" hidden="1">
      <c r="A116" t="s">
        <v>122</v>
      </c>
      <c r="B116" s="1">
        <v>76</v>
      </c>
      <c r="C116" s="3">
        <f t="shared" si="3"/>
        <v>3.0000000000000001E-3</v>
      </c>
      <c r="D116" s="5">
        <f>_xlfn.RANK.EQ(Table1[[#This Row],[percentage]],'unique Values'!D$4:D$27,0)</f>
        <v>22</v>
      </c>
      <c r="E116" s="3">
        <f>ROUND(Table1[[#This Row],[percentage]],3)</f>
        <v>3.0000000000000001E-3</v>
      </c>
      <c r="F116" s="3"/>
      <c r="G116" s="3"/>
      <c r="H116" s="3"/>
    </row>
    <row r="117" spans="1:8" hidden="1">
      <c r="A117" t="s">
        <v>123</v>
      </c>
      <c r="B117" s="1">
        <v>75</v>
      </c>
      <c r="C117" s="3">
        <f t="shared" si="3"/>
        <v>3.0000000000000001E-3</v>
      </c>
      <c r="D117" s="5">
        <f>_xlfn.RANK.EQ(Table1[[#This Row],[percentage]],'unique Values'!D$4:D$27,0)</f>
        <v>22</v>
      </c>
      <c r="E117" s="3">
        <f>ROUND(Table1[[#This Row],[percentage]],3)</f>
        <v>3.0000000000000001E-3</v>
      </c>
      <c r="F117" s="3"/>
      <c r="G117" s="3"/>
      <c r="H117" s="3"/>
    </row>
    <row r="118" spans="1:8" hidden="1">
      <c r="A118" t="s">
        <v>124</v>
      </c>
      <c r="B118" s="1">
        <v>75</v>
      </c>
      <c r="C118" s="3">
        <f t="shared" si="3"/>
        <v>3.0000000000000001E-3</v>
      </c>
      <c r="D118" s="5">
        <f>_xlfn.RANK.EQ(Table1[[#This Row],[percentage]],'unique Values'!D$4:D$27,0)</f>
        <v>22</v>
      </c>
      <c r="E118" s="3">
        <f>ROUND(Table1[[#This Row],[percentage]],3)</f>
        <v>3.0000000000000001E-3</v>
      </c>
      <c r="F118" s="3"/>
      <c r="G118" s="3"/>
      <c r="H118" s="3"/>
    </row>
    <row r="119" spans="1:8" hidden="1">
      <c r="A119" t="s">
        <v>125</v>
      </c>
      <c r="B119" s="1">
        <v>74</v>
      </c>
      <c r="C119" s="3">
        <f t="shared" si="3"/>
        <v>2E-3</v>
      </c>
      <c r="D119" s="5">
        <f>_xlfn.RANK.EQ(Table1[[#This Row],[percentage]],'unique Values'!D$4:D$27,0)</f>
        <v>23</v>
      </c>
      <c r="E119" s="3">
        <f>ROUND(Table1[[#This Row],[percentage]],3)</f>
        <v>2E-3</v>
      </c>
      <c r="F119" s="3"/>
      <c r="G119" s="3"/>
      <c r="H119" s="3"/>
    </row>
    <row r="120" spans="1:8" hidden="1">
      <c r="A120" t="s">
        <v>126</v>
      </c>
      <c r="B120" s="1">
        <v>73</v>
      </c>
      <c r="C120" s="3">
        <f t="shared" si="3"/>
        <v>2E-3</v>
      </c>
      <c r="D120" s="5">
        <f>_xlfn.RANK.EQ(Table1[[#This Row],[percentage]],'unique Values'!D$4:D$27,0)</f>
        <v>23</v>
      </c>
      <c r="E120" s="3">
        <f>ROUND(Table1[[#This Row],[percentage]],3)</f>
        <v>2E-3</v>
      </c>
      <c r="F120" s="3"/>
      <c r="G120" s="3"/>
      <c r="H120" s="3"/>
    </row>
    <row r="121" spans="1:8" hidden="1">
      <c r="A121" t="s">
        <v>127</v>
      </c>
      <c r="B121" s="1">
        <v>72</v>
      </c>
      <c r="C121" s="3">
        <f t="shared" si="3"/>
        <v>2E-3</v>
      </c>
      <c r="D121" s="5">
        <f>_xlfn.RANK.EQ(Table1[[#This Row],[percentage]],'unique Values'!D$4:D$27,0)</f>
        <v>23</v>
      </c>
      <c r="E121" s="3">
        <f>ROUND(Table1[[#This Row],[percentage]],3)</f>
        <v>2E-3</v>
      </c>
      <c r="F121" s="3"/>
      <c r="G121" s="3"/>
      <c r="H121" s="3"/>
    </row>
    <row r="122" spans="1:8" hidden="1">
      <c r="A122" t="s">
        <v>128</v>
      </c>
      <c r="B122" s="1">
        <v>72</v>
      </c>
      <c r="C122" s="3">
        <f t="shared" si="3"/>
        <v>2E-3</v>
      </c>
      <c r="D122" s="5">
        <f>_xlfn.RANK.EQ(Table1[[#This Row],[percentage]],'unique Values'!D$4:D$27,0)</f>
        <v>23</v>
      </c>
      <c r="E122" s="3">
        <f>ROUND(Table1[[#This Row],[percentage]],3)</f>
        <v>2E-3</v>
      </c>
      <c r="F122" s="3"/>
      <c r="G122" s="3"/>
      <c r="H122" s="3"/>
    </row>
    <row r="123" spans="1:8" hidden="1">
      <c r="A123" t="s">
        <v>129</v>
      </c>
      <c r="B123" s="1">
        <v>72</v>
      </c>
      <c r="C123" s="3">
        <f t="shared" si="3"/>
        <v>2E-3</v>
      </c>
      <c r="D123" s="5">
        <f>_xlfn.RANK.EQ(Table1[[#This Row],[percentage]],'unique Values'!D$4:D$27,0)</f>
        <v>23</v>
      </c>
      <c r="E123" s="3">
        <f>ROUND(Table1[[#This Row],[percentage]],3)</f>
        <v>2E-3</v>
      </c>
      <c r="F123" s="3"/>
      <c r="G123" s="3"/>
      <c r="H123" s="3"/>
    </row>
    <row r="124" spans="1:8" hidden="1">
      <c r="A124" t="s">
        <v>130</v>
      </c>
      <c r="B124" s="1">
        <v>71</v>
      </c>
      <c r="C124" s="3">
        <f t="shared" si="3"/>
        <v>2E-3</v>
      </c>
      <c r="D124" s="5">
        <f>_xlfn.RANK.EQ(Table1[[#This Row],[percentage]],'unique Values'!D$4:D$27,0)</f>
        <v>23</v>
      </c>
      <c r="E124" s="3">
        <f>ROUND(Table1[[#This Row],[percentage]],3)</f>
        <v>2E-3</v>
      </c>
      <c r="F124" s="3"/>
      <c r="G124" s="3"/>
      <c r="H124" s="3"/>
    </row>
    <row r="125" spans="1:8" hidden="1">
      <c r="A125" s="4" t="s">
        <v>222</v>
      </c>
      <c r="B125" s="1">
        <v>71</v>
      </c>
      <c r="C125" s="3">
        <f t="shared" si="3"/>
        <v>2E-3</v>
      </c>
      <c r="D125" s="5">
        <f>_xlfn.RANK.EQ(Table1[[#This Row],[percentage]],'unique Values'!D$4:D$27,0)</f>
        <v>23</v>
      </c>
      <c r="E125" s="3">
        <f>ROUND(Table1[[#This Row],[percentage]],3)</f>
        <v>2E-3</v>
      </c>
      <c r="F125" s="3"/>
      <c r="G125" s="3"/>
      <c r="H125" s="3"/>
    </row>
    <row r="126" spans="1:8" hidden="1">
      <c r="A126" t="s">
        <v>131</v>
      </c>
      <c r="B126" s="1">
        <v>71</v>
      </c>
      <c r="C126" s="3">
        <f t="shared" si="3"/>
        <v>2E-3</v>
      </c>
      <c r="D126" s="5">
        <f>_xlfn.RANK.EQ(Table1[[#This Row],[percentage]],'unique Values'!D$4:D$27,0)</f>
        <v>23</v>
      </c>
      <c r="E126" s="3">
        <f>ROUND(Table1[[#This Row],[percentage]],3)</f>
        <v>2E-3</v>
      </c>
      <c r="F126" s="3"/>
      <c r="G126" s="3"/>
      <c r="H126" s="3"/>
    </row>
    <row r="127" spans="1:8" hidden="1">
      <c r="A127" t="s">
        <v>132</v>
      </c>
      <c r="B127" s="1">
        <v>70</v>
      </c>
      <c r="C127" s="3">
        <f t="shared" si="3"/>
        <v>2E-3</v>
      </c>
      <c r="D127" s="5">
        <f>_xlfn.RANK.EQ(Table1[[#This Row],[percentage]],'unique Values'!D$4:D$27,0)</f>
        <v>23</v>
      </c>
      <c r="E127" s="3">
        <f>ROUND(Table1[[#This Row],[percentage]],3)</f>
        <v>2E-3</v>
      </c>
      <c r="F127" s="3"/>
      <c r="G127" s="3"/>
      <c r="H127" s="3"/>
    </row>
    <row r="128" spans="1:8" hidden="1">
      <c r="A128" t="s">
        <v>133</v>
      </c>
      <c r="B128" s="1">
        <v>70</v>
      </c>
      <c r="C128" s="3">
        <f t="shared" si="3"/>
        <v>2E-3</v>
      </c>
      <c r="D128" s="5">
        <f>_xlfn.RANK.EQ(Table1[[#This Row],[percentage]],'unique Values'!D$4:D$27,0)</f>
        <v>23</v>
      </c>
      <c r="E128" s="3">
        <f>ROUND(Table1[[#This Row],[percentage]],3)</f>
        <v>2E-3</v>
      </c>
      <c r="F128" s="3"/>
      <c r="G128" s="3"/>
      <c r="H128" s="3"/>
    </row>
    <row r="129" spans="1:8" hidden="1">
      <c r="A129" t="s">
        <v>134</v>
      </c>
      <c r="B129" s="1">
        <v>70</v>
      </c>
      <c r="C129" s="3">
        <f t="shared" si="3"/>
        <v>2E-3</v>
      </c>
      <c r="D129" s="5">
        <f>_xlfn.RANK.EQ(Table1[[#This Row],[percentage]],'unique Values'!D$4:D$27,0)</f>
        <v>23</v>
      </c>
      <c r="E129" s="3">
        <f>ROUND(Table1[[#This Row],[percentage]],3)</f>
        <v>2E-3</v>
      </c>
      <c r="F129" s="3"/>
      <c r="G129" s="3"/>
      <c r="H129" s="3"/>
    </row>
    <row r="130" spans="1:8" hidden="1">
      <c r="A130" t="s">
        <v>135</v>
      </c>
      <c r="B130" s="1">
        <v>70</v>
      </c>
      <c r="C130" s="3">
        <f t="shared" ref="C130:C161" si="4">ROUND(B130/N$3,3)</f>
        <v>2E-3</v>
      </c>
      <c r="D130" s="5">
        <f>_xlfn.RANK.EQ(Table1[[#This Row],[percentage]],'unique Values'!D$4:D$27,0)</f>
        <v>23</v>
      </c>
      <c r="E130" s="3">
        <f>ROUND(Table1[[#This Row],[percentage]],3)</f>
        <v>2E-3</v>
      </c>
      <c r="F130" s="3"/>
      <c r="G130" s="3"/>
      <c r="H130" s="3"/>
    </row>
    <row r="131" spans="1:8" hidden="1">
      <c r="A131" t="s">
        <v>136</v>
      </c>
      <c r="B131" s="1">
        <v>69</v>
      </c>
      <c r="C131" s="3">
        <f t="shared" si="4"/>
        <v>2E-3</v>
      </c>
      <c r="D131" s="5">
        <f>_xlfn.RANK.EQ(Table1[[#This Row],[percentage]],'unique Values'!D$4:D$27,0)</f>
        <v>23</v>
      </c>
      <c r="E131" s="3">
        <f>ROUND(Table1[[#This Row],[percentage]],3)</f>
        <v>2E-3</v>
      </c>
      <c r="F131" s="3"/>
      <c r="G131" s="3"/>
      <c r="H131" s="3"/>
    </row>
    <row r="132" spans="1:8" hidden="1">
      <c r="A132" t="s">
        <v>137</v>
      </c>
      <c r="B132" s="1">
        <v>67</v>
      </c>
      <c r="C132" s="3">
        <f t="shared" si="4"/>
        <v>2E-3</v>
      </c>
      <c r="D132" s="5">
        <f>_xlfn.RANK.EQ(Table1[[#This Row],[percentage]],'unique Values'!D$4:D$27,0)</f>
        <v>23</v>
      </c>
      <c r="E132" s="3">
        <f>ROUND(Table1[[#This Row],[percentage]],3)</f>
        <v>2E-3</v>
      </c>
      <c r="F132" s="3"/>
      <c r="G132" s="3"/>
      <c r="H132" s="3"/>
    </row>
    <row r="133" spans="1:8" hidden="1">
      <c r="A133" t="s">
        <v>138</v>
      </c>
      <c r="B133" s="1">
        <v>66</v>
      </c>
      <c r="C133" s="3">
        <f t="shared" si="4"/>
        <v>2E-3</v>
      </c>
      <c r="D133" s="5">
        <f>_xlfn.RANK.EQ(Table1[[#This Row],[percentage]],'unique Values'!D$4:D$27,0)</f>
        <v>23</v>
      </c>
      <c r="E133" s="3">
        <f>ROUND(Table1[[#This Row],[percentage]],3)</f>
        <v>2E-3</v>
      </c>
      <c r="F133" s="3"/>
      <c r="G133" s="3"/>
      <c r="H133" s="3"/>
    </row>
    <row r="134" spans="1:8" hidden="1">
      <c r="A134" t="s">
        <v>139</v>
      </c>
      <c r="B134" s="1">
        <v>66</v>
      </c>
      <c r="C134" s="3">
        <f t="shared" si="4"/>
        <v>2E-3</v>
      </c>
      <c r="D134" s="5">
        <f>_xlfn.RANK.EQ(Table1[[#This Row],[percentage]],'unique Values'!D$4:D$27,0)</f>
        <v>23</v>
      </c>
      <c r="E134" s="3">
        <f>ROUND(Table1[[#This Row],[percentage]],3)</f>
        <v>2E-3</v>
      </c>
      <c r="F134" s="3"/>
      <c r="G134" s="3"/>
      <c r="H134" s="3"/>
    </row>
    <row r="135" spans="1:8" hidden="1">
      <c r="A135" t="s">
        <v>140</v>
      </c>
      <c r="B135" s="1">
        <v>65</v>
      </c>
      <c r="C135" s="3">
        <f t="shared" si="4"/>
        <v>2E-3</v>
      </c>
      <c r="D135" s="5">
        <f>_xlfn.RANK.EQ(Table1[[#This Row],[percentage]],'unique Values'!D$4:D$27,0)</f>
        <v>23</v>
      </c>
      <c r="E135" s="3">
        <f>ROUND(Table1[[#This Row],[percentage]],3)</f>
        <v>2E-3</v>
      </c>
      <c r="F135" s="3"/>
      <c r="G135" s="3"/>
      <c r="H135" s="3"/>
    </row>
    <row r="136" spans="1:8" hidden="1">
      <c r="A136" t="s">
        <v>141</v>
      </c>
      <c r="B136" s="1">
        <v>64</v>
      </c>
      <c r="C136" s="3">
        <f t="shared" si="4"/>
        <v>2E-3</v>
      </c>
      <c r="D136" s="5">
        <f>_xlfn.RANK.EQ(Table1[[#This Row],[percentage]],'unique Values'!D$4:D$27,0)</f>
        <v>23</v>
      </c>
      <c r="E136" s="3">
        <f>ROUND(Table1[[#This Row],[percentage]],3)</f>
        <v>2E-3</v>
      </c>
      <c r="F136" s="3"/>
      <c r="G136" s="3"/>
      <c r="H136" s="3"/>
    </row>
    <row r="137" spans="1:8" hidden="1">
      <c r="A137" t="s">
        <v>142</v>
      </c>
      <c r="B137" s="1">
        <v>63</v>
      </c>
      <c r="C137" s="3">
        <f t="shared" si="4"/>
        <v>2E-3</v>
      </c>
      <c r="D137" s="5">
        <f>_xlfn.RANK.EQ(Table1[[#This Row],[percentage]],'unique Values'!D$4:D$27,0)</f>
        <v>23</v>
      </c>
      <c r="E137" s="3">
        <f>ROUND(Table1[[#This Row],[percentage]],3)</f>
        <v>2E-3</v>
      </c>
      <c r="F137" s="3"/>
      <c r="G137" s="3"/>
      <c r="H137" s="3"/>
    </row>
    <row r="138" spans="1:8" hidden="1">
      <c r="A138" t="s">
        <v>143</v>
      </c>
      <c r="B138" s="1">
        <v>62</v>
      </c>
      <c r="C138" s="3">
        <f t="shared" si="4"/>
        <v>2E-3</v>
      </c>
      <c r="D138" s="5">
        <f>_xlfn.RANK.EQ(Table1[[#This Row],[percentage]],'unique Values'!D$4:D$27,0)</f>
        <v>23</v>
      </c>
      <c r="E138" s="3">
        <f>ROUND(Table1[[#This Row],[percentage]],3)</f>
        <v>2E-3</v>
      </c>
      <c r="F138" s="3"/>
      <c r="G138" s="3"/>
      <c r="H138" s="3"/>
    </row>
    <row r="139" spans="1:8" hidden="1">
      <c r="A139" t="s">
        <v>144</v>
      </c>
      <c r="B139" s="1">
        <v>62</v>
      </c>
      <c r="C139" s="3">
        <f t="shared" si="4"/>
        <v>2E-3</v>
      </c>
      <c r="D139" s="5">
        <f>_xlfn.RANK.EQ(Table1[[#This Row],[percentage]],'unique Values'!D$4:D$27,0)</f>
        <v>23</v>
      </c>
      <c r="E139" s="3">
        <f>ROUND(Table1[[#This Row],[percentage]],3)</f>
        <v>2E-3</v>
      </c>
      <c r="F139" s="3"/>
      <c r="G139" s="3"/>
      <c r="H139" s="3"/>
    </row>
    <row r="140" spans="1:8" hidden="1">
      <c r="A140" t="s">
        <v>145</v>
      </c>
      <c r="B140" s="1">
        <v>61</v>
      </c>
      <c r="C140" s="3">
        <f t="shared" si="4"/>
        <v>2E-3</v>
      </c>
      <c r="D140" s="5">
        <f>_xlfn.RANK.EQ(Table1[[#This Row],[percentage]],'unique Values'!D$4:D$27,0)</f>
        <v>23</v>
      </c>
      <c r="E140" s="3">
        <f>ROUND(Table1[[#This Row],[percentage]],3)</f>
        <v>2E-3</v>
      </c>
      <c r="F140" s="3"/>
      <c r="G140" s="3"/>
      <c r="H140" s="3"/>
    </row>
    <row r="141" spans="1:8" hidden="1">
      <c r="A141" t="s">
        <v>146</v>
      </c>
      <c r="B141" s="1">
        <v>61</v>
      </c>
      <c r="C141" s="3">
        <f t="shared" si="4"/>
        <v>2E-3</v>
      </c>
      <c r="D141" s="5">
        <f>_xlfn.RANK.EQ(Table1[[#This Row],[percentage]],'unique Values'!D$4:D$27,0)</f>
        <v>23</v>
      </c>
      <c r="E141" s="3">
        <f>ROUND(Table1[[#This Row],[percentage]],3)</f>
        <v>2E-3</v>
      </c>
      <c r="F141" s="3"/>
      <c r="G141" s="3"/>
      <c r="H141" s="3"/>
    </row>
    <row r="142" spans="1:8" hidden="1">
      <c r="A142" t="s">
        <v>147</v>
      </c>
      <c r="B142" s="1">
        <v>61</v>
      </c>
      <c r="C142" s="3">
        <f t="shared" si="4"/>
        <v>2E-3</v>
      </c>
      <c r="D142" s="5">
        <f>_xlfn.RANK.EQ(Table1[[#This Row],[percentage]],'unique Values'!D$4:D$27,0)</f>
        <v>23</v>
      </c>
      <c r="E142" s="3">
        <f>ROUND(Table1[[#This Row],[percentage]],3)</f>
        <v>2E-3</v>
      </c>
      <c r="F142" s="3"/>
      <c r="G142" s="3"/>
      <c r="H142" s="3"/>
    </row>
    <row r="143" spans="1:8" hidden="1">
      <c r="A143" t="s">
        <v>148</v>
      </c>
      <c r="B143" s="1">
        <v>61</v>
      </c>
      <c r="C143" s="3">
        <f t="shared" si="4"/>
        <v>2E-3</v>
      </c>
      <c r="D143" s="5">
        <f>_xlfn.RANK.EQ(Table1[[#This Row],[percentage]],'unique Values'!D$4:D$27,0)</f>
        <v>23</v>
      </c>
      <c r="E143" s="3">
        <f>ROUND(Table1[[#This Row],[percentage]],3)</f>
        <v>2E-3</v>
      </c>
      <c r="F143" s="3"/>
      <c r="G143" s="3"/>
      <c r="H143" s="3"/>
    </row>
    <row r="144" spans="1:8" hidden="1">
      <c r="A144" t="s">
        <v>149</v>
      </c>
      <c r="B144" s="1">
        <v>60</v>
      </c>
      <c r="C144" s="3">
        <f t="shared" si="4"/>
        <v>2E-3</v>
      </c>
      <c r="D144" s="5">
        <f>_xlfn.RANK.EQ(Table1[[#This Row],[percentage]],'unique Values'!D$4:D$27,0)</f>
        <v>23</v>
      </c>
      <c r="E144" s="3">
        <f>ROUND(Table1[[#This Row],[percentage]],3)</f>
        <v>2E-3</v>
      </c>
      <c r="F144" s="3"/>
      <c r="G144" s="3"/>
      <c r="H144" s="3"/>
    </row>
    <row r="145" spans="1:8" hidden="1">
      <c r="A145" t="s">
        <v>150</v>
      </c>
      <c r="B145" s="1">
        <v>60</v>
      </c>
      <c r="C145" s="3">
        <f t="shared" si="4"/>
        <v>2E-3</v>
      </c>
      <c r="D145" s="5">
        <f>_xlfn.RANK.EQ(Table1[[#This Row],[percentage]],'unique Values'!D$4:D$27,0)</f>
        <v>23</v>
      </c>
      <c r="E145" s="3">
        <f>ROUND(Table1[[#This Row],[percentage]],3)</f>
        <v>2E-3</v>
      </c>
      <c r="F145" s="3"/>
      <c r="G145" s="3"/>
      <c r="H145" s="3"/>
    </row>
    <row r="146" spans="1:8" hidden="1">
      <c r="A146" t="s">
        <v>151</v>
      </c>
      <c r="B146" s="1">
        <v>59</v>
      </c>
      <c r="C146" s="3">
        <f t="shared" si="4"/>
        <v>2E-3</v>
      </c>
      <c r="D146" s="5">
        <f>_xlfn.RANK.EQ(Table1[[#This Row],[percentage]],'unique Values'!D$4:D$27,0)</f>
        <v>23</v>
      </c>
      <c r="E146" s="3">
        <f>ROUND(Table1[[#This Row],[percentage]],3)</f>
        <v>2E-3</v>
      </c>
      <c r="F146" s="3"/>
      <c r="G146" s="3"/>
      <c r="H146" s="3"/>
    </row>
    <row r="147" spans="1:8" hidden="1">
      <c r="A147" t="s">
        <v>152</v>
      </c>
      <c r="B147" s="1">
        <v>59</v>
      </c>
      <c r="C147" s="3">
        <f t="shared" si="4"/>
        <v>2E-3</v>
      </c>
      <c r="D147" s="5">
        <f>_xlfn.RANK.EQ(Table1[[#This Row],[percentage]],'unique Values'!D$4:D$27,0)</f>
        <v>23</v>
      </c>
      <c r="E147" s="3">
        <f>ROUND(Table1[[#This Row],[percentage]],3)</f>
        <v>2E-3</v>
      </c>
      <c r="F147" s="3"/>
      <c r="G147" s="3"/>
      <c r="H147" s="3"/>
    </row>
    <row r="148" spans="1:8" hidden="1">
      <c r="A148" t="s">
        <v>153</v>
      </c>
      <c r="B148" s="1">
        <v>59</v>
      </c>
      <c r="C148" s="3">
        <f t="shared" si="4"/>
        <v>2E-3</v>
      </c>
      <c r="D148" s="5">
        <f>_xlfn.RANK.EQ(Table1[[#This Row],[percentage]],'unique Values'!D$4:D$27,0)</f>
        <v>23</v>
      </c>
      <c r="E148" s="3">
        <f>ROUND(Table1[[#This Row],[percentage]],3)</f>
        <v>2E-3</v>
      </c>
      <c r="F148" s="3"/>
      <c r="G148" s="3"/>
      <c r="H148" s="3"/>
    </row>
    <row r="149" spans="1:8" hidden="1">
      <c r="A149" t="s">
        <v>154</v>
      </c>
      <c r="B149" s="1">
        <v>59</v>
      </c>
      <c r="C149" s="3">
        <f t="shared" si="4"/>
        <v>2E-3</v>
      </c>
      <c r="D149" s="5">
        <f>_xlfn.RANK.EQ(Table1[[#This Row],[percentage]],'unique Values'!D$4:D$27,0)</f>
        <v>23</v>
      </c>
      <c r="E149" s="3">
        <f>ROUND(Table1[[#This Row],[percentage]],3)</f>
        <v>2E-3</v>
      </c>
      <c r="F149" s="3"/>
      <c r="G149" s="3"/>
      <c r="H149" s="3"/>
    </row>
    <row r="150" spans="1:8" hidden="1">
      <c r="A150" t="s">
        <v>155</v>
      </c>
      <c r="B150" s="1">
        <v>58</v>
      </c>
      <c r="C150" s="3">
        <f t="shared" si="4"/>
        <v>2E-3</v>
      </c>
      <c r="D150" s="5">
        <f>_xlfn.RANK.EQ(Table1[[#This Row],[percentage]],'unique Values'!D$4:D$27,0)</f>
        <v>23</v>
      </c>
      <c r="E150" s="3">
        <f>ROUND(Table1[[#This Row],[percentage]],3)</f>
        <v>2E-3</v>
      </c>
      <c r="F150" s="3"/>
      <c r="G150" s="3"/>
      <c r="H150" s="3"/>
    </row>
    <row r="151" spans="1:8">
      <c r="A151" t="s">
        <v>156</v>
      </c>
      <c r="B151" s="1">
        <v>58</v>
      </c>
      <c r="C151" s="3">
        <f t="shared" si="4"/>
        <v>2E-3</v>
      </c>
      <c r="D151" s="5">
        <f>_xlfn.RANK.EQ(Table1[[#This Row],[percentage]],'unique Values'!D$4:D$27,0)</f>
        <v>23</v>
      </c>
      <c r="E151" s="3">
        <f>ROUND(Table1[[#This Row],[percentage]],3)</f>
        <v>2E-3</v>
      </c>
      <c r="F151" s="3"/>
      <c r="G151" s="3"/>
      <c r="H151" s="3"/>
    </row>
    <row r="152" spans="1:8" hidden="1">
      <c r="A152" t="s">
        <v>157</v>
      </c>
      <c r="B152" s="1">
        <v>58</v>
      </c>
      <c r="C152" s="3">
        <f t="shared" si="4"/>
        <v>2E-3</v>
      </c>
      <c r="D152" s="5">
        <f>_xlfn.RANK.EQ(Table1[[#This Row],[percentage]],'unique Values'!D$4:D$27,0)</f>
        <v>23</v>
      </c>
      <c r="E152" s="3">
        <f>ROUND(Table1[[#This Row],[percentage]],3)</f>
        <v>2E-3</v>
      </c>
      <c r="F152" s="3"/>
      <c r="G152" s="3"/>
      <c r="H152" s="3"/>
    </row>
    <row r="153" spans="1:8" hidden="1">
      <c r="A153" t="s">
        <v>158</v>
      </c>
      <c r="B153" s="1">
        <v>58</v>
      </c>
      <c r="C153" s="3">
        <f t="shared" si="4"/>
        <v>2E-3</v>
      </c>
      <c r="D153" s="5">
        <f>_xlfn.RANK.EQ(Table1[[#This Row],[percentage]],'unique Values'!D$4:D$27,0)</f>
        <v>23</v>
      </c>
      <c r="E153" s="3">
        <f>ROUND(Table1[[#This Row],[percentage]],3)</f>
        <v>2E-3</v>
      </c>
      <c r="F153" s="3"/>
      <c r="G153" s="3"/>
      <c r="H153" s="3"/>
    </row>
    <row r="154" spans="1:8" hidden="1">
      <c r="A154" t="s">
        <v>159</v>
      </c>
      <c r="B154" s="1">
        <v>58</v>
      </c>
      <c r="C154" s="3">
        <f t="shared" si="4"/>
        <v>2E-3</v>
      </c>
      <c r="D154" s="5">
        <f>_xlfn.RANK.EQ(Table1[[#This Row],[percentage]],'unique Values'!D$4:D$27,0)</f>
        <v>23</v>
      </c>
      <c r="E154" s="3">
        <f>ROUND(Table1[[#This Row],[percentage]],3)</f>
        <v>2E-3</v>
      </c>
      <c r="F154" s="3"/>
      <c r="G154" s="3"/>
      <c r="H154" s="3"/>
    </row>
    <row r="155" spans="1:8" hidden="1">
      <c r="A155" t="s">
        <v>160</v>
      </c>
      <c r="B155" s="1">
        <v>57</v>
      </c>
      <c r="C155" s="3">
        <f t="shared" si="4"/>
        <v>2E-3</v>
      </c>
      <c r="D155" s="5">
        <f>_xlfn.RANK.EQ(Table1[[#This Row],[percentage]],'unique Values'!D$4:D$27,0)</f>
        <v>23</v>
      </c>
      <c r="E155" s="3">
        <f>ROUND(Table1[[#This Row],[percentage]],3)</f>
        <v>2E-3</v>
      </c>
      <c r="F155" s="3"/>
      <c r="G155" s="3"/>
      <c r="H155" s="3"/>
    </row>
    <row r="156" spans="1:8">
      <c r="A156" t="s">
        <v>161</v>
      </c>
      <c r="B156" s="1">
        <v>57</v>
      </c>
      <c r="C156" s="3">
        <f t="shared" si="4"/>
        <v>2E-3</v>
      </c>
      <c r="D156" s="5">
        <f>_xlfn.RANK.EQ(Table1[[#This Row],[percentage]],'unique Values'!D$4:D$27,0)</f>
        <v>23</v>
      </c>
      <c r="E156" s="3">
        <f>ROUND(Table1[[#This Row],[percentage]],3)</f>
        <v>2E-3</v>
      </c>
      <c r="F156" s="3"/>
      <c r="G156" s="3"/>
      <c r="H156" s="3"/>
    </row>
    <row r="157" spans="1:8" hidden="1">
      <c r="A157" t="s">
        <v>162</v>
      </c>
      <c r="B157" s="1">
        <v>57</v>
      </c>
      <c r="C157" s="3">
        <f t="shared" si="4"/>
        <v>2E-3</v>
      </c>
      <c r="D157" s="5">
        <f>_xlfn.RANK.EQ(Table1[[#This Row],[percentage]],'unique Values'!D$4:D$27,0)</f>
        <v>23</v>
      </c>
      <c r="E157" s="3">
        <f>ROUND(Table1[[#This Row],[percentage]],3)</f>
        <v>2E-3</v>
      </c>
      <c r="F157" s="3"/>
      <c r="G157" s="3"/>
      <c r="H157" s="3"/>
    </row>
    <row r="158" spans="1:8">
      <c r="A158" t="s">
        <v>163</v>
      </c>
      <c r="B158" s="1">
        <v>56</v>
      </c>
      <c r="C158" s="3">
        <f t="shared" si="4"/>
        <v>2E-3</v>
      </c>
      <c r="D158" s="5">
        <f>_xlfn.RANK.EQ(Table1[[#This Row],[percentage]],'unique Values'!D$4:D$27,0)</f>
        <v>23</v>
      </c>
      <c r="E158" s="3">
        <f>ROUND(Table1[[#This Row],[percentage]],3)</f>
        <v>2E-3</v>
      </c>
      <c r="F158" s="3"/>
      <c r="G158" s="3"/>
      <c r="H158" s="3"/>
    </row>
    <row r="159" spans="1:8" hidden="1">
      <c r="A159" t="s">
        <v>164</v>
      </c>
      <c r="B159" s="1">
        <v>56</v>
      </c>
      <c r="C159" s="3">
        <f t="shared" si="4"/>
        <v>2E-3</v>
      </c>
      <c r="D159" s="5">
        <f>_xlfn.RANK.EQ(Table1[[#This Row],[percentage]],'unique Values'!D$4:D$27,0)</f>
        <v>23</v>
      </c>
      <c r="E159" s="3">
        <f>ROUND(Table1[[#This Row],[percentage]],3)</f>
        <v>2E-3</v>
      </c>
      <c r="F159" s="3"/>
      <c r="G159" s="3"/>
      <c r="H159" s="3"/>
    </row>
    <row r="160" spans="1:8" hidden="1">
      <c r="A160" t="s">
        <v>165</v>
      </c>
      <c r="B160" s="1">
        <v>56</v>
      </c>
      <c r="C160" s="3">
        <f t="shared" si="4"/>
        <v>2E-3</v>
      </c>
      <c r="D160" s="5">
        <f>_xlfn.RANK.EQ(Table1[[#This Row],[percentage]],'unique Values'!D$4:D$27,0)</f>
        <v>23</v>
      </c>
      <c r="E160" s="3">
        <f>ROUND(Table1[[#This Row],[percentage]],3)</f>
        <v>2E-3</v>
      </c>
      <c r="F160" s="3"/>
      <c r="G160" s="3"/>
      <c r="H160" s="3"/>
    </row>
    <row r="161" spans="1:8" hidden="1">
      <c r="A161" t="s">
        <v>166</v>
      </c>
      <c r="B161" s="1">
        <v>56</v>
      </c>
      <c r="C161" s="3">
        <f t="shared" si="4"/>
        <v>2E-3</v>
      </c>
      <c r="D161" s="5">
        <f>_xlfn.RANK.EQ(Table1[[#This Row],[percentage]],'unique Values'!D$4:D$27,0)</f>
        <v>23</v>
      </c>
      <c r="E161" s="3">
        <f>ROUND(Table1[[#This Row],[percentage]],3)</f>
        <v>2E-3</v>
      </c>
      <c r="F161" s="3"/>
      <c r="G161" s="3"/>
      <c r="H161" s="3"/>
    </row>
    <row r="162" spans="1:8" hidden="1">
      <c r="A162" t="s">
        <v>167</v>
      </c>
      <c r="B162" s="1">
        <v>55</v>
      </c>
      <c r="C162" s="3">
        <f t="shared" ref="C162:C193" si="5">ROUND(B162/N$3,3)</f>
        <v>2E-3</v>
      </c>
      <c r="D162" s="5">
        <f>_xlfn.RANK.EQ(Table1[[#This Row],[percentage]],'unique Values'!D$4:D$27,0)</f>
        <v>23</v>
      </c>
      <c r="E162" s="3">
        <f>ROUND(Table1[[#This Row],[percentage]],3)</f>
        <v>2E-3</v>
      </c>
      <c r="F162" s="3"/>
      <c r="G162" s="3"/>
      <c r="H162" s="3"/>
    </row>
    <row r="163" spans="1:8" hidden="1">
      <c r="A163" t="s">
        <v>168</v>
      </c>
      <c r="B163" s="1">
        <v>54</v>
      </c>
      <c r="C163" s="3">
        <f t="shared" si="5"/>
        <v>2E-3</v>
      </c>
      <c r="D163" s="5">
        <f>_xlfn.RANK.EQ(Table1[[#This Row],[percentage]],'unique Values'!D$4:D$27,0)</f>
        <v>23</v>
      </c>
      <c r="E163" s="3">
        <f>ROUND(Table1[[#This Row],[percentage]],3)</f>
        <v>2E-3</v>
      </c>
      <c r="F163" s="3"/>
      <c r="G163" s="3"/>
      <c r="H163" s="3"/>
    </row>
    <row r="164" spans="1:8" hidden="1">
      <c r="A164" t="s">
        <v>169</v>
      </c>
      <c r="B164" s="1">
        <v>54</v>
      </c>
      <c r="C164" s="3">
        <f t="shared" si="5"/>
        <v>2E-3</v>
      </c>
      <c r="D164" s="5">
        <f>_xlfn.RANK.EQ(Table1[[#This Row],[percentage]],'unique Values'!D$4:D$27,0)</f>
        <v>23</v>
      </c>
      <c r="E164" s="3">
        <f>ROUND(Table1[[#This Row],[percentage]],3)</f>
        <v>2E-3</v>
      </c>
      <c r="F164" s="3"/>
      <c r="G164" s="3"/>
      <c r="H164" s="3"/>
    </row>
    <row r="165" spans="1:8" hidden="1">
      <c r="A165" t="s">
        <v>170</v>
      </c>
      <c r="B165" s="1">
        <v>53</v>
      </c>
      <c r="C165" s="3">
        <f t="shared" si="5"/>
        <v>2E-3</v>
      </c>
      <c r="D165" s="5">
        <f>_xlfn.RANK.EQ(Table1[[#This Row],[percentage]],'unique Values'!D$4:D$27,0)</f>
        <v>23</v>
      </c>
      <c r="E165" s="3">
        <f>ROUND(Table1[[#This Row],[percentage]],3)</f>
        <v>2E-3</v>
      </c>
      <c r="F165" s="3"/>
      <c r="G165" s="3"/>
      <c r="H165" s="3"/>
    </row>
    <row r="166" spans="1:8" hidden="1">
      <c r="A166" t="s">
        <v>171</v>
      </c>
      <c r="B166" s="1">
        <v>53</v>
      </c>
      <c r="C166" s="3">
        <f t="shared" si="5"/>
        <v>2E-3</v>
      </c>
      <c r="D166" s="5">
        <f>_xlfn.RANK.EQ(Table1[[#This Row],[percentage]],'unique Values'!D$4:D$27,0)</f>
        <v>23</v>
      </c>
      <c r="E166" s="3">
        <f>ROUND(Table1[[#This Row],[percentage]],3)</f>
        <v>2E-3</v>
      </c>
      <c r="F166" s="3"/>
      <c r="G166" s="3"/>
      <c r="H166" s="3"/>
    </row>
    <row r="167" spans="1:8" hidden="1">
      <c r="A167" t="s">
        <v>172</v>
      </c>
      <c r="B167" s="1">
        <v>53</v>
      </c>
      <c r="C167" s="3">
        <f t="shared" si="5"/>
        <v>2E-3</v>
      </c>
      <c r="D167" s="5">
        <f>_xlfn.RANK.EQ(Table1[[#This Row],[percentage]],'unique Values'!D$4:D$27,0)</f>
        <v>23</v>
      </c>
      <c r="E167" s="3">
        <f>ROUND(Table1[[#This Row],[percentage]],3)</f>
        <v>2E-3</v>
      </c>
      <c r="F167" s="3"/>
      <c r="G167" s="3"/>
      <c r="H167" s="3"/>
    </row>
    <row r="168" spans="1:8">
      <c r="A168" t="s">
        <v>173</v>
      </c>
      <c r="B168" s="1">
        <v>52</v>
      </c>
      <c r="C168" s="3">
        <f t="shared" si="5"/>
        <v>2E-3</v>
      </c>
      <c r="D168" s="5">
        <f>_xlfn.RANK.EQ(Table1[[#This Row],[percentage]],'unique Values'!D$4:D$27,0)</f>
        <v>23</v>
      </c>
      <c r="E168" s="3">
        <f>ROUND(Table1[[#This Row],[percentage]],3)</f>
        <v>2E-3</v>
      </c>
      <c r="F168" s="3"/>
      <c r="G168" s="3"/>
      <c r="H168" s="3"/>
    </row>
    <row r="169" spans="1:8" hidden="1">
      <c r="A169" t="s">
        <v>174</v>
      </c>
      <c r="B169" s="1">
        <v>52</v>
      </c>
      <c r="C169" s="3">
        <f t="shared" si="5"/>
        <v>2E-3</v>
      </c>
      <c r="D169" s="5">
        <f>_xlfn.RANK.EQ(Table1[[#This Row],[percentage]],'unique Values'!D$4:D$27,0)</f>
        <v>23</v>
      </c>
      <c r="E169" s="3">
        <f>ROUND(Table1[[#This Row],[percentage]],3)</f>
        <v>2E-3</v>
      </c>
      <c r="F169" s="3"/>
      <c r="G169" s="3"/>
      <c r="H169" s="3"/>
    </row>
    <row r="170" spans="1:8" hidden="1">
      <c r="A170" t="s">
        <v>175</v>
      </c>
      <c r="B170" s="1">
        <v>51</v>
      </c>
      <c r="C170" s="3">
        <f t="shared" si="5"/>
        <v>2E-3</v>
      </c>
      <c r="D170" s="5">
        <f>_xlfn.RANK.EQ(Table1[[#This Row],[percentage]],'unique Values'!D$4:D$27,0)</f>
        <v>23</v>
      </c>
      <c r="E170" s="3">
        <f>ROUND(Table1[[#This Row],[percentage]],3)</f>
        <v>2E-3</v>
      </c>
      <c r="F170" s="3"/>
      <c r="G170" s="3"/>
      <c r="H170" s="3"/>
    </row>
    <row r="171" spans="1:8" hidden="1">
      <c r="A171" s="4" t="s">
        <v>176</v>
      </c>
      <c r="B171" s="1">
        <v>51</v>
      </c>
      <c r="C171" s="3">
        <f t="shared" si="5"/>
        <v>2E-3</v>
      </c>
      <c r="D171" s="5">
        <f>_xlfn.RANK.EQ(Table1[[#This Row],[percentage]],'unique Values'!D$4:D$27,0)</f>
        <v>23</v>
      </c>
      <c r="E171" s="3">
        <f>ROUND(Table1[[#This Row],[percentage]],3)</f>
        <v>2E-3</v>
      </c>
      <c r="F171" s="3"/>
      <c r="G171" s="3"/>
      <c r="H171" s="3"/>
    </row>
    <row r="172" spans="1:8">
      <c r="A172" t="s">
        <v>177</v>
      </c>
      <c r="B172" s="1">
        <v>51</v>
      </c>
      <c r="C172" s="3">
        <f t="shared" si="5"/>
        <v>2E-3</v>
      </c>
      <c r="D172" s="5">
        <f>_xlfn.RANK.EQ(Table1[[#This Row],[percentage]],'unique Values'!D$4:D$27,0)</f>
        <v>23</v>
      </c>
      <c r="E172" s="3">
        <f>ROUND(Table1[[#This Row],[percentage]],3)</f>
        <v>2E-3</v>
      </c>
      <c r="F172" s="3"/>
      <c r="G172" s="3"/>
      <c r="H172" s="3"/>
    </row>
    <row r="173" spans="1:8" hidden="1">
      <c r="A173" t="s">
        <v>178</v>
      </c>
      <c r="B173" s="1">
        <v>50</v>
      </c>
      <c r="C173" s="3">
        <f t="shared" si="5"/>
        <v>2E-3</v>
      </c>
      <c r="D173" s="5">
        <f>_xlfn.RANK.EQ(Table1[[#This Row],[percentage]],'unique Values'!D$4:D$27,0)</f>
        <v>23</v>
      </c>
      <c r="E173" s="3">
        <f>ROUND(Table1[[#This Row],[percentage]],3)</f>
        <v>2E-3</v>
      </c>
      <c r="F173" s="3"/>
      <c r="G173" s="3"/>
      <c r="H173" s="3"/>
    </row>
    <row r="174" spans="1:8" hidden="1">
      <c r="A174" t="s">
        <v>179</v>
      </c>
      <c r="B174" s="1">
        <v>50</v>
      </c>
      <c r="C174" s="3">
        <f t="shared" si="5"/>
        <v>2E-3</v>
      </c>
      <c r="D174" s="5">
        <f>_xlfn.RANK.EQ(Table1[[#This Row],[percentage]],'unique Values'!D$4:D$27,0)</f>
        <v>23</v>
      </c>
      <c r="E174" s="3">
        <f>ROUND(Table1[[#This Row],[percentage]],3)</f>
        <v>2E-3</v>
      </c>
      <c r="F174" s="3"/>
      <c r="G174" s="3"/>
      <c r="H174" s="3"/>
    </row>
    <row r="175" spans="1:8" hidden="1">
      <c r="A175" t="s">
        <v>180</v>
      </c>
      <c r="B175" s="1">
        <v>50</v>
      </c>
      <c r="C175" s="3">
        <f t="shared" si="5"/>
        <v>2E-3</v>
      </c>
      <c r="D175" s="5">
        <f>_xlfn.RANK.EQ(Table1[[#This Row],[percentage]],'unique Values'!D$4:D$27,0)</f>
        <v>23</v>
      </c>
      <c r="E175" s="3">
        <f>ROUND(Table1[[#This Row],[percentage]],3)</f>
        <v>2E-3</v>
      </c>
      <c r="F175" s="3"/>
      <c r="G175" s="3"/>
      <c r="H175" s="3"/>
    </row>
    <row r="176" spans="1:8" hidden="1">
      <c r="A176" t="s">
        <v>181</v>
      </c>
      <c r="B176" s="1">
        <v>49</v>
      </c>
      <c r="C176" s="3">
        <f t="shared" si="5"/>
        <v>2E-3</v>
      </c>
      <c r="D176" s="5">
        <f>_xlfn.RANK.EQ(Table1[[#This Row],[percentage]],'unique Values'!D$4:D$27,0)</f>
        <v>23</v>
      </c>
      <c r="E176" s="3">
        <f>ROUND(Table1[[#This Row],[percentage]],3)</f>
        <v>2E-3</v>
      </c>
      <c r="F176" s="3"/>
      <c r="G176" s="3"/>
      <c r="H176" s="3"/>
    </row>
    <row r="177" spans="1:8" hidden="1">
      <c r="A177" t="s">
        <v>182</v>
      </c>
      <c r="B177" s="1">
        <v>49</v>
      </c>
      <c r="C177" s="3">
        <f t="shared" si="5"/>
        <v>2E-3</v>
      </c>
      <c r="D177" s="5">
        <f>_xlfn.RANK.EQ(Table1[[#This Row],[percentage]],'unique Values'!D$4:D$27,0)</f>
        <v>23</v>
      </c>
      <c r="E177" s="3">
        <f>ROUND(Table1[[#This Row],[percentage]],3)</f>
        <v>2E-3</v>
      </c>
      <c r="F177" s="3"/>
      <c r="G177" s="3"/>
      <c r="H177" s="3"/>
    </row>
    <row r="178" spans="1:8" hidden="1">
      <c r="A178" t="s">
        <v>183</v>
      </c>
      <c r="B178" s="1">
        <v>48</v>
      </c>
      <c r="C178" s="3">
        <f t="shared" si="5"/>
        <v>2E-3</v>
      </c>
      <c r="D178" s="5">
        <f>_xlfn.RANK.EQ(Table1[[#This Row],[percentage]],'unique Values'!D$4:D$27,0)</f>
        <v>23</v>
      </c>
      <c r="E178" s="3">
        <f>ROUND(Table1[[#This Row],[percentage]],3)</f>
        <v>2E-3</v>
      </c>
      <c r="F178" s="3"/>
      <c r="G178" s="3"/>
      <c r="H178" s="3"/>
    </row>
    <row r="179" spans="1:8" hidden="1">
      <c r="A179" t="s">
        <v>184</v>
      </c>
      <c r="B179" s="1">
        <v>48</v>
      </c>
      <c r="C179" s="3">
        <f t="shared" si="5"/>
        <v>2E-3</v>
      </c>
      <c r="D179" s="5">
        <f>_xlfn.RANK.EQ(Table1[[#This Row],[percentage]],'unique Values'!D$4:D$27,0)</f>
        <v>23</v>
      </c>
      <c r="E179" s="3">
        <f>ROUND(Table1[[#This Row],[percentage]],3)</f>
        <v>2E-3</v>
      </c>
      <c r="F179" s="3"/>
      <c r="G179" s="3"/>
      <c r="H179" s="3"/>
    </row>
    <row r="180" spans="1:8">
      <c r="A180" t="s">
        <v>185</v>
      </c>
      <c r="B180" s="1">
        <v>47</v>
      </c>
      <c r="C180" s="3">
        <f t="shared" si="5"/>
        <v>2E-3</v>
      </c>
      <c r="D180" s="5">
        <f>_xlfn.RANK.EQ(Table1[[#This Row],[percentage]],'unique Values'!D$4:D$27,0)</f>
        <v>23</v>
      </c>
      <c r="E180" s="3">
        <f>ROUND(Table1[[#This Row],[percentage]],3)</f>
        <v>2E-3</v>
      </c>
      <c r="F180" s="3"/>
      <c r="G180" s="3"/>
      <c r="H180" s="3"/>
    </row>
    <row r="181" spans="1:8" hidden="1">
      <c r="A181" t="s">
        <v>186</v>
      </c>
      <c r="B181" s="1">
        <v>47</v>
      </c>
      <c r="C181" s="3">
        <f t="shared" si="5"/>
        <v>2E-3</v>
      </c>
      <c r="D181" s="5">
        <f>_xlfn.RANK.EQ(Table1[[#This Row],[percentage]],'unique Values'!D$4:D$27,0)</f>
        <v>23</v>
      </c>
      <c r="E181" s="3">
        <f>ROUND(Table1[[#This Row],[percentage]],3)</f>
        <v>2E-3</v>
      </c>
      <c r="F181" s="3"/>
      <c r="G181" s="3"/>
      <c r="H181" s="3"/>
    </row>
    <row r="182" spans="1:8" hidden="1">
      <c r="A182" t="s">
        <v>187</v>
      </c>
      <c r="B182" s="1">
        <v>47</v>
      </c>
      <c r="C182" s="3">
        <f t="shared" si="5"/>
        <v>2E-3</v>
      </c>
      <c r="D182" s="5">
        <f>_xlfn.RANK.EQ(Table1[[#This Row],[percentage]],'unique Values'!D$4:D$27,0)</f>
        <v>23</v>
      </c>
      <c r="E182" s="3">
        <f>ROUND(Table1[[#This Row],[percentage]],3)</f>
        <v>2E-3</v>
      </c>
      <c r="F182" s="3"/>
      <c r="G182" s="3"/>
      <c r="H182" s="3"/>
    </row>
    <row r="183" spans="1:8" hidden="1">
      <c r="A183" t="s">
        <v>188</v>
      </c>
      <c r="B183" s="1">
        <v>47</v>
      </c>
      <c r="C183" s="3">
        <f t="shared" si="5"/>
        <v>2E-3</v>
      </c>
      <c r="D183" s="5">
        <f>_xlfn.RANK.EQ(Table1[[#This Row],[percentage]],'unique Values'!D$4:D$27,0)</f>
        <v>23</v>
      </c>
      <c r="E183" s="3">
        <f>ROUND(Table1[[#This Row],[percentage]],3)</f>
        <v>2E-3</v>
      </c>
      <c r="F183" s="3"/>
      <c r="G183" s="3"/>
      <c r="H183" s="3"/>
    </row>
    <row r="184" spans="1:8" hidden="1">
      <c r="A184" t="s">
        <v>189</v>
      </c>
      <c r="B184" s="1">
        <v>47</v>
      </c>
      <c r="C184" s="3">
        <f t="shared" si="5"/>
        <v>2E-3</v>
      </c>
      <c r="D184" s="5">
        <f>_xlfn.RANK.EQ(Table1[[#This Row],[percentage]],'unique Values'!D$4:D$27,0)</f>
        <v>23</v>
      </c>
      <c r="E184" s="3">
        <f>ROUND(Table1[[#This Row],[percentage]],3)</f>
        <v>2E-3</v>
      </c>
      <c r="F184" s="3"/>
      <c r="G184" s="3"/>
      <c r="H184" s="3"/>
    </row>
    <row r="185" spans="1:8" hidden="1">
      <c r="A185" t="s">
        <v>190</v>
      </c>
      <c r="B185" s="1">
        <v>46</v>
      </c>
      <c r="C185" s="3">
        <f t="shared" si="5"/>
        <v>2E-3</v>
      </c>
      <c r="D185" s="5">
        <f>_xlfn.RANK.EQ(Table1[[#This Row],[percentage]],'unique Values'!D$4:D$27,0)</f>
        <v>23</v>
      </c>
      <c r="E185" s="3">
        <f>ROUND(Table1[[#This Row],[percentage]],3)</f>
        <v>2E-3</v>
      </c>
      <c r="F185" s="3"/>
      <c r="G185" s="3"/>
      <c r="H185" s="3"/>
    </row>
    <row r="186" spans="1:8">
      <c r="A186" t="s">
        <v>191</v>
      </c>
      <c r="B186" s="1">
        <v>46</v>
      </c>
      <c r="C186" s="3">
        <f t="shared" si="5"/>
        <v>2E-3</v>
      </c>
      <c r="D186" s="5">
        <f>_xlfn.RANK.EQ(Table1[[#This Row],[percentage]],'unique Values'!D$4:D$27,0)</f>
        <v>23</v>
      </c>
      <c r="E186" s="3">
        <f>ROUND(Table1[[#This Row],[percentage]],3)</f>
        <v>2E-3</v>
      </c>
      <c r="F186" s="3"/>
      <c r="G186" s="3"/>
      <c r="H186" s="3"/>
    </row>
    <row r="187" spans="1:8" hidden="1">
      <c r="A187" t="s">
        <v>192</v>
      </c>
      <c r="B187" s="1">
        <v>45</v>
      </c>
      <c r="C187" s="3">
        <f t="shared" si="5"/>
        <v>2E-3</v>
      </c>
      <c r="D187" s="5">
        <f>_xlfn.RANK.EQ(Table1[[#This Row],[percentage]],'unique Values'!D$4:D$27,0)</f>
        <v>23</v>
      </c>
      <c r="E187" s="3">
        <f>ROUND(Table1[[#This Row],[percentage]],3)</f>
        <v>2E-3</v>
      </c>
      <c r="F187" s="3"/>
      <c r="G187" s="3"/>
      <c r="H187" s="3"/>
    </row>
    <row r="188" spans="1:8" hidden="1">
      <c r="A188" t="s">
        <v>193</v>
      </c>
      <c r="B188" s="1">
        <v>45</v>
      </c>
      <c r="C188" s="3">
        <f t="shared" si="5"/>
        <v>2E-3</v>
      </c>
      <c r="D188" s="5">
        <f>_xlfn.RANK.EQ(Table1[[#This Row],[percentage]],'unique Values'!D$4:D$27,0)</f>
        <v>23</v>
      </c>
      <c r="E188" s="3">
        <f>ROUND(Table1[[#This Row],[percentage]],3)</f>
        <v>2E-3</v>
      </c>
      <c r="F188" s="3"/>
      <c r="G188" s="3"/>
      <c r="H188" s="3"/>
    </row>
    <row r="189" spans="1:8" hidden="1">
      <c r="A189" t="s">
        <v>194</v>
      </c>
      <c r="B189" s="1">
        <v>44</v>
      </c>
      <c r="C189" s="3">
        <f t="shared" si="5"/>
        <v>1E-3</v>
      </c>
      <c r="D189" s="5">
        <f>_xlfn.RANK.EQ(Table1[[#This Row],[percentage]],'unique Values'!D$4:D$27,0)</f>
        <v>24</v>
      </c>
      <c r="E189" s="3">
        <f>ROUND(Table1[[#This Row],[percentage]],3)</f>
        <v>1E-3</v>
      </c>
      <c r="F189" s="3"/>
      <c r="G189" s="3"/>
      <c r="H189" s="3"/>
    </row>
    <row r="190" spans="1:8" hidden="1">
      <c r="A190" t="s">
        <v>195</v>
      </c>
      <c r="B190" s="1">
        <v>44</v>
      </c>
      <c r="C190" s="3">
        <f t="shared" si="5"/>
        <v>1E-3</v>
      </c>
      <c r="D190" s="5">
        <f>_xlfn.RANK.EQ(Table1[[#This Row],[percentage]],'unique Values'!D$4:D$27,0)</f>
        <v>24</v>
      </c>
      <c r="E190" s="3">
        <f>ROUND(Table1[[#This Row],[percentage]],3)</f>
        <v>1E-3</v>
      </c>
      <c r="F190" s="3"/>
      <c r="G190" s="3"/>
      <c r="H190" s="3"/>
    </row>
    <row r="191" spans="1:8" hidden="1">
      <c r="A191" t="s">
        <v>196</v>
      </c>
      <c r="B191" s="1">
        <v>44</v>
      </c>
      <c r="C191" s="3">
        <f t="shared" si="5"/>
        <v>1E-3</v>
      </c>
      <c r="D191" s="5">
        <f>_xlfn.RANK.EQ(Table1[[#This Row],[percentage]],'unique Values'!D$4:D$27,0)</f>
        <v>24</v>
      </c>
      <c r="E191" s="3">
        <f>ROUND(Table1[[#This Row],[percentage]],3)</f>
        <v>1E-3</v>
      </c>
      <c r="F191" s="3"/>
      <c r="G191" s="3"/>
      <c r="H191" s="3"/>
    </row>
    <row r="192" spans="1:8" hidden="1">
      <c r="A192" t="s">
        <v>197</v>
      </c>
      <c r="B192" s="1">
        <v>44</v>
      </c>
      <c r="C192" s="3">
        <f t="shared" si="5"/>
        <v>1E-3</v>
      </c>
      <c r="D192" s="5">
        <f>_xlfn.RANK.EQ(Table1[[#This Row],[percentage]],'unique Values'!D$4:D$27,0)</f>
        <v>24</v>
      </c>
      <c r="E192" s="3">
        <f>ROUND(Table1[[#This Row],[percentage]],3)</f>
        <v>1E-3</v>
      </c>
      <c r="F192" s="3"/>
      <c r="G192" s="3"/>
      <c r="H192" s="3"/>
    </row>
    <row r="193" spans="1:8" hidden="1">
      <c r="A193" t="s">
        <v>198</v>
      </c>
      <c r="B193" s="1">
        <v>44</v>
      </c>
      <c r="C193" s="3">
        <f t="shared" si="5"/>
        <v>1E-3</v>
      </c>
      <c r="D193" s="5">
        <f>_xlfn.RANK.EQ(Table1[[#This Row],[percentage]],'unique Values'!D$4:D$27,0)</f>
        <v>24</v>
      </c>
      <c r="E193" s="3">
        <f>ROUND(Table1[[#This Row],[percentage]],3)</f>
        <v>1E-3</v>
      </c>
      <c r="F193" s="3"/>
      <c r="G193" s="3"/>
      <c r="H193" s="3"/>
    </row>
    <row r="194" spans="1:8" hidden="1">
      <c r="A194" t="s">
        <v>199</v>
      </c>
      <c r="B194" s="1">
        <v>44</v>
      </c>
      <c r="C194" s="3">
        <f t="shared" ref="C194:C225" si="6">ROUND(B194/N$3,3)</f>
        <v>1E-3</v>
      </c>
      <c r="D194" s="5">
        <f>_xlfn.RANK.EQ(Table1[[#This Row],[percentage]],'unique Values'!D$4:D$27,0)</f>
        <v>24</v>
      </c>
      <c r="E194" s="3">
        <f>ROUND(Table1[[#This Row],[percentage]],3)</f>
        <v>1E-3</v>
      </c>
      <c r="F194" s="3"/>
      <c r="G194" s="3"/>
      <c r="H194" s="3"/>
    </row>
    <row r="195" spans="1:8" hidden="1">
      <c r="A195" t="s">
        <v>200</v>
      </c>
      <c r="B195" s="1">
        <v>43</v>
      </c>
      <c r="C195" s="3">
        <f t="shared" si="6"/>
        <v>1E-3</v>
      </c>
      <c r="D195" s="5">
        <f>_xlfn.RANK.EQ(Table1[[#This Row],[percentage]],'unique Values'!D$4:D$27,0)</f>
        <v>24</v>
      </c>
      <c r="E195" s="3">
        <f>ROUND(Table1[[#This Row],[percentage]],3)</f>
        <v>1E-3</v>
      </c>
      <c r="F195" s="3"/>
      <c r="G195" s="3"/>
      <c r="H195" s="3"/>
    </row>
    <row r="196" spans="1:8" hidden="1">
      <c r="A196" t="s">
        <v>201</v>
      </c>
      <c r="B196" s="1">
        <v>43</v>
      </c>
      <c r="C196" s="3">
        <f t="shared" si="6"/>
        <v>1E-3</v>
      </c>
      <c r="D196" s="5">
        <f>_xlfn.RANK.EQ(Table1[[#This Row],[percentage]],'unique Values'!D$4:D$27,0)</f>
        <v>24</v>
      </c>
      <c r="E196" s="3">
        <f>ROUND(Table1[[#This Row],[percentage]],3)</f>
        <v>1E-3</v>
      </c>
      <c r="F196" s="3"/>
      <c r="G196" s="3"/>
      <c r="H196" s="3"/>
    </row>
    <row r="197" spans="1:8" hidden="1">
      <c r="A197" t="s">
        <v>202</v>
      </c>
      <c r="B197" s="1">
        <v>43</v>
      </c>
      <c r="C197" s="3">
        <f t="shared" si="6"/>
        <v>1E-3</v>
      </c>
      <c r="D197" s="5">
        <f>_xlfn.RANK.EQ(Table1[[#This Row],[percentage]],'unique Values'!D$4:D$27,0)</f>
        <v>24</v>
      </c>
      <c r="E197" s="3">
        <f>ROUND(Table1[[#This Row],[percentage]],3)</f>
        <v>1E-3</v>
      </c>
      <c r="F197" s="3"/>
      <c r="G197" s="3"/>
      <c r="H197" s="3"/>
    </row>
    <row r="198" spans="1:8" hidden="1">
      <c r="A198" t="s">
        <v>203</v>
      </c>
      <c r="B198" s="1">
        <v>43</v>
      </c>
      <c r="C198" s="3">
        <f t="shared" si="6"/>
        <v>1E-3</v>
      </c>
      <c r="D198" s="5">
        <f>_xlfn.RANK.EQ(Table1[[#This Row],[percentage]],'unique Values'!D$4:D$27,0)</f>
        <v>24</v>
      </c>
      <c r="E198" s="3">
        <f>ROUND(Table1[[#This Row],[percentage]],3)</f>
        <v>1E-3</v>
      </c>
      <c r="F198" s="3"/>
      <c r="G198" s="3"/>
      <c r="H198" s="3"/>
    </row>
    <row r="199" spans="1:8" hidden="1">
      <c r="A199" t="s">
        <v>204</v>
      </c>
      <c r="B199" s="1">
        <v>42</v>
      </c>
      <c r="C199" s="3">
        <f t="shared" si="6"/>
        <v>1E-3</v>
      </c>
      <c r="D199" s="5">
        <f>_xlfn.RANK.EQ(Table1[[#This Row],[percentage]],'unique Values'!D$4:D$27,0)</f>
        <v>24</v>
      </c>
      <c r="E199" s="3">
        <f>ROUND(Table1[[#This Row],[percentage]],3)</f>
        <v>1E-3</v>
      </c>
      <c r="F199" s="3"/>
      <c r="G199" s="3"/>
      <c r="H199" s="3"/>
    </row>
    <row r="200" spans="1:8" hidden="1">
      <c r="A200" t="s">
        <v>205</v>
      </c>
      <c r="B200" s="1">
        <v>42</v>
      </c>
      <c r="C200" s="3">
        <f t="shared" si="6"/>
        <v>1E-3</v>
      </c>
      <c r="D200" s="5">
        <f>_xlfn.RANK.EQ(Table1[[#This Row],[percentage]],'unique Values'!D$4:D$27,0)</f>
        <v>24</v>
      </c>
      <c r="E200" s="3">
        <f>ROUND(Table1[[#This Row],[percentage]],3)</f>
        <v>1E-3</v>
      </c>
      <c r="F200" s="3"/>
      <c r="G200" s="3"/>
      <c r="H200" s="3"/>
    </row>
    <row r="201" spans="1:8">
      <c r="A201" t="s">
        <v>206</v>
      </c>
      <c r="B201" s="1">
        <v>42</v>
      </c>
      <c r="C201" s="3">
        <f t="shared" si="6"/>
        <v>1E-3</v>
      </c>
      <c r="D201" s="5">
        <f>_xlfn.RANK.EQ(Table1[[#This Row],[percentage]],'unique Values'!D$4:D$27,0)</f>
        <v>24</v>
      </c>
      <c r="E201" s="3">
        <f>ROUND(Table1[[#This Row],[percentage]],3)</f>
        <v>1E-3</v>
      </c>
      <c r="F201" s="3"/>
      <c r="G201" s="3"/>
      <c r="H201" s="3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5D318-C87A-4233-8B2F-60CB37ACD104}">
  <dimension ref="B3:C20"/>
  <sheetViews>
    <sheetView tabSelected="1" workbookViewId="0">
      <selection activeCell="F12" sqref="F12"/>
    </sheetView>
  </sheetViews>
  <sheetFormatPr defaultRowHeight="15"/>
  <cols>
    <col min="2" max="2" width="24.42578125" bestFit="1" customWidth="1"/>
    <col min="3" max="3" width="11.85546875" bestFit="1" customWidth="1"/>
  </cols>
  <sheetData>
    <row r="3" spans="2:3">
      <c r="B3" s="13" t="s">
        <v>0</v>
      </c>
      <c r="C3" s="17" t="s">
        <v>1</v>
      </c>
    </row>
    <row r="4" spans="2:3">
      <c r="B4" s="14" t="s">
        <v>9</v>
      </c>
      <c r="C4" s="18">
        <v>779</v>
      </c>
    </row>
    <row r="5" spans="2:3">
      <c r="B5" s="14" t="s">
        <v>52</v>
      </c>
      <c r="C5" s="18">
        <v>164</v>
      </c>
    </row>
    <row r="6" spans="2:3">
      <c r="B6" s="14" t="s">
        <v>55</v>
      </c>
      <c r="C6" s="18">
        <v>162</v>
      </c>
    </row>
    <row r="7" spans="2:3">
      <c r="B7" s="14" t="s">
        <v>68</v>
      </c>
      <c r="C7" s="18">
        <v>127</v>
      </c>
    </row>
    <row r="8" spans="2:3">
      <c r="B8" s="14" t="s">
        <v>81</v>
      </c>
      <c r="C8" s="18">
        <v>112</v>
      </c>
    </row>
    <row r="9" spans="2:3">
      <c r="B9" s="14" t="s">
        <v>85</v>
      </c>
      <c r="C9" s="18">
        <v>108</v>
      </c>
    </row>
    <row r="10" spans="2:3">
      <c r="B10" s="14" t="s">
        <v>99</v>
      </c>
      <c r="C10" s="18">
        <v>95</v>
      </c>
    </row>
    <row r="11" spans="2:3">
      <c r="B11" s="14" t="s">
        <v>104</v>
      </c>
      <c r="C11" s="18">
        <v>92</v>
      </c>
    </row>
    <row r="12" spans="2:3">
      <c r="B12" s="14" t="s">
        <v>156</v>
      </c>
      <c r="C12" s="18">
        <v>58</v>
      </c>
    </row>
    <row r="13" spans="2:3">
      <c r="B13" s="14" t="s">
        <v>161</v>
      </c>
      <c r="C13" s="18">
        <v>57</v>
      </c>
    </row>
    <row r="14" spans="2:3">
      <c r="B14" s="14" t="s">
        <v>163</v>
      </c>
      <c r="C14" s="18">
        <v>56</v>
      </c>
    </row>
    <row r="15" spans="2:3">
      <c r="B15" s="14" t="s">
        <v>173</v>
      </c>
      <c r="C15" s="18">
        <v>52</v>
      </c>
    </row>
    <row r="16" spans="2:3">
      <c r="B16" s="14" t="s">
        <v>177</v>
      </c>
      <c r="C16" s="18">
        <v>51</v>
      </c>
    </row>
    <row r="17" spans="2:3">
      <c r="B17" s="14" t="s">
        <v>185</v>
      </c>
      <c r="C17" s="18">
        <v>47</v>
      </c>
    </row>
    <row r="18" spans="2:3">
      <c r="B18" s="14" t="s">
        <v>191</v>
      </c>
      <c r="C18" s="18">
        <v>46</v>
      </c>
    </row>
    <row r="19" spans="2:3">
      <c r="B19" s="15" t="s">
        <v>206</v>
      </c>
      <c r="C19" s="19">
        <v>42</v>
      </c>
    </row>
    <row r="20" spans="2:3">
      <c r="B20" s="16" t="s">
        <v>227</v>
      </c>
      <c r="C20" s="10">
        <f>SUM(C4:C19)</f>
        <v>2048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5E257-D489-4A83-A3EC-832D4260CCF0}">
  <dimension ref="B3:C20"/>
  <sheetViews>
    <sheetView workbookViewId="0">
      <selection activeCell="C20" sqref="B3:C20"/>
    </sheetView>
  </sheetViews>
  <sheetFormatPr defaultRowHeight="15"/>
  <cols>
    <col min="2" max="2" width="26.28515625" customWidth="1"/>
  </cols>
  <sheetData>
    <row r="3" spans="2:3">
      <c r="B3" s="10" t="s">
        <v>225</v>
      </c>
      <c r="C3" s="10" t="s">
        <v>226</v>
      </c>
    </row>
    <row r="4" spans="2:3">
      <c r="B4" s="11" t="s">
        <v>24</v>
      </c>
      <c r="C4" s="11">
        <f>SUMIFS(Table1[Job Postings],Table1[Title],B4)</f>
        <v>344</v>
      </c>
    </row>
    <row r="5" spans="2:3">
      <c r="B5" s="11" t="s">
        <v>77</v>
      </c>
      <c r="C5" s="11">
        <f>SUMIFS(Table1[Job Postings],Table1[Title],B5)</f>
        <v>115</v>
      </c>
    </row>
    <row r="6" spans="2:3">
      <c r="B6" s="11" t="s">
        <v>79</v>
      </c>
      <c r="C6" s="11">
        <f>SUMIFS(Table1[Job Postings],Table1[Title],B6)</f>
        <v>113</v>
      </c>
    </row>
    <row r="7" spans="2:3">
      <c r="B7" s="11" t="s">
        <v>97</v>
      </c>
      <c r="C7" s="11">
        <f>SUMIFS(Table1[Job Postings],Table1[Title],B7)</f>
        <v>98</v>
      </c>
    </row>
    <row r="8" spans="2:3">
      <c r="B8" s="11" t="s">
        <v>181</v>
      </c>
      <c r="C8" s="11">
        <f>SUMIFS(Table1[Job Postings],Table1[Title],B8)</f>
        <v>49</v>
      </c>
    </row>
    <row r="9" spans="2:3">
      <c r="B9" s="11" t="s">
        <v>221</v>
      </c>
      <c r="C9" s="11">
        <f>SUMIFS(Table1[Job Postings],Table1[Title],B9)</f>
        <v>738</v>
      </c>
    </row>
    <row r="10" spans="2:3">
      <c r="B10" s="11" t="s">
        <v>29</v>
      </c>
      <c r="C10" s="11">
        <f>SUMIFS(Table1[Job Postings],Table1[Title],B10)</f>
        <v>303</v>
      </c>
    </row>
    <row r="11" spans="2:3">
      <c r="B11" s="11" t="s">
        <v>111</v>
      </c>
      <c r="C11" s="11">
        <f>SUMIFS(Table1[Job Postings],Table1[Title],B11)</f>
        <v>85</v>
      </c>
    </row>
    <row r="12" spans="2:3">
      <c r="B12" s="11" t="s">
        <v>222</v>
      </c>
      <c r="C12" s="11">
        <f>SUMIFS(Table1[Job Postings],Table1[Title],B12)</f>
        <v>71</v>
      </c>
    </row>
    <row r="13" spans="2:3">
      <c r="B13" s="11" t="s">
        <v>140</v>
      </c>
      <c r="C13" s="11">
        <f>SUMIFS(Table1[Job Postings],Table1[Title],B13)</f>
        <v>65</v>
      </c>
    </row>
    <row r="14" spans="2:3">
      <c r="B14" s="11" t="s">
        <v>155</v>
      </c>
      <c r="C14" s="11">
        <f>SUMIFS(Table1[Job Postings],Table1[Title],B14)</f>
        <v>58</v>
      </c>
    </row>
    <row r="15" spans="2:3">
      <c r="B15" s="11" t="s">
        <v>36</v>
      </c>
      <c r="C15" s="11">
        <f>SUMIFS(Table1[Job Postings],Table1[Title],B15)</f>
        <v>238</v>
      </c>
    </row>
    <row r="16" spans="2:3">
      <c r="B16" s="11" t="s">
        <v>45</v>
      </c>
      <c r="C16" s="11">
        <f>SUMIFS(Table1[Job Postings],Table1[Title],B16)</f>
        <v>182</v>
      </c>
    </row>
    <row r="17" spans="2:3">
      <c r="B17" s="11" t="s">
        <v>54</v>
      </c>
      <c r="C17" s="11">
        <f>SUMIFS(Table1[Job Postings],Table1[Title],B17)</f>
        <v>162</v>
      </c>
    </row>
    <row r="18" spans="2:3">
      <c r="B18" s="11" t="s">
        <v>115</v>
      </c>
      <c r="C18" s="11">
        <f>SUMIFS(Table1[Job Postings],Table1[Title],B18)</f>
        <v>82</v>
      </c>
    </row>
    <row r="19" spans="2:3">
      <c r="B19" s="11" t="s">
        <v>197</v>
      </c>
      <c r="C19" s="11">
        <f>SUMIFS(Table1[Job Postings],Table1[Title],B19)</f>
        <v>44</v>
      </c>
    </row>
    <row r="20" spans="2:3">
      <c r="B20" s="12" t="s">
        <v>227</v>
      </c>
      <c r="C20" s="10">
        <f>SUM(C4:C19)</f>
        <v>2747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opLeftCell="A19" workbookViewId="0"/>
  </sheetViews>
  <sheetFormatPr defaultRowHeight="15"/>
  <sheetData>
    <row r="1" spans="1:2">
      <c r="A1" t="s">
        <v>2</v>
      </c>
    </row>
    <row r="3" spans="1:2">
      <c r="A3" t="s">
        <v>5</v>
      </c>
    </row>
    <row r="5" spans="1:2">
      <c r="A5" t="s">
        <v>8</v>
      </c>
      <c r="B5" s="1">
        <v>120353</v>
      </c>
    </row>
    <row r="6" spans="1:2">
      <c r="A6" t="s">
        <v>10</v>
      </c>
      <c r="B6" s="1">
        <v>5</v>
      </c>
    </row>
    <row r="8" spans="1:2">
      <c r="A8" t="s">
        <v>11</v>
      </c>
    </row>
    <row r="10" spans="1:2">
      <c r="A10" t="s">
        <v>14</v>
      </c>
    </row>
    <row r="11" spans="1:2">
      <c r="A11" t="s">
        <v>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/>
  </sheetViews>
  <sheetFormatPr defaultRowHeight="15"/>
  <sheetData>
    <row r="1" spans="1:2" ht="21">
      <c r="A1" s="2"/>
    </row>
    <row r="2" spans="1:2">
      <c r="A2" t="s">
        <v>207</v>
      </c>
    </row>
    <row r="3" spans="1:2">
      <c r="A3" t="s">
        <v>16</v>
      </c>
    </row>
    <row r="5" spans="1:2">
      <c r="A5" t="s">
        <v>208</v>
      </c>
    </row>
    <row r="6" spans="1:2">
      <c r="A6" t="s">
        <v>209</v>
      </c>
      <c r="B6" t="s">
        <v>210</v>
      </c>
    </row>
    <row r="7" spans="1:2">
      <c r="A7" t="s">
        <v>211</v>
      </c>
    </row>
    <row r="8" spans="1:2">
      <c r="A8" t="s">
        <v>212</v>
      </c>
      <c r="B8" t="s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9EF35-F721-4934-9E89-C8285470466B}">
  <dimension ref="A3:E28"/>
  <sheetViews>
    <sheetView workbookViewId="0">
      <selection activeCell="D3" sqref="D3:E27"/>
    </sheetView>
  </sheetViews>
  <sheetFormatPr defaultRowHeight="15"/>
  <cols>
    <col min="4" max="5" width="13.140625" bestFit="1" customWidth="1"/>
  </cols>
  <sheetData>
    <row r="3" spans="1:5">
      <c r="D3" s="6" t="s">
        <v>217</v>
      </c>
      <c r="E3" t="s">
        <v>219</v>
      </c>
    </row>
    <row r="4" spans="1:5">
      <c r="A4" s="7">
        <v>1E-3</v>
      </c>
      <c r="D4" s="7">
        <v>3.3000000000000002E-2</v>
      </c>
      <c r="E4">
        <v>1</v>
      </c>
    </row>
    <row r="5" spans="1:5">
      <c r="A5" s="7">
        <v>2E-3</v>
      </c>
      <c r="D5" s="7">
        <v>0.03</v>
      </c>
      <c r="E5">
        <v>1</v>
      </c>
    </row>
    <row r="6" spans="1:5">
      <c r="A6" s="7">
        <v>3.0000000000000001E-3</v>
      </c>
      <c r="D6" s="7">
        <v>2.7E-2</v>
      </c>
      <c r="E6">
        <v>1</v>
      </c>
    </row>
    <row r="7" spans="1:5">
      <c r="A7" s="7">
        <v>4.0000000000000001E-3</v>
      </c>
      <c r="D7" s="7">
        <v>2.5999999999999999E-2</v>
      </c>
      <c r="E7">
        <v>2</v>
      </c>
    </row>
    <row r="8" spans="1:5">
      <c r="A8" s="7">
        <v>5.0000000000000001E-3</v>
      </c>
      <c r="D8" s="7">
        <v>2.5000000000000001E-2</v>
      </c>
      <c r="E8">
        <v>1</v>
      </c>
    </row>
    <row r="9" spans="1:5">
      <c r="A9" s="7">
        <v>6.0000000000000001E-3</v>
      </c>
      <c r="D9" s="7">
        <v>2.4E-2</v>
      </c>
      <c r="E9">
        <v>1</v>
      </c>
    </row>
    <row r="10" spans="1:5">
      <c r="A10" s="7">
        <v>7.0000000000000001E-3</v>
      </c>
      <c r="D10" s="7">
        <v>2.3E-2</v>
      </c>
      <c r="E10">
        <v>1</v>
      </c>
    </row>
    <row r="11" spans="1:5">
      <c r="A11" s="7">
        <v>8.0000000000000002E-3</v>
      </c>
      <c r="D11" s="7">
        <v>2.1999999999999999E-2</v>
      </c>
      <c r="E11">
        <v>1</v>
      </c>
    </row>
    <row r="12" spans="1:5">
      <c r="A12" s="7">
        <v>8.9999999999999993E-3</v>
      </c>
      <c r="D12" s="7">
        <v>1.9E-2</v>
      </c>
      <c r="E12">
        <v>1</v>
      </c>
    </row>
    <row r="13" spans="1:5">
      <c r="A13" s="7">
        <v>0.01</v>
      </c>
      <c r="D13" s="7">
        <v>1.7999999999999999E-2</v>
      </c>
      <c r="E13">
        <v>1</v>
      </c>
    </row>
    <row r="14" spans="1:5">
      <c r="A14" s="7">
        <v>1.0999999999999999E-2</v>
      </c>
      <c r="D14" s="7">
        <v>1.6E-2</v>
      </c>
      <c r="E14">
        <v>3</v>
      </c>
    </row>
    <row r="15" spans="1:5">
      <c r="A15" s="7">
        <v>1.2E-2</v>
      </c>
      <c r="D15" s="7">
        <v>1.2999999999999999E-2</v>
      </c>
      <c r="E15">
        <v>2</v>
      </c>
    </row>
    <row r="16" spans="1:5">
      <c r="A16" s="7">
        <v>1.2999999999999999E-2</v>
      </c>
      <c r="D16" s="7">
        <v>1.2E-2</v>
      </c>
      <c r="E16">
        <v>1</v>
      </c>
    </row>
    <row r="17" spans="1:5">
      <c r="A17" s="7">
        <v>1.6E-2</v>
      </c>
      <c r="D17" s="7">
        <v>1.0999999999999999E-2</v>
      </c>
      <c r="E17">
        <v>4</v>
      </c>
    </row>
    <row r="18" spans="1:5">
      <c r="A18" s="7">
        <v>1.7999999999999999E-2</v>
      </c>
      <c r="D18" s="7">
        <v>0.01</v>
      </c>
      <c r="E18">
        <v>1</v>
      </c>
    </row>
    <row r="19" spans="1:5">
      <c r="A19" s="7">
        <v>1.9E-2</v>
      </c>
      <c r="D19" s="7">
        <v>8.9999999999999993E-3</v>
      </c>
      <c r="E19">
        <v>4</v>
      </c>
    </row>
    <row r="20" spans="1:5">
      <c r="A20" s="7">
        <v>2.1999999999999999E-2</v>
      </c>
      <c r="D20" s="7">
        <v>8.0000000000000002E-3</v>
      </c>
      <c r="E20">
        <v>6</v>
      </c>
    </row>
    <row r="21" spans="1:5">
      <c r="A21" s="7">
        <v>2.3E-2</v>
      </c>
      <c r="D21" s="7">
        <v>7.0000000000000001E-3</v>
      </c>
      <c r="E21">
        <v>3</v>
      </c>
    </row>
    <row r="22" spans="1:5">
      <c r="A22" s="7">
        <v>2.4E-2</v>
      </c>
      <c r="D22" s="7">
        <v>6.0000000000000001E-3</v>
      </c>
      <c r="E22">
        <v>10</v>
      </c>
    </row>
    <row r="23" spans="1:5">
      <c r="A23" s="7">
        <v>2.5000000000000001E-2</v>
      </c>
      <c r="D23" s="7">
        <v>5.0000000000000001E-3</v>
      </c>
      <c r="E23">
        <v>13</v>
      </c>
    </row>
    <row r="24" spans="1:5">
      <c r="A24" s="7">
        <v>2.5999999999999999E-2</v>
      </c>
      <c r="D24" s="7">
        <v>4.0000000000000001E-3</v>
      </c>
      <c r="E24">
        <v>25</v>
      </c>
    </row>
    <row r="25" spans="1:5">
      <c r="A25" s="7">
        <v>2.7E-2</v>
      </c>
      <c r="D25" s="7">
        <v>3.0000000000000001E-3</v>
      </c>
      <c r="E25">
        <v>34</v>
      </c>
    </row>
    <row r="26" spans="1:5">
      <c r="A26" s="7">
        <v>0.03</v>
      </c>
      <c r="D26" s="7">
        <v>2E-3</v>
      </c>
      <c r="E26">
        <v>70</v>
      </c>
    </row>
    <row r="27" spans="1:5">
      <c r="A27" s="7">
        <v>3.3000000000000002E-2</v>
      </c>
      <c r="D27" s="7">
        <v>1E-3</v>
      </c>
      <c r="E27">
        <v>13</v>
      </c>
    </row>
    <row r="28" spans="1:5">
      <c r="D28" s="7" t="s">
        <v>218</v>
      </c>
      <c r="E28"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325FB-1E8F-44ED-9712-4B255183454A}">
  <dimension ref="C3:F204"/>
  <sheetViews>
    <sheetView workbookViewId="0">
      <selection activeCell="E128" sqref="E128"/>
    </sheetView>
  </sheetViews>
  <sheetFormatPr defaultRowHeight="15"/>
  <cols>
    <col min="3" max="3" width="13.140625" bestFit="1" customWidth="1"/>
    <col min="4" max="4" width="13.28515625" bestFit="1" customWidth="1"/>
    <col min="5" max="5" width="30.42578125" bestFit="1" customWidth="1"/>
    <col min="6" max="7" width="18.7109375" bestFit="1" customWidth="1"/>
  </cols>
  <sheetData>
    <row r="3" spans="3:6">
      <c r="C3" s="6" t="s">
        <v>217</v>
      </c>
      <c r="D3" s="6" t="s">
        <v>214</v>
      </c>
      <c r="E3" s="6" t="s">
        <v>0</v>
      </c>
      <c r="F3" t="s">
        <v>220</v>
      </c>
    </row>
    <row r="4" spans="3:6">
      <c r="C4" s="8">
        <v>1</v>
      </c>
      <c r="D4" s="9">
        <v>3.3000000000000002E-2</v>
      </c>
      <c r="E4" t="s">
        <v>3</v>
      </c>
      <c r="F4">
        <v>987</v>
      </c>
    </row>
    <row r="5" spans="3:6">
      <c r="C5" s="8">
        <v>2</v>
      </c>
      <c r="D5" s="9">
        <v>0.03</v>
      </c>
      <c r="E5" t="s">
        <v>4</v>
      </c>
      <c r="F5">
        <v>887</v>
      </c>
    </row>
    <row r="6" spans="3:6">
      <c r="C6" s="8">
        <v>3</v>
      </c>
      <c r="D6" s="9">
        <v>2.7E-2</v>
      </c>
      <c r="E6" t="s">
        <v>6</v>
      </c>
      <c r="F6">
        <v>808</v>
      </c>
    </row>
    <row r="7" spans="3:6">
      <c r="C7" s="8">
        <v>4</v>
      </c>
      <c r="D7" s="9">
        <v>2.5999999999999999E-2</v>
      </c>
      <c r="E7" t="s">
        <v>9</v>
      </c>
      <c r="F7">
        <v>779</v>
      </c>
    </row>
    <row r="8" spans="3:6">
      <c r="E8" t="s">
        <v>7</v>
      </c>
      <c r="F8">
        <v>786</v>
      </c>
    </row>
    <row r="9" spans="3:6">
      <c r="C9" s="8">
        <v>5</v>
      </c>
      <c r="D9" s="9">
        <v>2.5000000000000001E-2</v>
      </c>
      <c r="E9" t="s">
        <v>221</v>
      </c>
      <c r="F9">
        <v>738</v>
      </c>
    </row>
    <row r="10" spans="3:6">
      <c r="C10" s="8">
        <v>6</v>
      </c>
      <c r="D10" s="9">
        <v>2.4E-2</v>
      </c>
      <c r="E10" t="s">
        <v>12</v>
      </c>
      <c r="F10">
        <v>713</v>
      </c>
    </row>
    <row r="11" spans="3:6">
      <c r="C11" s="8">
        <v>7</v>
      </c>
      <c r="D11" s="9">
        <v>2.3E-2</v>
      </c>
      <c r="E11" t="s">
        <v>13</v>
      </c>
      <c r="F11">
        <v>681</v>
      </c>
    </row>
    <row r="12" spans="3:6">
      <c r="C12" s="8">
        <v>8</v>
      </c>
      <c r="D12" s="9">
        <v>2.1999999999999999E-2</v>
      </c>
      <c r="E12" t="s">
        <v>15</v>
      </c>
      <c r="F12">
        <v>666</v>
      </c>
    </row>
    <row r="13" spans="3:6">
      <c r="C13" s="8">
        <v>9</v>
      </c>
      <c r="D13" s="9">
        <v>1.9E-2</v>
      </c>
      <c r="E13" t="s">
        <v>17</v>
      </c>
      <c r="F13">
        <v>555</v>
      </c>
    </row>
    <row r="14" spans="3:6">
      <c r="C14" s="8">
        <v>10</v>
      </c>
      <c r="D14" s="9">
        <v>1.7999999999999999E-2</v>
      </c>
      <c r="E14" t="s">
        <v>18</v>
      </c>
      <c r="F14">
        <v>539</v>
      </c>
    </row>
    <row r="15" spans="3:6">
      <c r="C15" s="8">
        <v>11</v>
      </c>
      <c r="D15" s="9">
        <v>1.6E-2</v>
      </c>
      <c r="E15" t="s">
        <v>20</v>
      </c>
      <c r="F15">
        <v>478</v>
      </c>
    </row>
    <row r="16" spans="3:6">
      <c r="E16" t="s">
        <v>19</v>
      </c>
      <c r="F16">
        <v>481</v>
      </c>
    </row>
    <row r="17" spans="3:6">
      <c r="E17" t="s">
        <v>21</v>
      </c>
      <c r="F17">
        <v>464</v>
      </c>
    </row>
    <row r="18" spans="3:6">
      <c r="C18" s="8">
        <v>12</v>
      </c>
      <c r="D18" s="9">
        <v>1.2999999999999999E-2</v>
      </c>
      <c r="E18" t="s">
        <v>23</v>
      </c>
      <c r="F18">
        <v>371</v>
      </c>
    </row>
    <row r="19" spans="3:6">
      <c r="E19" t="s">
        <v>22</v>
      </c>
      <c r="F19">
        <v>381</v>
      </c>
    </row>
    <row r="20" spans="3:6">
      <c r="C20" s="8">
        <v>13</v>
      </c>
      <c r="D20" s="9">
        <v>1.2E-2</v>
      </c>
      <c r="E20" t="s">
        <v>24</v>
      </c>
      <c r="F20">
        <v>344</v>
      </c>
    </row>
    <row r="21" spans="3:6">
      <c r="C21" s="8">
        <v>14</v>
      </c>
      <c r="D21" s="9">
        <v>1.0999999999999999E-2</v>
      </c>
      <c r="E21" t="s">
        <v>27</v>
      </c>
      <c r="F21">
        <v>336</v>
      </c>
    </row>
    <row r="22" spans="3:6">
      <c r="E22" t="s">
        <v>25</v>
      </c>
      <c r="F22">
        <v>338</v>
      </c>
    </row>
    <row r="23" spans="3:6">
      <c r="E23" t="s">
        <v>26</v>
      </c>
      <c r="F23">
        <v>337</v>
      </c>
    </row>
    <row r="24" spans="3:6">
      <c r="E24" t="s">
        <v>28</v>
      </c>
      <c r="F24">
        <v>316</v>
      </c>
    </row>
    <row r="25" spans="3:6">
      <c r="C25" s="8">
        <v>15</v>
      </c>
      <c r="D25" s="9">
        <v>0.01</v>
      </c>
      <c r="E25" t="s">
        <v>29</v>
      </c>
      <c r="F25">
        <v>303</v>
      </c>
    </row>
    <row r="26" spans="3:6">
      <c r="C26" s="8">
        <v>16</v>
      </c>
      <c r="D26" s="9">
        <v>8.9999999999999993E-3</v>
      </c>
      <c r="E26" t="s">
        <v>30</v>
      </c>
      <c r="F26">
        <v>278</v>
      </c>
    </row>
    <row r="27" spans="3:6">
      <c r="E27" t="s">
        <v>33</v>
      </c>
      <c r="F27">
        <v>271</v>
      </c>
    </row>
    <row r="28" spans="3:6">
      <c r="E28" t="s">
        <v>31</v>
      </c>
      <c r="F28">
        <v>277</v>
      </c>
    </row>
    <row r="29" spans="3:6">
      <c r="E29" t="s">
        <v>32</v>
      </c>
      <c r="F29">
        <v>275</v>
      </c>
    </row>
    <row r="30" spans="3:6">
      <c r="C30" s="8">
        <v>17</v>
      </c>
      <c r="D30" s="9">
        <v>8.0000000000000002E-3</v>
      </c>
      <c r="E30" t="s">
        <v>36</v>
      </c>
      <c r="F30">
        <v>238</v>
      </c>
    </row>
    <row r="31" spans="3:6">
      <c r="E31" t="s">
        <v>34</v>
      </c>
      <c r="F31">
        <v>244</v>
      </c>
    </row>
    <row r="32" spans="3:6">
      <c r="E32" t="s">
        <v>37</v>
      </c>
      <c r="F32">
        <v>227</v>
      </c>
    </row>
    <row r="33" spans="3:6">
      <c r="E33" t="s">
        <v>35</v>
      </c>
      <c r="F33">
        <v>243</v>
      </c>
    </row>
    <row r="34" spans="3:6">
      <c r="E34" t="s">
        <v>39</v>
      </c>
      <c r="F34">
        <v>224</v>
      </c>
    </row>
    <row r="35" spans="3:6">
      <c r="E35" t="s">
        <v>38</v>
      </c>
      <c r="F35">
        <v>225</v>
      </c>
    </row>
    <row r="36" spans="3:6">
      <c r="C36" s="8">
        <v>18</v>
      </c>
      <c r="D36" s="9">
        <v>7.0000000000000001E-3</v>
      </c>
      <c r="E36" t="s">
        <v>40</v>
      </c>
      <c r="F36">
        <v>222</v>
      </c>
    </row>
    <row r="37" spans="3:6">
      <c r="E37" t="s">
        <v>42</v>
      </c>
      <c r="F37">
        <v>206</v>
      </c>
    </row>
    <row r="38" spans="3:6">
      <c r="E38" t="s">
        <v>41</v>
      </c>
      <c r="F38">
        <v>221</v>
      </c>
    </row>
    <row r="39" spans="3:6">
      <c r="C39" s="8">
        <v>19</v>
      </c>
      <c r="D39" s="9">
        <v>6.0000000000000001E-3</v>
      </c>
      <c r="E39" t="s">
        <v>50</v>
      </c>
      <c r="F39">
        <v>171</v>
      </c>
    </row>
    <row r="40" spans="3:6">
      <c r="E40" t="s">
        <v>51</v>
      </c>
      <c r="F40">
        <v>165</v>
      </c>
    </row>
    <row r="41" spans="3:6">
      <c r="E41" t="s">
        <v>45</v>
      </c>
      <c r="F41">
        <v>182</v>
      </c>
    </row>
    <row r="42" spans="3:6">
      <c r="E42" t="s">
        <v>52</v>
      </c>
      <c r="F42">
        <v>164</v>
      </c>
    </row>
    <row r="43" spans="3:6">
      <c r="E43" t="s">
        <v>49</v>
      </c>
      <c r="F43">
        <v>173</v>
      </c>
    </row>
    <row r="44" spans="3:6">
      <c r="E44" t="s">
        <v>48</v>
      </c>
      <c r="F44">
        <v>177</v>
      </c>
    </row>
    <row r="45" spans="3:6">
      <c r="E45" t="s">
        <v>47</v>
      </c>
      <c r="F45">
        <v>178</v>
      </c>
    </row>
    <row r="46" spans="3:6">
      <c r="E46" t="s">
        <v>43</v>
      </c>
      <c r="F46">
        <v>192</v>
      </c>
    </row>
    <row r="47" spans="3:6">
      <c r="E47" t="s">
        <v>46</v>
      </c>
      <c r="F47">
        <v>181</v>
      </c>
    </row>
    <row r="48" spans="3:6">
      <c r="E48" t="s">
        <v>44</v>
      </c>
      <c r="F48">
        <v>192</v>
      </c>
    </row>
    <row r="49" spans="3:6">
      <c r="C49" s="8">
        <v>20</v>
      </c>
      <c r="D49" s="9">
        <v>5.0000000000000001E-3</v>
      </c>
      <c r="E49" t="s">
        <v>57</v>
      </c>
      <c r="F49">
        <v>148</v>
      </c>
    </row>
    <row r="50" spans="3:6">
      <c r="E50" t="s">
        <v>54</v>
      </c>
      <c r="F50">
        <v>162</v>
      </c>
    </row>
    <row r="51" spans="3:6">
      <c r="E51" t="s">
        <v>65</v>
      </c>
      <c r="F51">
        <v>135</v>
      </c>
    </row>
    <row r="52" spans="3:6">
      <c r="E52" t="s">
        <v>55</v>
      </c>
      <c r="F52">
        <v>162</v>
      </c>
    </row>
    <row r="53" spans="3:6">
      <c r="E53" t="s">
        <v>56</v>
      </c>
      <c r="F53">
        <v>160</v>
      </c>
    </row>
    <row r="54" spans="3:6">
      <c r="E54" t="s">
        <v>58</v>
      </c>
      <c r="F54">
        <v>146</v>
      </c>
    </row>
    <row r="55" spans="3:6">
      <c r="E55" t="s">
        <v>61</v>
      </c>
      <c r="F55">
        <v>142</v>
      </c>
    </row>
    <row r="56" spans="3:6">
      <c r="E56" t="s">
        <v>62</v>
      </c>
      <c r="F56">
        <v>142</v>
      </c>
    </row>
    <row r="57" spans="3:6">
      <c r="E57" t="s">
        <v>60</v>
      </c>
      <c r="F57">
        <v>143</v>
      </c>
    </row>
    <row r="58" spans="3:6">
      <c r="E58" t="s">
        <v>59</v>
      </c>
      <c r="F58">
        <v>146</v>
      </c>
    </row>
    <row r="59" spans="3:6">
      <c r="E59" t="s">
        <v>53</v>
      </c>
      <c r="F59">
        <v>163</v>
      </c>
    </row>
    <row r="60" spans="3:6">
      <c r="E60" t="s">
        <v>63</v>
      </c>
      <c r="F60">
        <v>139</v>
      </c>
    </row>
    <row r="61" spans="3:6">
      <c r="E61" t="s">
        <v>64</v>
      </c>
      <c r="F61">
        <v>138</v>
      </c>
    </row>
    <row r="62" spans="3:6">
      <c r="C62" s="8">
        <v>21</v>
      </c>
      <c r="D62" s="9">
        <v>4.0000000000000001E-3</v>
      </c>
      <c r="E62" t="s">
        <v>76</v>
      </c>
      <c r="F62">
        <v>118</v>
      </c>
    </row>
    <row r="63" spans="3:6">
      <c r="E63" t="s">
        <v>86</v>
      </c>
      <c r="F63">
        <v>107</v>
      </c>
    </row>
    <row r="64" spans="3:6">
      <c r="E64" t="s">
        <v>78</v>
      </c>
      <c r="F64">
        <v>113</v>
      </c>
    </row>
    <row r="65" spans="5:6">
      <c r="E65" t="s">
        <v>84</v>
      </c>
      <c r="F65">
        <v>108</v>
      </c>
    </row>
    <row r="66" spans="5:6">
      <c r="E66" t="s">
        <v>88</v>
      </c>
      <c r="F66">
        <v>106</v>
      </c>
    </row>
    <row r="67" spans="5:6">
      <c r="E67" t="s">
        <v>68</v>
      </c>
      <c r="F67">
        <v>127</v>
      </c>
    </row>
    <row r="68" spans="5:6">
      <c r="E68" t="s">
        <v>83</v>
      </c>
      <c r="F68">
        <v>110</v>
      </c>
    </row>
    <row r="69" spans="5:6">
      <c r="E69" t="s">
        <v>67</v>
      </c>
      <c r="F69">
        <v>131</v>
      </c>
    </row>
    <row r="70" spans="5:6">
      <c r="E70" t="s">
        <v>79</v>
      </c>
      <c r="F70">
        <v>113</v>
      </c>
    </row>
    <row r="71" spans="5:6">
      <c r="E71" t="s">
        <v>77</v>
      </c>
      <c r="F71">
        <v>115</v>
      </c>
    </row>
    <row r="72" spans="5:6">
      <c r="E72" t="s">
        <v>90</v>
      </c>
      <c r="F72">
        <v>104</v>
      </c>
    </row>
    <row r="73" spans="5:6">
      <c r="E73" t="s">
        <v>70</v>
      </c>
      <c r="F73">
        <v>121</v>
      </c>
    </row>
    <row r="74" spans="5:6">
      <c r="E74" t="s">
        <v>85</v>
      </c>
      <c r="F74">
        <v>108</v>
      </c>
    </row>
    <row r="75" spans="5:6">
      <c r="E75" t="s">
        <v>80</v>
      </c>
      <c r="F75">
        <v>113</v>
      </c>
    </row>
    <row r="76" spans="5:6">
      <c r="E76" t="s">
        <v>71</v>
      </c>
      <c r="F76">
        <v>120</v>
      </c>
    </row>
    <row r="77" spans="5:6">
      <c r="E77" t="s">
        <v>72</v>
      </c>
      <c r="F77">
        <v>120</v>
      </c>
    </row>
    <row r="78" spans="5:6">
      <c r="E78" t="s">
        <v>89</v>
      </c>
      <c r="F78">
        <v>106</v>
      </c>
    </row>
    <row r="79" spans="5:6">
      <c r="E79" t="s">
        <v>87</v>
      </c>
      <c r="F79">
        <v>107</v>
      </c>
    </row>
    <row r="80" spans="5:6">
      <c r="E80" t="s">
        <v>75</v>
      </c>
      <c r="F80">
        <v>119</v>
      </c>
    </row>
    <row r="81" spans="3:6">
      <c r="E81" t="s">
        <v>81</v>
      </c>
      <c r="F81">
        <v>112</v>
      </c>
    </row>
    <row r="82" spans="3:6">
      <c r="E82" t="s">
        <v>82</v>
      </c>
      <c r="F82">
        <v>112</v>
      </c>
    </row>
    <row r="83" spans="3:6">
      <c r="E83" t="s">
        <v>73</v>
      </c>
      <c r="F83">
        <v>120</v>
      </c>
    </row>
    <row r="84" spans="3:6">
      <c r="E84" t="s">
        <v>69</v>
      </c>
      <c r="F84">
        <v>122</v>
      </c>
    </row>
    <row r="85" spans="3:6">
      <c r="E85" t="s">
        <v>74</v>
      </c>
      <c r="F85">
        <v>120</v>
      </c>
    </row>
    <row r="86" spans="3:6">
      <c r="E86" t="s">
        <v>66</v>
      </c>
      <c r="F86">
        <v>133</v>
      </c>
    </row>
    <row r="87" spans="3:6">
      <c r="C87" s="8">
        <v>22</v>
      </c>
      <c r="D87" s="9">
        <v>3.0000000000000001E-3</v>
      </c>
      <c r="E87" t="s">
        <v>103</v>
      </c>
      <c r="F87">
        <v>92</v>
      </c>
    </row>
    <row r="88" spans="3:6">
      <c r="E88" t="s">
        <v>110</v>
      </c>
      <c r="F88">
        <v>85</v>
      </c>
    </row>
    <row r="89" spans="3:6">
      <c r="E89" t="s">
        <v>117</v>
      </c>
      <c r="F89">
        <v>81</v>
      </c>
    </row>
    <row r="90" spans="3:6">
      <c r="E90" t="s">
        <v>115</v>
      </c>
      <c r="F90">
        <v>82</v>
      </c>
    </row>
    <row r="91" spans="3:6">
      <c r="E91" t="s">
        <v>104</v>
      </c>
      <c r="F91">
        <v>92</v>
      </c>
    </row>
    <row r="92" spans="3:6">
      <c r="E92" t="s">
        <v>107</v>
      </c>
      <c r="F92">
        <v>89</v>
      </c>
    </row>
    <row r="93" spans="3:6">
      <c r="E93" t="s">
        <v>101</v>
      </c>
      <c r="F93">
        <v>94</v>
      </c>
    </row>
    <row r="94" spans="3:6">
      <c r="E94" t="s">
        <v>111</v>
      </c>
      <c r="F94">
        <v>85</v>
      </c>
    </row>
    <row r="95" spans="3:6">
      <c r="E95" t="s">
        <v>99</v>
      </c>
      <c r="F95">
        <v>95</v>
      </c>
    </row>
    <row r="96" spans="3:6">
      <c r="E96" t="s">
        <v>105</v>
      </c>
      <c r="F96">
        <v>91</v>
      </c>
    </row>
    <row r="97" spans="5:6">
      <c r="E97" t="s">
        <v>93</v>
      </c>
      <c r="F97">
        <v>101</v>
      </c>
    </row>
    <row r="98" spans="5:6">
      <c r="E98" t="s">
        <v>119</v>
      </c>
      <c r="F98">
        <v>80</v>
      </c>
    </row>
    <row r="99" spans="5:6">
      <c r="E99" t="s">
        <v>118</v>
      </c>
      <c r="F99">
        <v>81</v>
      </c>
    </row>
    <row r="100" spans="5:6">
      <c r="E100" t="s">
        <v>122</v>
      </c>
      <c r="F100">
        <v>76</v>
      </c>
    </row>
    <row r="101" spans="5:6">
      <c r="E101" t="s">
        <v>116</v>
      </c>
      <c r="F101">
        <v>82</v>
      </c>
    </row>
    <row r="102" spans="5:6">
      <c r="E102" t="s">
        <v>123</v>
      </c>
      <c r="F102">
        <v>75</v>
      </c>
    </row>
    <row r="103" spans="5:6">
      <c r="E103" t="s">
        <v>113</v>
      </c>
      <c r="F103">
        <v>83</v>
      </c>
    </row>
    <row r="104" spans="5:6">
      <c r="E104" t="s">
        <v>95</v>
      </c>
      <c r="F104">
        <v>99</v>
      </c>
    </row>
    <row r="105" spans="5:6">
      <c r="E105" t="s">
        <v>96</v>
      </c>
      <c r="F105">
        <v>99</v>
      </c>
    </row>
    <row r="106" spans="5:6">
      <c r="E106" t="s">
        <v>121</v>
      </c>
      <c r="F106">
        <v>78</v>
      </c>
    </row>
    <row r="107" spans="5:6">
      <c r="E107" t="s">
        <v>114</v>
      </c>
      <c r="F107">
        <v>83</v>
      </c>
    </row>
    <row r="108" spans="5:6">
      <c r="E108" t="s">
        <v>97</v>
      </c>
      <c r="F108">
        <v>98</v>
      </c>
    </row>
    <row r="109" spans="5:6">
      <c r="E109" t="s">
        <v>112</v>
      </c>
      <c r="F109">
        <v>84</v>
      </c>
    </row>
    <row r="110" spans="5:6">
      <c r="E110" t="s">
        <v>120</v>
      </c>
      <c r="F110">
        <v>80</v>
      </c>
    </row>
    <row r="111" spans="5:6">
      <c r="E111" t="s">
        <v>109</v>
      </c>
      <c r="F111">
        <v>87</v>
      </c>
    </row>
    <row r="112" spans="5:6">
      <c r="E112" t="s">
        <v>94</v>
      </c>
      <c r="F112">
        <v>100</v>
      </c>
    </row>
    <row r="113" spans="3:6">
      <c r="E113" t="s">
        <v>91</v>
      </c>
      <c r="F113">
        <v>103</v>
      </c>
    </row>
    <row r="114" spans="3:6">
      <c r="E114" t="s">
        <v>100</v>
      </c>
      <c r="F114">
        <v>95</v>
      </c>
    </row>
    <row r="115" spans="3:6">
      <c r="E115" t="s">
        <v>108</v>
      </c>
      <c r="F115">
        <v>88</v>
      </c>
    </row>
    <row r="116" spans="3:6">
      <c r="E116" t="s">
        <v>92</v>
      </c>
      <c r="F116">
        <v>103</v>
      </c>
    </row>
    <row r="117" spans="3:6">
      <c r="E117" t="s">
        <v>102</v>
      </c>
      <c r="F117">
        <v>93</v>
      </c>
    </row>
    <row r="118" spans="3:6">
      <c r="E118" t="s">
        <v>98</v>
      </c>
      <c r="F118">
        <v>98</v>
      </c>
    </row>
    <row r="119" spans="3:6">
      <c r="E119" t="s">
        <v>106</v>
      </c>
      <c r="F119">
        <v>90</v>
      </c>
    </row>
    <row r="120" spans="3:6">
      <c r="E120" t="s">
        <v>124</v>
      </c>
      <c r="F120">
        <v>75</v>
      </c>
    </row>
    <row r="121" spans="3:6">
      <c r="C121" s="8">
        <v>23</v>
      </c>
      <c r="D121" s="9">
        <v>2E-3</v>
      </c>
      <c r="E121" t="s">
        <v>192</v>
      </c>
      <c r="F121">
        <v>45</v>
      </c>
    </row>
    <row r="122" spans="3:6">
      <c r="E122" t="s">
        <v>149</v>
      </c>
      <c r="F122">
        <v>60</v>
      </c>
    </row>
    <row r="123" spans="3:6">
      <c r="E123" t="s">
        <v>125</v>
      </c>
      <c r="F123">
        <v>74</v>
      </c>
    </row>
    <row r="124" spans="3:6">
      <c r="E124" t="s">
        <v>193</v>
      </c>
      <c r="F124">
        <v>45</v>
      </c>
    </row>
    <row r="125" spans="3:6">
      <c r="E125" t="s">
        <v>130</v>
      </c>
      <c r="F125">
        <v>71</v>
      </c>
    </row>
    <row r="126" spans="3:6">
      <c r="E126" t="s">
        <v>190</v>
      </c>
      <c r="F126">
        <v>46</v>
      </c>
    </row>
    <row r="127" spans="3:6">
      <c r="E127" t="s">
        <v>155</v>
      </c>
      <c r="F127">
        <v>58</v>
      </c>
    </row>
    <row r="128" spans="3:6">
      <c r="E128" t="s">
        <v>140</v>
      </c>
      <c r="F128">
        <v>65</v>
      </c>
    </row>
    <row r="129" spans="5:6">
      <c r="E129" t="s">
        <v>145</v>
      </c>
      <c r="F129">
        <v>61</v>
      </c>
    </row>
    <row r="130" spans="5:6">
      <c r="E130" t="s">
        <v>137</v>
      </c>
      <c r="F130">
        <v>67</v>
      </c>
    </row>
    <row r="131" spans="5:6">
      <c r="E131" t="s">
        <v>163</v>
      </c>
      <c r="F131">
        <v>56</v>
      </c>
    </row>
    <row r="132" spans="5:6">
      <c r="E132" t="s">
        <v>181</v>
      </c>
      <c r="F132">
        <v>49</v>
      </c>
    </row>
    <row r="133" spans="5:6">
      <c r="E133" t="s">
        <v>183</v>
      </c>
      <c r="F133">
        <v>48</v>
      </c>
    </row>
    <row r="134" spans="5:6">
      <c r="E134" t="s">
        <v>142</v>
      </c>
      <c r="F134">
        <v>63</v>
      </c>
    </row>
    <row r="135" spans="5:6">
      <c r="E135" t="s">
        <v>138</v>
      </c>
      <c r="F135">
        <v>66</v>
      </c>
    </row>
    <row r="136" spans="5:6">
      <c r="E136" t="s">
        <v>156</v>
      </c>
      <c r="F136">
        <v>58</v>
      </c>
    </row>
    <row r="137" spans="5:6">
      <c r="E137" t="s">
        <v>173</v>
      </c>
      <c r="F137">
        <v>52</v>
      </c>
    </row>
    <row r="138" spans="5:6">
      <c r="E138" t="s">
        <v>132</v>
      </c>
      <c r="F138">
        <v>70</v>
      </c>
    </row>
    <row r="139" spans="5:6">
      <c r="E139" t="s">
        <v>146</v>
      </c>
      <c r="F139">
        <v>61</v>
      </c>
    </row>
    <row r="140" spans="5:6">
      <c r="E140" t="s">
        <v>157</v>
      </c>
      <c r="F140">
        <v>58</v>
      </c>
    </row>
    <row r="141" spans="5:6">
      <c r="E141" t="s">
        <v>151</v>
      </c>
      <c r="F141">
        <v>59</v>
      </c>
    </row>
    <row r="142" spans="5:6">
      <c r="E142" t="s">
        <v>164</v>
      </c>
      <c r="F142">
        <v>56</v>
      </c>
    </row>
    <row r="143" spans="5:6">
      <c r="E143" t="s">
        <v>175</v>
      </c>
      <c r="F143">
        <v>51</v>
      </c>
    </row>
    <row r="144" spans="5:6">
      <c r="E144" t="s">
        <v>185</v>
      </c>
      <c r="F144">
        <v>47</v>
      </c>
    </row>
    <row r="145" spans="5:6">
      <c r="E145" t="s">
        <v>176</v>
      </c>
      <c r="F145">
        <v>51</v>
      </c>
    </row>
    <row r="146" spans="5:6">
      <c r="E146" t="s">
        <v>174</v>
      </c>
      <c r="F146">
        <v>52</v>
      </c>
    </row>
    <row r="147" spans="5:6">
      <c r="E147" t="s">
        <v>152</v>
      </c>
      <c r="F147">
        <v>59</v>
      </c>
    </row>
    <row r="148" spans="5:6">
      <c r="E148" t="s">
        <v>143</v>
      </c>
      <c r="F148">
        <v>62</v>
      </c>
    </row>
    <row r="149" spans="5:6">
      <c r="E149" t="s">
        <v>170</v>
      </c>
      <c r="F149">
        <v>53</v>
      </c>
    </row>
    <row r="150" spans="5:6">
      <c r="E150" t="s">
        <v>139</v>
      </c>
      <c r="F150">
        <v>66</v>
      </c>
    </row>
    <row r="151" spans="5:6">
      <c r="E151" t="s">
        <v>133</v>
      </c>
      <c r="F151">
        <v>70</v>
      </c>
    </row>
    <row r="152" spans="5:6">
      <c r="E152" t="s">
        <v>158</v>
      </c>
      <c r="F152">
        <v>58</v>
      </c>
    </row>
    <row r="153" spans="5:6">
      <c r="E153" t="s">
        <v>147</v>
      </c>
      <c r="F153">
        <v>61</v>
      </c>
    </row>
    <row r="154" spans="5:6">
      <c r="E154" t="s">
        <v>160</v>
      </c>
      <c r="F154">
        <v>57</v>
      </c>
    </row>
    <row r="155" spans="5:6">
      <c r="E155" t="s">
        <v>168</v>
      </c>
      <c r="F155">
        <v>54</v>
      </c>
    </row>
    <row r="156" spans="5:6">
      <c r="E156" t="s">
        <v>165</v>
      </c>
      <c r="F156">
        <v>56</v>
      </c>
    </row>
    <row r="157" spans="5:6">
      <c r="E157" t="s">
        <v>127</v>
      </c>
      <c r="F157">
        <v>72</v>
      </c>
    </row>
    <row r="158" spans="5:6">
      <c r="E158" t="s">
        <v>166</v>
      </c>
      <c r="F158">
        <v>56</v>
      </c>
    </row>
    <row r="159" spans="5:6">
      <c r="E159" t="s">
        <v>186</v>
      </c>
      <c r="F159">
        <v>47</v>
      </c>
    </row>
    <row r="160" spans="5:6">
      <c r="E160" t="s">
        <v>178</v>
      </c>
      <c r="F160">
        <v>50</v>
      </c>
    </row>
    <row r="161" spans="5:6">
      <c r="E161" t="s">
        <v>179</v>
      </c>
      <c r="F161">
        <v>50</v>
      </c>
    </row>
    <row r="162" spans="5:6">
      <c r="E162" t="s">
        <v>136</v>
      </c>
      <c r="F162">
        <v>69</v>
      </c>
    </row>
    <row r="163" spans="5:6">
      <c r="E163" t="s">
        <v>134</v>
      </c>
      <c r="F163">
        <v>70</v>
      </c>
    </row>
    <row r="164" spans="5:6">
      <c r="E164" t="s">
        <v>180</v>
      </c>
      <c r="F164">
        <v>50</v>
      </c>
    </row>
    <row r="165" spans="5:6">
      <c r="E165" t="s">
        <v>153</v>
      </c>
      <c r="F165">
        <v>59</v>
      </c>
    </row>
    <row r="166" spans="5:6">
      <c r="E166" t="s">
        <v>128</v>
      </c>
      <c r="F166">
        <v>72</v>
      </c>
    </row>
    <row r="167" spans="5:6">
      <c r="E167" t="s">
        <v>167</v>
      </c>
      <c r="F167">
        <v>55</v>
      </c>
    </row>
    <row r="168" spans="5:6">
      <c r="E168" t="s">
        <v>148</v>
      </c>
      <c r="F168">
        <v>61</v>
      </c>
    </row>
    <row r="169" spans="5:6">
      <c r="E169" t="s">
        <v>184</v>
      </c>
      <c r="F169">
        <v>48</v>
      </c>
    </row>
    <row r="170" spans="5:6">
      <c r="E170" t="s">
        <v>169</v>
      </c>
      <c r="F170">
        <v>54</v>
      </c>
    </row>
    <row r="171" spans="5:6">
      <c r="E171" t="s">
        <v>126</v>
      </c>
      <c r="F171">
        <v>73</v>
      </c>
    </row>
    <row r="172" spans="5:6">
      <c r="E172" t="s">
        <v>187</v>
      </c>
      <c r="F172">
        <v>47</v>
      </c>
    </row>
    <row r="173" spans="5:6">
      <c r="E173" t="s">
        <v>191</v>
      </c>
      <c r="F173">
        <v>46</v>
      </c>
    </row>
    <row r="174" spans="5:6">
      <c r="E174" t="s">
        <v>161</v>
      </c>
      <c r="F174">
        <v>57</v>
      </c>
    </row>
    <row r="175" spans="5:6">
      <c r="E175" t="s">
        <v>177</v>
      </c>
      <c r="F175">
        <v>51</v>
      </c>
    </row>
    <row r="176" spans="5:6">
      <c r="E176" t="s">
        <v>129</v>
      </c>
      <c r="F176">
        <v>72</v>
      </c>
    </row>
    <row r="177" spans="3:6">
      <c r="E177" t="s">
        <v>131</v>
      </c>
      <c r="F177">
        <v>71</v>
      </c>
    </row>
    <row r="178" spans="3:6">
      <c r="E178" t="s">
        <v>171</v>
      </c>
      <c r="F178">
        <v>53</v>
      </c>
    </row>
    <row r="179" spans="3:6">
      <c r="E179" t="s">
        <v>141</v>
      </c>
      <c r="F179">
        <v>64</v>
      </c>
    </row>
    <row r="180" spans="3:6">
      <c r="E180" t="s">
        <v>182</v>
      </c>
      <c r="F180">
        <v>49</v>
      </c>
    </row>
    <row r="181" spans="3:6">
      <c r="E181" t="s">
        <v>188</v>
      </c>
      <c r="F181">
        <v>47</v>
      </c>
    </row>
    <row r="182" spans="3:6">
      <c r="E182" t="s">
        <v>154</v>
      </c>
      <c r="F182">
        <v>59</v>
      </c>
    </row>
    <row r="183" spans="3:6">
      <c r="E183" t="s">
        <v>172</v>
      </c>
      <c r="F183">
        <v>53</v>
      </c>
    </row>
    <row r="184" spans="3:6">
      <c r="E184" t="s">
        <v>135</v>
      </c>
      <c r="F184">
        <v>70</v>
      </c>
    </row>
    <row r="185" spans="3:6">
      <c r="E185" t="s">
        <v>150</v>
      </c>
      <c r="F185">
        <v>60</v>
      </c>
    </row>
    <row r="186" spans="3:6">
      <c r="E186" t="s">
        <v>162</v>
      </c>
      <c r="F186">
        <v>57</v>
      </c>
    </row>
    <row r="187" spans="3:6">
      <c r="E187" t="s">
        <v>189</v>
      </c>
      <c r="F187">
        <v>47</v>
      </c>
    </row>
    <row r="188" spans="3:6">
      <c r="E188" t="s">
        <v>144</v>
      </c>
      <c r="F188">
        <v>62</v>
      </c>
    </row>
    <row r="189" spans="3:6">
      <c r="E189" t="s">
        <v>159</v>
      </c>
      <c r="F189">
        <v>58</v>
      </c>
    </row>
    <row r="190" spans="3:6">
      <c r="E190" t="s">
        <v>222</v>
      </c>
      <c r="F190">
        <v>71</v>
      </c>
    </row>
    <row r="191" spans="3:6">
      <c r="C191" s="8">
        <v>24</v>
      </c>
      <c r="D191" s="9">
        <v>1E-3</v>
      </c>
      <c r="E191" t="s">
        <v>204</v>
      </c>
      <c r="F191">
        <v>42</v>
      </c>
    </row>
    <row r="192" spans="3:6">
      <c r="E192" t="s">
        <v>194</v>
      </c>
      <c r="F192">
        <v>44</v>
      </c>
    </row>
    <row r="193" spans="3:6">
      <c r="E193" t="s">
        <v>195</v>
      </c>
      <c r="F193">
        <v>44</v>
      </c>
    </row>
    <row r="194" spans="3:6">
      <c r="E194" t="s">
        <v>200</v>
      </c>
      <c r="F194">
        <v>43</v>
      </c>
    </row>
    <row r="195" spans="3:6">
      <c r="E195" t="s">
        <v>196</v>
      </c>
      <c r="F195">
        <v>44</v>
      </c>
    </row>
    <row r="196" spans="3:6">
      <c r="E196" t="s">
        <v>201</v>
      </c>
      <c r="F196">
        <v>43</v>
      </c>
    </row>
    <row r="197" spans="3:6">
      <c r="E197" t="s">
        <v>197</v>
      </c>
      <c r="F197">
        <v>44</v>
      </c>
    </row>
    <row r="198" spans="3:6">
      <c r="E198" t="s">
        <v>205</v>
      </c>
      <c r="F198">
        <v>42</v>
      </c>
    </row>
    <row r="199" spans="3:6">
      <c r="E199" t="s">
        <v>206</v>
      </c>
      <c r="F199">
        <v>42</v>
      </c>
    </row>
    <row r="200" spans="3:6">
      <c r="E200" t="s">
        <v>198</v>
      </c>
      <c r="F200">
        <v>44</v>
      </c>
    </row>
    <row r="201" spans="3:6">
      <c r="E201" t="s">
        <v>202</v>
      </c>
      <c r="F201">
        <v>43</v>
      </c>
    </row>
    <row r="202" spans="3:6">
      <c r="E202" t="s">
        <v>199</v>
      </c>
      <c r="F202">
        <v>44</v>
      </c>
    </row>
    <row r="203" spans="3:6">
      <c r="E203" t="s">
        <v>203</v>
      </c>
      <c r="F203">
        <v>43</v>
      </c>
    </row>
    <row r="204" spans="3:6">
      <c r="C204" s="8" t="s">
        <v>218</v>
      </c>
      <c r="F204">
        <v>29669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BE01E-6172-43D1-B2AD-6FCB3C5DD02B}">
  <dimension ref="C3:C28"/>
  <sheetViews>
    <sheetView workbookViewId="0">
      <selection activeCell="C17" sqref="C17"/>
      <pivotSelection pane="bottomRight" showHeader="1" extendable="1" axis="axisRow" start="13" max="25" activeRow="16" activeCol="2" previousRow="16" previousCol="2" click="1" r:id="rId1">
        <pivotArea dataOnly="0" outline="0" fieldPosition="0">
          <references count="1">
            <reference field="3" count="1">
              <x v="13"/>
            </reference>
          </references>
        </pivotArea>
      </pivotSelection>
    </sheetView>
  </sheetViews>
  <sheetFormatPr defaultRowHeight="15"/>
  <cols>
    <col min="3" max="3" width="13.140625" bestFit="1" customWidth="1"/>
    <col min="4" max="4" width="13.28515625" bestFit="1" customWidth="1"/>
    <col min="5" max="6" width="13.140625" bestFit="1" customWidth="1"/>
    <col min="7" max="7" width="18.7109375" bestFit="1" customWidth="1"/>
  </cols>
  <sheetData>
    <row r="3" spans="3:3">
      <c r="C3" s="6" t="s">
        <v>217</v>
      </c>
    </row>
    <row r="4" spans="3:3">
      <c r="C4" s="8">
        <v>1</v>
      </c>
    </row>
    <row r="5" spans="3:3">
      <c r="C5" s="8">
        <v>2</v>
      </c>
    </row>
    <row r="6" spans="3:3">
      <c r="C6" s="8">
        <v>3</v>
      </c>
    </row>
    <row r="7" spans="3:3">
      <c r="C7" s="8">
        <v>4</v>
      </c>
    </row>
    <row r="8" spans="3:3">
      <c r="C8" s="8">
        <v>6</v>
      </c>
    </row>
    <row r="9" spans="3:3">
      <c r="C9" s="8">
        <v>7</v>
      </c>
    </row>
    <row r="10" spans="3:3">
      <c r="C10" s="8">
        <v>8</v>
      </c>
    </row>
    <row r="11" spans="3:3">
      <c r="C11" s="8">
        <v>9</v>
      </c>
    </row>
    <row r="12" spans="3:3">
      <c r="C12" s="8">
        <v>10</v>
      </c>
    </row>
    <row r="13" spans="3:3">
      <c r="C13" s="8">
        <v>11</v>
      </c>
    </row>
    <row r="14" spans="3:3">
      <c r="C14" s="8">
        <v>12</v>
      </c>
    </row>
    <row r="15" spans="3:3">
      <c r="C15" s="8">
        <v>15</v>
      </c>
    </row>
    <row r="16" spans="3:3">
      <c r="C16" s="8">
        <v>17</v>
      </c>
    </row>
    <row r="17" spans="3:3">
      <c r="C17" s="8">
        <v>18</v>
      </c>
    </row>
    <row r="18" spans="3:3">
      <c r="C18" s="8">
        <v>22</v>
      </c>
    </row>
    <row r="19" spans="3:3">
      <c r="C19" s="8">
        <v>23</v>
      </c>
    </row>
    <row r="20" spans="3:3">
      <c r="C20" s="8">
        <v>5</v>
      </c>
    </row>
    <row r="21" spans="3:3">
      <c r="C21" s="8">
        <v>13</v>
      </c>
    </row>
    <row r="22" spans="3:3">
      <c r="C22" s="8">
        <v>14</v>
      </c>
    </row>
    <row r="23" spans="3:3">
      <c r="C23" s="8">
        <v>16</v>
      </c>
    </row>
    <row r="24" spans="3:3">
      <c r="C24" s="8">
        <v>19</v>
      </c>
    </row>
    <row r="25" spans="3:3">
      <c r="C25" s="8">
        <v>20</v>
      </c>
    </row>
    <row r="26" spans="3:3">
      <c r="C26" s="8">
        <v>21</v>
      </c>
    </row>
    <row r="27" spans="3:3">
      <c r="C27" s="8">
        <v>24</v>
      </c>
    </row>
    <row r="28" spans="3:3">
      <c r="C28" s="8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Sheet6</vt:lpstr>
      <vt:lpstr>frontEnd dev</vt:lpstr>
      <vt:lpstr>Barchart</vt:lpstr>
      <vt:lpstr>Filters</vt:lpstr>
      <vt:lpstr>unique Values</vt:lpstr>
      <vt:lpstr>corrected chart</vt:lpstr>
      <vt:lpstr>corrected chart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 Brown</cp:lastModifiedBy>
  <dcterms:created xsi:type="dcterms:W3CDTF">2020-01-04T15:59:36Z</dcterms:created>
  <dcterms:modified xsi:type="dcterms:W3CDTF">2020-01-04T16:11:57Z</dcterms:modified>
</cp:coreProperties>
</file>