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ThisWorkbook" defaultThemeVersion="166925"/>
  <mc:AlternateContent xmlns:mc="http://schemas.openxmlformats.org/markup-compatibility/2006">
    <mc:Choice Requires="x15">
      <x15ac:absPath xmlns:x15ac="http://schemas.microsoft.com/office/spreadsheetml/2010/11/ac" url="D:\coding\Spectrum-chart-new-hope\"/>
    </mc:Choice>
  </mc:AlternateContent>
  <xr:revisionPtr revIDLastSave="0" documentId="13_ncr:1_{0197DB45-4DE8-42EF-AC31-7AEEE73EE54A}" xr6:coauthVersionLast="47" xr6:coauthVersionMax="47" xr10:uidLastSave="{00000000-0000-0000-0000-000000000000}"/>
  <bookViews>
    <workbookView xWindow="-120" yWindow="-120" windowWidth="29040" windowHeight="15720" tabRatio="724" xr2:uid="{00000000-000D-0000-FFFF-FFFF00000000}"/>
  </bookViews>
  <sheets>
    <sheet name="NFAT" sheetId="11" r:id="rId1"/>
    <sheet name="NFAT2022_color" sheetId="12" r:id="rId2"/>
    <sheet name="International_Footnote" sheetId="14" r:id="rId3"/>
    <sheet name="Thailand_Footnote" sheetId="15" r:id="rId4"/>
    <sheet name="Application" sheetId="13" r:id="rId5"/>
    <sheet name="Unlicensed" sheetId="3" r:id="rId6"/>
    <sheet name="Unlicensed_color" sheetId="2" r:id="rId7"/>
    <sheet name="Remove detail" sheetId="10" r:id="rId8"/>
    <sheet name="preparation (example)" sheetId="7" r:id="rId9"/>
    <sheet name="Sheet6" sheetId="6" r:id="rId10"/>
    <sheet name="Sheet1" sheetId="1" r:id="rId11"/>
  </sheets>
  <externalReferences>
    <externalReference r:id="rId12"/>
  </externalReferences>
  <definedNames>
    <definedName name="_xlnm._FilterDatabase" localSheetId="0" hidden="1">NFAT!$A$1:$L$1544</definedName>
    <definedName name="_xlnm._FilterDatabase" localSheetId="8" hidden="1">'preparation (example)'!$B$1:$X$34</definedName>
    <definedName name="_xlnm._FilterDatabase" localSheetId="7" hidden="1">'Remove detail'!$A$1:$E$69</definedName>
    <definedName name="_xlnm._FilterDatabase" localSheetId="5" hidden="1">Unlicensed!$A$1:$V$69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9" i="11" l="1"/>
  <c r="C738" i="11"/>
  <c r="F3" i="12"/>
  <c r="F4" i="12"/>
  <c r="F5" i="12"/>
  <c r="F6" i="12"/>
  <c r="F7" i="12"/>
  <c r="F8" i="12"/>
  <c r="F9" i="12"/>
  <c r="F10" i="12"/>
  <c r="F11" i="12"/>
  <c r="F12" i="12"/>
  <c r="F13" i="12"/>
  <c r="F14" i="12"/>
  <c r="F15" i="12"/>
  <c r="F16" i="12"/>
  <c r="F17" i="12"/>
  <c r="F18" i="12"/>
  <c r="F19" i="12"/>
  <c r="F20" i="12"/>
  <c r="F23" i="12"/>
  <c r="F25" i="12"/>
  <c r="F26" i="12"/>
  <c r="F27" i="12"/>
  <c r="F28" i="12"/>
  <c r="F29" i="12"/>
  <c r="F30" i="12"/>
  <c r="F31" i="12"/>
  <c r="F32" i="12"/>
  <c r="F33" i="12"/>
  <c r="F34" i="12"/>
  <c r="F35" i="12"/>
  <c r="F2" i="12"/>
  <c r="C789" i="11"/>
  <c r="C790" i="11"/>
  <c r="C791" i="11"/>
  <c r="C792" i="11"/>
  <c r="C788" i="11"/>
  <c r="C1544" i="11"/>
  <c r="C1543" i="11"/>
  <c r="C1542" i="11"/>
  <c r="C1541" i="11"/>
  <c r="C1540" i="11"/>
  <c r="C1539" i="11"/>
  <c r="C1538" i="11"/>
  <c r="C1537" i="11"/>
  <c r="C1536" i="11"/>
  <c r="C1535" i="11"/>
  <c r="C1534" i="11"/>
  <c r="C1533" i="11"/>
  <c r="C1532" i="11"/>
  <c r="C1531" i="11"/>
  <c r="C1530" i="11"/>
  <c r="C1529" i="11"/>
  <c r="C1528" i="11"/>
  <c r="C1527" i="11"/>
  <c r="C1526" i="11"/>
  <c r="C1525" i="11"/>
  <c r="C1524" i="11"/>
  <c r="C1523" i="11"/>
  <c r="C1522" i="11"/>
  <c r="C1521" i="11"/>
  <c r="C1520" i="11"/>
  <c r="C1519" i="11"/>
  <c r="C1518" i="11"/>
  <c r="C1517" i="11"/>
  <c r="C1516" i="11"/>
  <c r="C1515" i="11"/>
  <c r="C1514" i="11"/>
  <c r="C1513" i="11"/>
  <c r="C1512" i="11"/>
  <c r="C1511" i="11"/>
  <c r="C1510" i="11"/>
  <c r="C1509" i="11"/>
  <c r="C1508" i="11"/>
  <c r="C1507" i="11"/>
  <c r="C1506" i="11"/>
  <c r="C1505" i="11"/>
  <c r="C1504" i="11"/>
  <c r="C1503" i="11"/>
  <c r="C1502" i="11"/>
  <c r="C1501" i="11"/>
  <c r="C1500" i="11"/>
  <c r="C1499" i="11"/>
  <c r="C1498" i="11"/>
  <c r="C1497" i="11"/>
  <c r="C1496" i="11"/>
  <c r="C1495" i="11"/>
  <c r="C1494" i="11"/>
  <c r="C1493" i="11"/>
  <c r="C1492" i="11"/>
  <c r="C1491" i="11"/>
  <c r="C1490" i="11"/>
  <c r="C1489" i="11"/>
  <c r="C1488" i="11"/>
  <c r="C1487" i="11"/>
  <c r="C1486" i="11"/>
  <c r="C1485" i="11"/>
  <c r="C1484" i="11"/>
  <c r="C1483" i="11"/>
  <c r="C1482" i="11"/>
  <c r="C1481" i="11"/>
  <c r="C1480" i="11"/>
  <c r="C1479" i="11"/>
  <c r="C1478" i="11"/>
  <c r="C1477" i="11"/>
  <c r="C1476" i="11"/>
  <c r="C1475" i="11"/>
  <c r="C1474" i="11"/>
  <c r="C1473" i="11"/>
  <c r="C1472" i="11"/>
  <c r="C1471" i="11"/>
  <c r="C1470" i="11"/>
  <c r="C1469" i="11"/>
  <c r="C1468" i="11"/>
  <c r="C1467" i="11"/>
  <c r="C1466" i="11"/>
  <c r="C1465" i="11"/>
  <c r="C1464" i="11"/>
  <c r="C1463" i="11"/>
  <c r="C1462" i="11"/>
  <c r="C1461" i="11"/>
  <c r="C1460" i="11"/>
  <c r="C1459" i="11"/>
  <c r="C1458" i="11"/>
  <c r="C1457" i="11"/>
  <c r="C1456" i="11"/>
  <c r="C1455" i="11"/>
  <c r="C1454" i="11"/>
  <c r="C1453" i="11"/>
  <c r="C1452" i="11"/>
  <c r="C1451" i="11"/>
  <c r="C1450" i="11"/>
  <c r="C1449" i="11"/>
  <c r="C1448" i="11"/>
  <c r="C1447" i="11"/>
  <c r="C1446" i="11"/>
  <c r="C1445" i="11"/>
  <c r="C1444" i="11"/>
  <c r="C1443" i="11"/>
  <c r="C1442" i="11"/>
  <c r="C1441" i="11"/>
  <c r="C1440" i="11"/>
  <c r="C1439" i="11"/>
  <c r="C1438" i="11"/>
  <c r="C1437" i="11"/>
  <c r="C1436" i="11"/>
  <c r="C1435" i="11"/>
  <c r="C1434" i="11"/>
  <c r="C1433" i="11"/>
  <c r="C1432" i="11"/>
  <c r="C1431" i="11"/>
  <c r="C1430" i="11"/>
  <c r="C1429" i="11"/>
  <c r="C1428" i="11"/>
  <c r="C1427" i="11"/>
  <c r="C1426" i="11"/>
  <c r="C1425" i="11"/>
  <c r="C1424" i="11"/>
  <c r="C1423" i="11"/>
  <c r="C1422" i="11"/>
  <c r="C1421" i="11"/>
  <c r="C1420" i="11"/>
  <c r="C1419" i="11"/>
  <c r="C1418" i="11"/>
  <c r="C1417" i="11"/>
  <c r="C1416" i="11"/>
  <c r="C1415" i="11"/>
  <c r="C1414" i="11"/>
  <c r="C1413" i="11"/>
  <c r="C1412" i="11"/>
  <c r="C1411" i="11"/>
  <c r="C1410" i="11"/>
  <c r="C1409" i="11"/>
  <c r="C1408" i="11"/>
  <c r="C1407" i="11"/>
  <c r="C1406" i="11"/>
  <c r="C1405" i="11"/>
  <c r="C1404" i="11"/>
  <c r="C1403" i="11"/>
  <c r="C1402" i="11"/>
  <c r="C1401" i="11"/>
  <c r="C1400" i="11"/>
  <c r="C1399" i="11"/>
  <c r="C1398" i="11"/>
  <c r="C1397" i="11"/>
  <c r="C1396" i="11"/>
  <c r="C1395" i="11"/>
  <c r="C1394" i="11"/>
  <c r="C1393" i="11"/>
  <c r="C1392" i="11"/>
  <c r="C1391" i="11"/>
  <c r="C1390" i="11"/>
  <c r="C1389" i="11"/>
  <c r="C1388" i="11"/>
  <c r="C1387" i="11"/>
  <c r="C1386" i="11"/>
  <c r="C1385" i="11"/>
  <c r="C1384" i="11"/>
  <c r="C1383" i="11"/>
  <c r="C1382" i="11"/>
  <c r="C1381" i="11"/>
  <c r="C1380" i="11"/>
  <c r="C1379" i="11"/>
  <c r="C1378" i="11"/>
  <c r="C1377" i="11"/>
  <c r="C1376" i="11"/>
  <c r="C1375" i="11"/>
  <c r="C1374" i="11"/>
  <c r="C1373" i="11"/>
  <c r="C1372" i="11"/>
  <c r="C1371" i="11"/>
  <c r="C1370" i="11"/>
  <c r="C1369" i="11"/>
  <c r="C1368" i="11"/>
  <c r="C1367" i="11"/>
  <c r="C1366" i="11"/>
  <c r="C1365" i="11"/>
  <c r="C1364" i="11"/>
  <c r="C1363" i="11"/>
  <c r="C1362" i="11"/>
  <c r="C1361" i="11"/>
  <c r="C1360" i="11"/>
  <c r="C1359" i="11"/>
  <c r="C1358" i="11"/>
  <c r="C1357" i="11"/>
  <c r="C1356" i="11"/>
  <c r="C1355" i="11"/>
  <c r="C1354" i="11"/>
  <c r="C1353" i="11"/>
  <c r="C1352" i="11"/>
  <c r="C1351" i="11"/>
  <c r="C1350" i="11"/>
  <c r="C1349" i="11"/>
  <c r="C1348" i="11"/>
  <c r="C1347" i="11"/>
  <c r="C1346" i="11"/>
  <c r="C1345" i="11"/>
  <c r="C1344" i="11"/>
  <c r="C1343" i="11"/>
  <c r="C1342" i="11"/>
  <c r="C1341" i="11"/>
  <c r="C1340" i="11"/>
  <c r="C1339" i="11"/>
  <c r="C1338" i="11"/>
  <c r="C1337" i="11"/>
  <c r="C1336" i="11"/>
  <c r="C1335" i="11"/>
  <c r="C1334" i="11"/>
  <c r="C1333" i="11"/>
  <c r="C1332" i="11"/>
  <c r="C1331" i="11"/>
  <c r="C1330" i="11"/>
  <c r="C1329" i="11"/>
  <c r="C1328" i="11"/>
  <c r="C1327" i="11"/>
  <c r="C1326" i="11"/>
  <c r="C1325" i="11"/>
  <c r="C1324" i="11"/>
  <c r="C1323" i="11"/>
  <c r="C1322" i="11"/>
  <c r="C1321" i="11"/>
  <c r="C1320" i="11"/>
  <c r="C1319" i="11"/>
  <c r="C1318" i="11"/>
  <c r="C1317" i="11"/>
  <c r="C1316" i="11"/>
  <c r="C1315" i="11"/>
  <c r="C1314" i="11"/>
  <c r="C1313" i="11"/>
  <c r="C1312" i="11"/>
  <c r="C1311" i="11"/>
  <c r="C1310" i="11"/>
  <c r="C1309" i="11"/>
  <c r="C1308" i="11"/>
  <c r="C1307" i="11"/>
  <c r="C1306" i="11"/>
  <c r="C1305" i="11"/>
  <c r="C1304" i="11"/>
  <c r="C1303" i="11"/>
  <c r="C1302" i="11"/>
  <c r="C1301" i="11"/>
  <c r="C1300" i="11"/>
  <c r="C1299" i="11"/>
  <c r="C1298" i="11"/>
  <c r="C1297" i="11"/>
  <c r="C1296" i="11"/>
  <c r="C1295" i="11"/>
  <c r="C1294" i="11"/>
  <c r="C1293" i="11"/>
  <c r="C1292" i="11"/>
  <c r="C1291" i="11"/>
  <c r="C1290" i="11"/>
  <c r="C1289" i="11"/>
  <c r="C1288" i="11"/>
  <c r="C1287" i="11"/>
  <c r="C1286" i="11"/>
  <c r="C1285" i="11"/>
  <c r="C1284" i="11"/>
  <c r="C1283" i="11"/>
  <c r="C1282" i="11"/>
  <c r="C1281" i="11"/>
  <c r="C1280" i="11"/>
  <c r="C1279" i="11"/>
  <c r="C1278" i="11"/>
  <c r="C1277" i="11"/>
  <c r="C1276" i="11"/>
  <c r="C1275" i="11"/>
  <c r="C1274" i="11"/>
  <c r="C1273" i="11"/>
  <c r="C1272" i="11"/>
  <c r="C1271" i="11"/>
  <c r="C1270" i="11"/>
  <c r="C1269" i="11"/>
  <c r="C1268" i="11"/>
  <c r="C1267" i="11"/>
  <c r="C1266" i="11"/>
  <c r="C1265" i="11"/>
  <c r="C1264" i="11"/>
  <c r="C1263" i="11"/>
  <c r="C1262" i="11"/>
  <c r="C1261" i="11"/>
  <c r="C1260" i="11"/>
  <c r="C1259" i="11"/>
  <c r="C1258" i="11"/>
  <c r="C1257" i="11"/>
  <c r="C1256" i="11"/>
  <c r="C1255" i="11"/>
  <c r="C1254" i="11"/>
  <c r="C1253" i="11"/>
  <c r="C1252" i="11"/>
  <c r="C1251" i="11"/>
  <c r="C1250" i="11"/>
  <c r="C1249" i="11"/>
  <c r="C1248" i="11"/>
  <c r="C1247" i="11"/>
  <c r="C1246" i="11"/>
  <c r="C1245" i="11"/>
  <c r="C1244" i="11"/>
  <c r="C1243" i="11"/>
  <c r="C1242" i="11"/>
  <c r="C1241" i="11"/>
  <c r="C1240" i="11"/>
  <c r="C1239" i="11"/>
  <c r="C1238" i="11"/>
  <c r="C1237" i="11"/>
  <c r="C1236" i="11"/>
  <c r="C1235" i="11"/>
  <c r="C1234" i="11"/>
  <c r="C1233" i="11"/>
  <c r="C1232" i="11"/>
  <c r="C1231" i="11"/>
  <c r="C1230" i="11"/>
  <c r="C1229" i="11"/>
  <c r="C1228" i="11"/>
  <c r="C1227" i="11"/>
  <c r="C1226" i="11"/>
  <c r="C1225" i="11"/>
  <c r="C1224" i="11"/>
  <c r="C1223" i="11"/>
  <c r="C1222" i="11"/>
  <c r="C1221" i="11"/>
  <c r="C1220" i="11"/>
  <c r="C1219" i="11"/>
  <c r="C1218" i="11"/>
  <c r="C1217" i="11"/>
  <c r="C1216" i="11"/>
  <c r="C1215" i="11"/>
  <c r="C1214" i="11"/>
  <c r="C1213" i="11"/>
  <c r="C1212" i="11"/>
  <c r="C1211" i="11"/>
  <c r="C1210" i="11"/>
  <c r="C1209" i="11"/>
  <c r="C1208" i="11"/>
  <c r="C1207" i="11"/>
  <c r="C1206" i="11"/>
  <c r="C1205" i="11"/>
  <c r="C1204" i="11"/>
  <c r="C1203" i="11"/>
  <c r="C1202" i="11"/>
  <c r="C1201" i="11"/>
  <c r="C1200" i="11"/>
  <c r="C1199" i="11"/>
  <c r="C1198" i="11"/>
  <c r="C1197" i="11"/>
  <c r="C1196" i="11"/>
  <c r="C1195" i="11"/>
  <c r="C1194" i="11"/>
  <c r="C1193" i="11"/>
  <c r="C1192" i="11"/>
  <c r="C1191" i="11"/>
  <c r="C1190" i="11"/>
  <c r="C1189" i="11"/>
  <c r="C1188" i="11"/>
  <c r="C1187" i="11"/>
  <c r="C1186" i="11"/>
  <c r="C1185" i="11"/>
  <c r="C1184" i="11"/>
  <c r="C1183" i="11"/>
  <c r="C1182" i="11"/>
  <c r="C1181" i="11"/>
  <c r="C1180" i="11"/>
  <c r="C1179" i="11"/>
  <c r="C1178" i="11"/>
  <c r="C1177" i="11"/>
  <c r="C1176" i="11"/>
  <c r="C1175" i="11"/>
  <c r="C1174" i="11"/>
  <c r="C1173" i="11"/>
  <c r="C1172" i="11"/>
  <c r="C1171" i="11"/>
  <c r="C1170" i="11"/>
  <c r="C1169" i="11"/>
  <c r="C1168" i="11"/>
  <c r="C1167" i="11"/>
  <c r="C1166" i="11"/>
  <c r="C1165" i="11"/>
  <c r="C1164" i="11"/>
  <c r="C1163" i="11"/>
  <c r="C1162" i="11"/>
  <c r="C1161" i="11"/>
  <c r="C1160" i="11"/>
  <c r="C1159" i="11"/>
  <c r="C1158" i="11"/>
  <c r="C1157" i="11"/>
  <c r="C1156" i="11"/>
  <c r="C1155" i="11"/>
  <c r="C1154" i="11"/>
  <c r="C1153" i="11"/>
  <c r="C1152" i="11"/>
  <c r="C1150" i="11"/>
  <c r="C1151" i="11"/>
  <c r="C1149" i="11"/>
  <c r="C1148" i="11"/>
  <c r="C1147" i="11"/>
  <c r="C1145" i="11"/>
  <c r="C1146" i="11"/>
  <c r="C1144" i="11"/>
  <c r="C1143" i="11"/>
  <c r="C1141" i="11"/>
  <c r="C1142" i="11"/>
  <c r="C1140" i="11"/>
  <c r="C1139" i="11"/>
  <c r="C1137" i="11"/>
  <c r="C1138" i="11"/>
  <c r="C1136" i="11"/>
  <c r="C1135" i="11"/>
  <c r="C1134" i="11"/>
  <c r="C1133" i="11"/>
  <c r="C1132" i="11"/>
  <c r="C1131" i="11"/>
  <c r="C1130" i="11"/>
  <c r="C1129" i="11"/>
  <c r="C1128" i="11"/>
  <c r="C1127" i="11"/>
  <c r="C1126" i="11"/>
  <c r="C1125" i="11"/>
  <c r="C1124" i="11"/>
  <c r="C1123" i="11"/>
  <c r="C1122" i="11"/>
  <c r="C1121" i="11"/>
  <c r="C1120" i="11"/>
  <c r="C1119" i="11"/>
  <c r="C1118" i="11"/>
  <c r="C1117" i="11"/>
  <c r="C1116" i="11"/>
  <c r="C1115" i="11"/>
  <c r="C1114" i="11"/>
  <c r="C1113" i="11"/>
  <c r="C1112" i="11"/>
  <c r="C1111" i="11"/>
  <c r="C1110" i="11"/>
  <c r="C1109" i="11"/>
  <c r="C1108" i="11"/>
  <c r="C1107" i="11"/>
  <c r="C1106" i="11"/>
  <c r="C1105" i="11"/>
  <c r="C1104" i="11"/>
  <c r="C1103" i="11"/>
  <c r="C1102" i="11"/>
  <c r="C1101" i="11"/>
  <c r="C1100" i="11"/>
  <c r="C1099" i="11"/>
  <c r="C1098" i="11"/>
  <c r="C1097" i="11"/>
  <c r="C1096" i="11"/>
  <c r="C1095" i="11"/>
  <c r="C1094" i="11"/>
  <c r="C1093" i="11"/>
  <c r="C1092" i="11"/>
  <c r="C1091" i="11"/>
  <c r="C1090" i="11"/>
  <c r="C1089" i="11"/>
  <c r="C1088" i="11"/>
  <c r="C1087" i="11"/>
  <c r="C1086" i="11"/>
  <c r="C1085" i="11"/>
  <c r="C1084" i="11"/>
  <c r="C1083" i="11"/>
  <c r="C1082" i="11"/>
  <c r="C1081" i="11"/>
  <c r="C1080" i="11"/>
  <c r="C1079" i="11"/>
  <c r="C1078" i="11"/>
  <c r="C1077" i="11"/>
  <c r="C1076" i="11"/>
  <c r="C1075" i="11"/>
  <c r="C1074" i="11"/>
  <c r="C1073" i="11"/>
  <c r="C1072" i="11"/>
  <c r="C1071" i="11"/>
  <c r="C1070" i="11"/>
  <c r="C1069" i="11"/>
  <c r="C1068" i="11"/>
  <c r="C1067" i="11"/>
  <c r="C1066" i="11"/>
  <c r="C1065" i="11"/>
  <c r="C1064" i="11"/>
  <c r="C1063" i="11"/>
  <c r="C1062" i="11"/>
  <c r="C1061" i="11"/>
  <c r="C1060" i="11"/>
  <c r="C1059" i="11"/>
  <c r="C1058" i="11"/>
  <c r="C1057" i="11"/>
  <c r="C1056" i="11"/>
  <c r="C1055" i="11"/>
  <c r="C1054" i="11"/>
  <c r="C1053" i="11"/>
  <c r="C1052" i="11"/>
  <c r="C1051" i="11"/>
  <c r="C1050" i="11"/>
  <c r="C1049" i="11"/>
  <c r="C1048" i="11"/>
  <c r="C1047" i="11"/>
  <c r="C1046" i="11"/>
  <c r="C1045" i="11"/>
  <c r="C1044" i="11"/>
  <c r="C1043" i="11"/>
  <c r="C1042" i="11"/>
  <c r="C1041" i="11"/>
  <c r="C1040" i="11"/>
  <c r="C1039" i="11"/>
  <c r="C1038" i="11"/>
  <c r="C1037" i="11"/>
  <c r="C1036" i="11"/>
  <c r="C1035" i="11"/>
  <c r="C1034" i="11"/>
  <c r="C1033" i="11"/>
  <c r="C1032" i="11"/>
  <c r="C1031" i="11"/>
  <c r="C1030" i="11"/>
  <c r="C1029" i="11"/>
  <c r="C1028" i="11"/>
  <c r="C1027" i="11"/>
  <c r="C1026" i="11"/>
  <c r="C1025" i="11"/>
  <c r="C1024" i="11"/>
  <c r="C1023" i="11"/>
  <c r="C1022" i="11"/>
  <c r="C1021" i="11"/>
  <c r="C1020" i="11"/>
  <c r="C1019" i="11"/>
  <c r="C1018" i="11"/>
  <c r="C1017" i="11"/>
  <c r="C1016" i="11"/>
  <c r="C1015" i="11"/>
  <c r="C1014" i="11"/>
  <c r="C1013" i="11"/>
  <c r="C1012" i="11"/>
  <c r="C1011" i="11"/>
  <c r="C1010" i="11"/>
  <c r="C1009" i="11"/>
  <c r="C1008" i="11"/>
  <c r="C1007" i="11"/>
  <c r="C1006" i="11"/>
  <c r="C1005" i="11"/>
  <c r="C1004" i="11"/>
  <c r="C1003" i="11"/>
  <c r="C1002" i="11"/>
  <c r="C1001" i="11"/>
  <c r="C1000" i="11"/>
  <c r="C999" i="11"/>
  <c r="C998" i="11"/>
  <c r="C997" i="11"/>
  <c r="C996" i="11"/>
  <c r="C995" i="11"/>
  <c r="C994" i="11"/>
  <c r="C993" i="11"/>
  <c r="C992" i="11"/>
  <c r="C991" i="11"/>
  <c r="C990" i="11"/>
  <c r="C989" i="11"/>
  <c r="C988" i="11"/>
  <c r="C987" i="11"/>
  <c r="C986" i="11"/>
  <c r="C985" i="11"/>
  <c r="C984" i="11"/>
  <c r="C983" i="11"/>
  <c r="C982" i="11"/>
  <c r="C981" i="11"/>
  <c r="C980" i="11"/>
  <c r="C979" i="11"/>
  <c r="C978" i="11"/>
  <c r="C977" i="11"/>
  <c r="C976" i="11"/>
  <c r="C975" i="11"/>
  <c r="C974" i="11"/>
  <c r="C973" i="11"/>
  <c r="C972" i="11"/>
  <c r="C971" i="11"/>
  <c r="C970" i="11"/>
  <c r="C969" i="11"/>
  <c r="C968" i="11"/>
  <c r="C967" i="11"/>
  <c r="C966" i="11"/>
  <c r="C965" i="11"/>
  <c r="C964" i="11"/>
  <c r="C963" i="11"/>
  <c r="C962" i="11"/>
  <c r="C961" i="11"/>
  <c r="C960" i="11"/>
  <c r="C959" i="11"/>
  <c r="C958" i="11"/>
  <c r="C957" i="11"/>
  <c r="C956" i="11"/>
  <c r="C955" i="11"/>
  <c r="C954" i="11"/>
  <c r="C953" i="11"/>
  <c r="C952" i="11"/>
  <c r="C951" i="11"/>
  <c r="C950" i="11"/>
  <c r="C949" i="11"/>
  <c r="C948" i="11"/>
  <c r="C947" i="11"/>
  <c r="C946" i="11"/>
  <c r="C945" i="11"/>
  <c r="C944" i="11"/>
  <c r="C943" i="11"/>
  <c r="C942" i="11"/>
  <c r="C941" i="11"/>
  <c r="C940" i="11"/>
  <c r="C939" i="11"/>
  <c r="C938" i="11"/>
  <c r="C937" i="11"/>
  <c r="C936" i="11"/>
  <c r="C935" i="11"/>
  <c r="C934" i="11"/>
  <c r="C933" i="11"/>
  <c r="C932" i="11"/>
  <c r="C931" i="11"/>
  <c r="C930" i="11"/>
  <c r="C929" i="11"/>
  <c r="C928" i="11"/>
  <c r="C927" i="11"/>
  <c r="C926" i="11"/>
  <c r="C925" i="11"/>
  <c r="C924" i="11"/>
  <c r="C923" i="11"/>
  <c r="C922" i="11"/>
  <c r="C921" i="11"/>
  <c r="C920" i="11"/>
  <c r="C919" i="11"/>
  <c r="C918" i="11"/>
  <c r="C917" i="11"/>
  <c r="C916" i="11"/>
  <c r="C915" i="11"/>
  <c r="C914" i="11"/>
  <c r="C913" i="11"/>
  <c r="C912" i="11"/>
  <c r="C911" i="11"/>
  <c r="C910" i="11"/>
  <c r="C909" i="11"/>
  <c r="C908" i="11"/>
  <c r="C907" i="11"/>
  <c r="C906" i="11"/>
  <c r="C905" i="11"/>
  <c r="C904" i="11"/>
  <c r="C903" i="11"/>
  <c r="C902" i="11"/>
  <c r="C901" i="11"/>
  <c r="C900" i="11"/>
  <c r="C899" i="11"/>
  <c r="C898" i="11"/>
  <c r="C897" i="11"/>
  <c r="C896" i="11"/>
  <c r="C895" i="11"/>
  <c r="C894" i="11"/>
  <c r="C893" i="11"/>
  <c r="C892" i="11"/>
  <c r="C891" i="11"/>
  <c r="C890" i="11"/>
  <c r="C889" i="11"/>
  <c r="C888" i="11"/>
  <c r="C887" i="11"/>
  <c r="C886" i="11"/>
  <c r="C885" i="11"/>
  <c r="C884" i="11"/>
  <c r="C883" i="11"/>
  <c r="C882" i="11"/>
  <c r="C881" i="11"/>
  <c r="C880" i="11"/>
  <c r="C879" i="11"/>
  <c r="C878" i="11"/>
  <c r="C877" i="11"/>
  <c r="C876" i="11"/>
  <c r="C875" i="11"/>
  <c r="C874" i="11"/>
  <c r="C873" i="11"/>
  <c r="C872" i="11"/>
  <c r="C871" i="11"/>
  <c r="C870" i="11"/>
  <c r="C869" i="11"/>
  <c r="C868" i="11"/>
  <c r="C867" i="11"/>
  <c r="C866" i="11"/>
  <c r="C865" i="11"/>
  <c r="C864" i="11"/>
  <c r="C863" i="11"/>
  <c r="C862" i="11"/>
  <c r="C861" i="11"/>
  <c r="C860" i="11"/>
  <c r="C859" i="11"/>
  <c r="C858" i="11"/>
  <c r="C857" i="11"/>
  <c r="C856" i="11"/>
  <c r="C855" i="11"/>
  <c r="C854" i="11"/>
  <c r="C853" i="11"/>
  <c r="C852" i="11"/>
  <c r="C851" i="11"/>
  <c r="C850" i="11"/>
  <c r="C849" i="11"/>
  <c r="C848" i="11"/>
  <c r="C847" i="11"/>
  <c r="C846" i="11"/>
  <c r="C845" i="11"/>
  <c r="C844" i="11"/>
  <c r="C843" i="11"/>
  <c r="C842" i="11"/>
  <c r="C841" i="11"/>
  <c r="C840" i="11"/>
  <c r="C839" i="11"/>
  <c r="C838" i="11"/>
  <c r="C837" i="11"/>
  <c r="C836" i="11"/>
  <c r="C835" i="11"/>
  <c r="C834" i="11"/>
  <c r="C833" i="11"/>
  <c r="C832" i="11"/>
  <c r="C831" i="11"/>
  <c r="C830" i="11"/>
  <c r="C829" i="11"/>
  <c r="C828" i="11"/>
  <c r="C827" i="11"/>
  <c r="C826" i="11"/>
  <c r="C825" i="11"/>
  <c r="C824" i="11"/>
  <c r="C823" i="11"/>
  <c r="C822" i="11"/>
  <c r="C821" i="11"/>
  <c r="C820" i="11"/>
  <c r="C819" i="11"/>
  <c r="C818" i="11"/>
  <c r="C817" i="11"/>
  <c r="C816" i="11"/>
  <c r="C815" i="11"/>
  <c r="C814" i="11"/>
  <c r="C813" i="11"/>
  <c r="C812" i="11"/>
  <c r="C811" i="11"/>
  <c r="C810" i="11"/>
  <c r="C809" i="11"/>
  <c r="C808" i="11"/>
  <c r="C807" i="11"/>
  <c r="C806" i="11"/>
  <c r="C805" i="11"/>
  <c r="C804" i="11"/>
  <c r="C803" i="11"/>
  <c r="C802" i="11"/>
  <c r="C801" i="11"/>
  <c r="C800" i="11"/>
  <c r="C799" i="11"/>
  <c r="C798" i="11"/>
  <c r="C797" i="11"/>
  <c r="C796" i="11"/>
  <c r="C795" i="11"/>
  <c r="C794" i="11"/>
  <c r="C793" i="11"/>
  <c r="C787" i="11"/>
  <c r="C786" i="11"/>
  <c r="C785" i="11"/>
  <c r="C784" i="11"/>
  <c r="C783" i="11"/>
  <c r="C782" i="11"/>
  <c r="C781" i="11"/>
  <c r="C780" i="11"/>
  <c r="C779" i="11"/>
  <c r="C778" i="11"/>
  <c r="C777" i="11"/>
  <c r="C776" i="11"/>
  <c r="C775" i="11"/>
  <c r="C774" i="11"/>
  <c r="C773" i="11"/>
  <c r="C772" i="11"/>
  <c r="C771" i="11"/>
  <c r="C770" i="11"/>
  <c r="C769" i="11"/>
  <c r="C768" i="11"/>
  <c r="C767" i="11"/>
  <c r="C766" i="11"/>
  <c r="C765" i="11"/>
  <c r="C764" i="11"/>
  <c r="C763" i="11"/>
  <c r="C762" i="11"/>
  <c r="C761" i="11"/>
  <c r="C760" i="11"/>
  <c r="C759" i="11"/>
  <c r="C758" i="11"/>
  <c r="C757" i="11"/>
  <c r="C756" i="11"/>
  <c r="C755" i="11"/>
  <c r="C754" i="11"/>
  <c r="C753" i="11"/>
  <c r="C752" i="11"/>
  <c r="C751" i="11"/>
  <c r="C750" i="11"/>
  <c r="C749" i="11"/>
  <c r="C748" i="11"/>
  <c r="C747" i="11"/>
  <c r="C746" i="11"/>
  <c r="C745" i="11"/>
  <c r="C744" i="11"/>
  <c r="C743" i="11"/>
  <c r="C742" i="11"/>
  <c r="C741" i="11"/>
  <c r="C740" i="11"/>
  <c r="C737" i="11"/>
  <c r="C736" i="11"/>
  <c r="C735" i="11"/>
  <c r="C734" i="11"/>
  <c r="C733" i="11"/>
  <c r="C732" i="11"/>
  <c r="C731" i="11"/>
  <c r="C730" i="11"/>
  <c r="C729" i="11"/>
  <c r="C728" i="11"/>
  <c r="C727" i="11"/>
  <c r="C726" i="11"/>
  <c r="C725" i="11"/>
  <c r="C724" i="11"/>
  <c r="C723" i="11"/>
  <c r="C722" i="11"/>
  <c r="C721" i="11"/>
  <c r="C720" i="11"/>
  <c r="C719" i="11"/>
  <c r="C718" i="11"/>
  <c r="C717" i="11"/>
  <c r="C716" i="11"/>
  <c r="C715" i="11"/>
  <c r="C714" i="11"/>
  <c r="C713" i="11"/>
  <c r="C712" i="11"/>
  <c r="C711" i="11"/>
  <c r="C710" i="11"/>
  <c r="C709" i="11"/>
  <c r="C708" i="11"/>
  <c r="C707" i="11"/>
  <c r="C706" i="11"/>
  <c r="C705" i="11"/>
  <c r="C704" i="11"/>
  <c r="C703" i="11"/>
  <c r="C702" i="11"/>
  <c r="C701" i="11"/>
  <c r="C700" i="11"/>
  <c r="C699" i="11"/>
  <c r="C698" i="11"/>
  <c r="C697" i="11"/>
  <c r="C696" i="11"/>
  <c r="C695" i="11"/>
  <c r="C694" i="11"/>
  <c r="C693" i="11"/>
  <c r="C692" i="11"/>
  <c r="C691" i="11"/>
  <c r="C690" i="11"/>
  <c r="C689" i="11"/>
  <c r="C688" i="11"/>
  <c r="C687" i="11"/>
  <c r="C686" i="11"/>
  <c r="C685" i="11"/>
  <c r="C684" i="11"/>
  <c r="C683" i="11"/>
  <c r="C682" i="11"/>
  <c r="C681" i="11"/>
  <c r="C680" i="11"/>
  <c r="C679" i="11"/>
  <c r="C678" i="11"/>
  <c r="C677" i="11"/>
  <c r="C676" i="11"/>
  <c r="C675" i="11"/>
  <c r="C674" i="11"/>
  <c r="C673" i="11"/>
  <c r="C672" i="11"/>
  <c r="C671" i="11"/>
  <c r="C670" i="11"/>
  <c r="C669" i="11"/>
  <c r="C668" i="11"/>
  <c r="C667" i="11"/>
  <c r="C666" i="11"/>
  <c r="C665" i="11"/>
  <c r="C664" i="11"/>
  <c r="C663" i="11"/>
  <c r="C662" i="11"/>
  <c r="C661" i="11"/>
  <c r="C660" i="11"/>
  <c r="C659" i="11"/>
  <c r="C658" i="11"/>
  <c r="C657" i="11"/>
  <c r="C656" i="11"/>
  <c r="C655" i="11"/>
  <c r="C654" i="11"/>
  <c r="C653" i="11"/>
  <c r="C652" i="11"/>
  <c r="C651" i="11"/>
  <c r="C650" i="11"/>
  <c r="C649" i="11"/>
  <c r="C648" i="11"/>
  <c r="C647" i="11"/>
  <c r="C646" i="11"/>
  <c r="C645" i="11"/>
  <c r="C644" i="11"/>
  <c r="C643" i="11"/>
  <c r="C642" i="11"/>
  <c r="C641" i="11"/>
  <c r="C640" i="11"/>
  <c r="C639" i="11"/>
  <c r="C638" i="11"/>
  <c r="C637" i="11"/>
  <c r="C636" i="11"/>
  <c r="C635" i="11"/>
  <c r="C634" i="11"/>
  <c r="C633" i="11"/>
  <c r="C632" i="11"/>
  <c r="C631" i="11"/>
  <c r="C630" i="11"/>
  <c r="C629" i="11"/>
  <c r="C628" i="11"/>
  <c r="C627" i="11"/>
  <c r="C626" i="11"/>
  <c r="C625" i="11"/>
  <c r="C624" i="11"/>
  <c r="C623" i="11"/>
  <c r="C622" i="11"/>
  <c r="C621" i="11"/>
  <c r="C620" i="11"/>
  <c r="C619" i="11"/>
  <c r="C618" i="11"/>
  <c r="C617" i="11"/>
  <c r="C616" i="11"/>
  <c r="C615" i="11"/>
  <c r="C614" i="11"/>
  <c r="C613" i="11"/>
  <c r="C612" i="11"/>
  <c r="C611" i="11"/>
  <c r="C610" i="11"/>
  <c r="C609" i="11"/>
  <c r="C608" i="11"/>
  <c r="C607" i="11"/>
  <c r="C606" i="11"/>
  <c r="C605" i="11"/>
  <c r="C604" i="11"/>
  <c r="C603" i="11"/>
  <c r="C602" i="11"/>
  <c r="C601" i="11"/>
  <c r="C600" i="11"/>
  <c r="C599" i="11"/>
  <c r="C598" i="11"/>
  <c r="C597" i="11"/>
  <c r="C596" i="11"/>
  <c r="C595" i="11"/>
  <c r="C594" i="11"/>
  <c r="C593" i="11"/>
  <c r="C592" i="11"/>
  <c r="C591" i="11"/>
  <c r="C590" i="11"/>
  <c r="C589" i="11"/>
  <c r="C588" i="11"/>
  <c r="C587" i="11"/>
  <c r="C586" i="11"/>
  <c r="C585" i="11"/>
  <c r="C584" i="11"/>
  <c r="C583" i="11"/>
  <c r="C582" i="11"/>
  <c r="C581" i="11"/>
  <c r="C580" i="11"/>
  <c r="C579" i="11"/>
  <c r="C578" i="11"/>
  <c r="C577" i="11"/>
  <c r="C576" i="11"/>
  <c r="C575" i="11"/>
  <c r="C574" i="11"/>
  <c r="C573" i="11"/>
  <c r="C572" i="11"/>
  <c r="C571" i="11"/>
  <c r="C570" i="11"/>
  <c r="C569" i="11"/>
  <c r="C568" i="11"/>
  <c r="C567" i="11"/>
  <c r="C566" i="11"/>
  <c r="C565" i="11"/>
  <c r="C564" i="11"/>
  <c r="C563" i="11"/>
  <c r="C562" i="11"/>
  <c r="C561" i="11"/>
  <c r="C560" i="11"/>
  <c r="C559" i="11"/>
  <c r="C558" i="11"/>
  <c r="C557" i="11"/>
  <c r="C556" i="11"/>
  <c r="C555" i="11"/>
  <c r="C554" i="11"/>
  <c r="C553" i="11"/>
  <c r="C552" i="11"/>
  <c r="C551" i="11"/>
  <c r="C550" i="11"/>
  <c r="C549" i="11"/>
  <c r="C548" i="11"/>
  <c r="C547" i="11"/>
  <c r="C546" i="11"/>
  <c r="C545" i="11"/>
  <c r="C544" i="11"/>
  <c r="C543" i="11"/>
  <c r="C542" i="11"/>
  <c r="C541" i="11"/>
  <c r="C540" i="11"/>
  <c r="C539" i="11"/>
  <c r="C538" i="11"/>
  <c r="C537" i="11"/>
  <c r="C536" i="11"/>
  <c r="C535" i="11"/>
  <c r="C534" i="11"/>
  <c r="C533" i="11"/>
  <c r="C532" i="11"/>
  <c r="C531" i="11"/>
  <c r="C530" i="11"/>
  <c r="C529" i="11"/>
  <c r="C528" i="11"/>
  <c r="C527" i="11"/>
  <c r="C526" i="11"/>
  <c r="C525" i="11"/>
  <c r="C524" i="11"/>
  <c r="C523" i="11"/>
  <c r="C522" i="11"/>
  <c r="C521" i="11"/>
  <c r="C520" i="11"/>
  <c r="C519" i="11"/>
  <c r="C518" i="11"/>
  <c r="C517" i="11"/>
  <c r="C516" i="11"/>
  <c r="C515" i="11"/>
  <c r="C514" i="11"/>
  <c r="C513" i="11"/>
  <c r="C512" i="11"/>
  <c r="C511" i="11"/>
  <c r="C510" i="11"/>
  <c r="C509" i="11"/>
  <c r="C508" i="11"/>
  <c r="C507" i="11"/>
  <c r="C506" i="11"/>
  <c r="C505" i="11"/>
  <c r="C504" i="11"/>
  <c r="C503" i="11"/>
  <c r="C502" i="11"/>
  <c r="C501" i="11"/>
  <c r="C500" i="11"/>
  <c r="C499" i="11"/>
  <c r="C498" i="11"/>
  <c r="C497" i="11"/>
  <c r="C496" i="11"/>
  <c r="C495" i="11"/>
  <c r="C494" i="11"/>
  <c r="C493" i="11"/>
  <c r="C492" i="11"/>
  <c r="C491" i="11"/>
  <c r="C490" i="11"/>
  <c r="C489" i="11"/>
  <c r="C488" i="11"/>
  <c r="C487" i="11"/>
  <c r="C486" i="11"/>
  <c r="C485" i="11"/>
  <c r="C484" i="11"/>
  <c r="C483" i="11"/>
  <c r="C482" i="11"/>
  <c r="C481" i="11"/>
  <c r="C480" i="11"/>
  <c r="C479" i="11"/>
  <c r="C478" i="11"/>
  <c r="C477" i="11"/>
  <c r="C476" i="11"/>
  <c r="C475" i="11"/>
  <c r="C474" i="11"/>
  <c r="C473" i="11"/>
  <c r="C472" i="11"/>
  <c r="C471" i="11"/>
  <c r="C470" i="11"/>
  <c r="C469" i="11"/>
  <c r="C468" i="11"/>
  <c r="C467" i="11"/>
  <c r="C466" i="11"/>
  <c r="C465" i="11"/>
  <c r="C464" i="11"/>
  <c r="C463" i="11"/>
  <c r="C462" i="11"/>
  <c r="C461" i="11"/>
  <c r="C460" i="11"/>
  <c r="C459" i="11"/>
  <c r="C458" i="11"/>
  <c r="C457" i="11"/>
  <c r="C456" i="11"/>
  <c r="C455" i="11"/>
  <c r="C454" i="11"/>
  <c r="C453" i="11"/>
  <c r="C452" i="11"/>
  <c r="C451" i="11"/>
  <c r="C450" i="11"/>
  <c r="C449" i="11"/>
  <c r="C448" i="11"/>
  <c r="C447" i="11"/>
  <c r="C446" i="11"/>
  <c r="C445" i="11"/>
  <c r="C444" i="11"/>
  <c r="C443" i="11"/>
  <c r="C442" i="11"/>
  <c r="C441" i="11"/>
  <c r="C440" i="11"/>
  <c r="C439" i="11"/>
  <c r="C438" i="11"/>
  <c r="C437" i="11"/>
  <c r="C436" i="11"/>
  <c r="C435" i="11"/>
  <c r="C434" i="11"/>
  <c r="C433" i="11"/>
  <c r="C432" i="11"/>
  <c r="C431" i="11"/>
  <c r="C430" i="11"/>
  <c r="C429" i="11"/>
  <c r="C428" i="11"/>
  <c r="C427" i="11"/>
  <c r="C426" i="11"/>
  <c r="C425" i="11"/>
  <c r="C424" i="11"/>
  <c r="C423" i="11"/>
  <c r="C422" i="11"/>
  <c r="C421" i="11"/>
  <c r="C420" i="11"/>
  <c r="C419" i="11"/>
  <c r="C418" i="11"/>
  <c r="C417" i="11"/>
  <c r="C416" i="11"/>
  <c r="C415" i="11"/>
  <c r="C414" i="11"/>
  <c r="C413" i="11"/>
  <c r="C412" i="11"/>
  <c r="C411" i="11"/>
  <c r="C410" i="11"/>
  <c r="C409" i="11"/>
  <c r="C408" i="11"/>
  <c r="C407" i="11"/>
  <c r="C406" i="11"/>
  <c r="C405" i="11"/>
  <c r="C404" i="11"/>
  <c r="C403" i="11"/>
  <c r="C402" i="11"/>
  <c r="C401" i="11"/>
  <c r="C400" i="11"/>
  <c r="C399" i="11"/>
  <c r="C398" i="11"/>
  <c r="C397" i="11"/>
  <c r="C396" i="11"/>
  <c r="C395" i="11"/>
  <c r="C394" i="11"/>
  <c r="C393" i="11"/>
  <c r="C392" i="11"/>
  <c r="C391" i="11"/>
  <c r="C390" i="11"/>
  <c r="C389" i="11"/>
  <c r="C388" i="11"/>
  <c r="C387" i="11"/>
  <c r="C386" i="11"/>
  <c r="C385" i="11"/>
  <c r="C384" i="11"/>
  <c r="C383" i="11"/>
  <c r="C382" i="11"/>
  <c r="C381" i="11"/>
  <c r="C380" i="11"/>
  <c r="C379" i="11"/>
  <c r="C378" i="11"/>
  <c r="C377" i="11"/>
  <c r="C376" i="11"/>
  <c r="C375" i="11"/>
  <c r="C374" i="11"/>
  <c r="C373" i="11"/>
  <c r="C372" i="11"/>
  <c r="C371" i="11"/>
  <c r="C370" i="11"/>
  <c r="C369" i="11"/>
  <c r="C368" i="11"/>
  <c r="C367" i="11"/>
  <c r="C366" i="11"/>
  <c r="C365" i="11"/>
  <c r="C364" i="11"/>
  <c r="C363" i="11"/>
  <c r="C362" i="11"/>
  <c r="C361" i="11"/>
  <c r="C360" i="11"/>
  <c r="C359" i="11"/>
  <c r="C358" i="11"/>
  <c r="C357" i="11"/>
  <c r="C356" i="11"/>
  <c r="C355" i="11"/>
  <c r="C354" i="11"/>
  <c r="C353" i="11"/>
  <c r="C352" i="11"/>
  <c r="C351" i="11"/>
  <c r="C350" i="11"/>
  <c r="C349" i="11"/>
  <c r="C348" i="11"/>
  <c r="C347" i="11"/>
  <c r="C346" i="11"/>
  <c r="C345" i="11"/>
  <c r="C344" i="11"/>
  <c r="C343" i="11"/>
  <c r="C342" i="11"/>
  <c r="C341" i="11"/>
  <c r="C340" i="11"/>
  <c r="C339" i="11"/>
  <c r="C338" i="11"/>
  <c r="C337" i="11"/>
  <c r="C336" i="11"/>
  <c r="C335" i="11"/>
  <c r="C334" i="11"/>
  <c r="C333" i="11"/>
  <c r="C332" i="11"/>
  <c r="C331" i="11"/>
  <c r="C330" i="11"/>
  <c r="C329" i="11"/>
  <c r="C328" i="11"/>
  <c r="C327" i="11"/>
  <c r="C326" i="11"/>
  <c r="C325" i="11"/>
  <c r="C324" i="11"/>
  <c r="C323" i="11"/>
  <c r="C322" i="11"/>
  <c r="C321" i="11"/>
  <c r="C320" i="11"/>
  <c r="C319" i="11"/>
  <c r="C318" i="11"/>
  <c r="C317" i="11"/>
  <c r="C316" i="11"/>
  <c r="C315" i="11"/>
  <c r="C314" i="11"/>
  <c r="C313" i="11"/>
  <c r="C312" i="11"/>
  <c r="C311" i="11"/>
  <c r="C310" i="11"/>
  <c r="C309" i="11"/>
  <c r="C308" i="11"/>
  <c r="C307" i="11"/>
  <c r="C306" i="11"/>
  <c r="C305" i="11"/>
  <c r="C304" i="11"/>
  <c r="C303" i="11"/>
  <c r="C302" i="11"/>
  <c r="C301" i="11"/>
  <c r="C300" i="11"/>
  <c r="C299" i="11"/>
  <c r="C298" i="11"/>
  <c r="C297" i="11"/>
  <c r="C296" i="11"/>
  <c r="C295" i="11"/>
  <c r="C294" i="11"/>
  <c r="C293" i="11"/>
  <c r="C292" i="11"/>
  <c r="C291" i="11"/>
  <c r="C290" i="11"/>
  <c r="C289" i="11"/>
  <c r="C288" i="11"/>
  <c r="C287" i="11"/>
  <c r="C286" i="11"/>
  <c r="C285" i="11"/>
  <c r="C284" i="11"/>
  <c r="C283" i="11"/>
  <c r="C282" i="11"/>
  <c r="C281" i="11"/>
  <c r="C280" i="11"/>
  <c r="C279" i="11"/>
  <c r="C278" i="11"/>
  <c r="C277" i="11"/>
  <c r="C276" i="11"/>
  <c r="C275" i="11"/>
  <c r="C274" i="11"/>
  <c r="C273" i="11"/>
  <c r="C272" i="11"/>
  <c r="C271" i="11"/>
  <c r="C270" i="11"/>
  <c r="C269" i="11"/>
  <c r="C268" i="11"/>
  <c r="C267" i="11"/>
  <c r="C266" i="11"/>
  <c r="C265" i="11"/>
  <c r="C264" i="11"/>
  <c r="C263" i="11"/>
  <c r="C262" i="11"/>
  <c r="C261" i="11"/>
  <c r="C260" i="11"/>
  <c r="C259" i="11"/>
  <c r="C258" i="11"/>
  <c r="C257" i="11"/>
  <c r="C256" i="11"/>
  <c r="C255" i="11"/>
  <c r="C254" i="11"/>
  <c r="C253" i="11"/>
  <c r="C252" i="11"/>
  <c r="C251" i="11"/>
  <c r="C250" i="11"/>
  <c r="C249" i="11"/>
  <c r="C248" i="11"/>
  <c r="C247" i="11"/>
  <c r="C246" i="11"/>
  <c r="C245" i="11"/>
  <c r="C244" i="11"/>
  <c r="C243" i="11"/>
  <c r="C242" i="11"/>
  <c r="C241" i="11"/>
  <c r="C240" i="11"/>
  <c r="C239" i="11"/>
  <c r="C238" i="11"/>
  <c r="C237" i="11"/>
  <c r="C236" i="11"/>
  <c r="C235" i="11"/>
  <c r="C234" i="11"/>
  <c r="C233" i="11"/>
  <c r="C232" i="11"/>
  <c r="C231" i="11"/>
  <c r="C230" i="11"/>
  <c r="C229" i="11"/>
  <c r="C228" i="11"/>
  <c r="C227" i="11"/>
  <c r="C226" i="11"/>
  <c r="C225" i="11"/>
  <c r="C224" i="11"/>
  <c r="C223" i="11"/>
  <c r="C222" i="11"/>
  <c r="C221" i="11"/>
  <c r="C220" i="11"/>
  <c r="C219" i="11"/>
  <c r="C218" i="11"/>
  <c r="C217" i="11"/>
  <c r="C216" i="11"/>
  <c r="C215" i="11"/>
  <c r="C214" i="11"/>
  <c r="C213" i="11"/>
  <c r="C212" i="11"/>
  <c r="C211" i="11"/>
  <c r="C210" i="11"/>
  <c r="C209" i="11"/>
  <c r="C208" i="11"/>
  <c r="C207" i="11"/>
  <c r="C206" i="11"/>
  <c r="C205" i="11"/>
  <c r="C204" i="11"/>
  <c r="C203" i="11"/>
  <c r="C202" i="11"/>
  <c r="C201" i="11"/>
  <c r="C200" i="11"/>
  <c r="C199" i="11"/>
  <c r="C198" i="11"/>
  <c r="C197" i="11"/>
  <c r="C196" i="11"/>
  <c r="C195" i="11"/>
  <c r="C194" i="11"/>
  <c r="C193" i="11"/>
  <c r="C192" i="11"/>
  <c r="C191" i="11"/>
  <c r="C190" i="11"/>
  <c r="C189" i="11"/>
  <c r="C188" i="11"/>
  <c r="C187" i="11"/>
  <c r="C186" i="11"/>
  <c r="C185" i="11"/>
  <c r="C184" i="11"/>
  <c r="C183" i="11"/>
  <c r="C182" i="11"/>
  <c r="C181" i="11"/>
  <c r="C180" i="11"/>
  <c r="C179" i="11"/>
  <c r="C178" i="11"/>
  <c r="C177" i="11"/>
  <c r="C176" i="11"/>
  <c r="C175" i="11"/>
  <c r="C174" i="11"/>
  <c r="C173" i="11"/>
  <c r="C172" i="11"/>
  <c r="C171" i="11"/>
  <c r="C170" i="11"/>
  <c r="C169" i="11"/>
  <c r="C168" i="11"/>
  <c r="C167" i="11"/>
  <c r="C166" i="11"/>
  <c r="C165" i="11"/>
  <c r="C164" i="11"/>
  <c r="C163" i="11"/>
  <c r="C162" i="11"/>
  <c r="C161" i="11"/>
  <c r="C160" i="11"/>
  <c r="C159" i="11"/>
  <c r="C158" i="11"/>
  <c r="C157" i="11"/>
  <c r="C156" i="11"/>
  <c r="C155" i="11"/>
  <c r="C154" i="11"/>
  <c r="C153" i="11"/>
  <c r="C152" i="11"/>
  <c r="C151" i="11"/>
  <c r="C150" i="11"/>
  <c r="C149" i="11"/>
  <c r="C148" i="11"/>
  <c r="C147" i="11"/>
  <c r="C146" i="11"/>
  <c r="C145" i="11"/>
  <c r="C144" i="11"/>
  <c r="C143" i="11"/>
  <c r="C142" i="11"/>
  <c r="C141" i="11"/>
  <c r="C140" i="11"/>
  <c r="C139" i="11"/>
  <c r="C138" i="11"/>
  <c r="C137" i="11"/>
  <c r="C136" i="11"/>
  <c r="C135" i="11"/>
  <c r="C134" i="11"/>
  <c r="C133" i="11"/>
  <c r="C132" i="11"/>
  <c r="C131" i="11"/>
  <c r="C130" i="11"/>
  <c r="C129" i="11"/>
  <c r="C128" i="11"/>
  <c r="C127" i="11"/>
  <c r="C126" i="11"/>
  <c r="C125" i="11"/>
  <c r="C124" i="11"/>
  <c r="C123" i="11"/>
  <c r="C122" i="11"/>
  <c r="C121" i="11"/>
  <c r="C120" i="11"/>
  <c r="C119" i="11"/>
  <c r="C118" i="11"/>
  <c r="C117" i="11"/>
  <c r="C116" i="11"/>
  <c r="C115" i="11"/>
  <c r="C114" i="11"/>
  <c r="C113" i="11"/>
  <c r="C112" i="11"/>
  <c r="C111" i="11"/>
  <c r="C110" i="11"/>
  <c r="C109" i="11"/>
  <c r="C108" i="11"/>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11"/>
  <c r="E41" i="10" l="1"/>
  <c r="C41" i="10" s="1"/>
  <c r="E40" i="10"/>
  <c r="C40" i="10" s="1"/>
  <c r="E39" i="10"/>
  <c r="C39" i="10"/>
  <c r="E38" i="10"/>
  <c r="C38" i="10" s="1"/>
  <c r="E37" i="10"/>
  <c r="C37" i="10" s="1"/>
  <c r="E36" i="10"/>
  <c r="C36" i="10" s="1"/>
  <c r="E35" i="10"/>
  <c r="C35" i="10" s="1"/>
  <c r="E34" i="10"/>
  <c r="C34" i="10" s="1"/>
  <c r="E33" i="10"/>
  <c r="C33" i="10" s="1"/>
  <c r="E32" i="10"/>
  <c r="C32" i="10" s="1"/>
  <c r="E31" i="10"/>
  <c r="C31" i="10" s="1"/>
  <c r="E30" i="10"/>
  <c r="C30" i="10" s="1"/>
  <c r="E29" i="10"/>
  <c r="C29" i="10" s="1"/>
  <c r="E28" i="10"/>
  <c r="C28" i="10" s="1"/>
  <c r="E27" i="10"/>
  <c r="C27" i="10" s="1"/>
  <c r="E26" i="10"/>
  <c r="C26" i="10" s="1"/>
  <c r="E25" i="10"/>
  <c r="C25" i="10" s="1"/>
  <c r="E24" i="10"/>
  <c r="C24" i="10"/>
  <c r="E23" i="10"/>
  <c r="C23" i="10" s="1"/>
  <c r="E22" i="10"/>
  <c r="C22" i="10" s="1"/>
  <c r="E21" i="10"/>
  <c r="C21" i="10" s="1"/>
  <c r="E20" i="10"/>
  <c r="C20" i="10" s="1"/>
  <c r="E19" i="10"/>
  <c r="C19" i="10" s="1"/>
  <c r="E18" i="10"/>
  <c r="C18" i="10" s="1"/>
  <c r="E17" i="10"/>
  <c r="C17" i="10" s="1"/>
  <c r="E16" i="10"/>
  <c r="C16" i="10" s="1"/>
  <c r="E15" i="10"/>
  <c r="C15" i="10" s="1"/>
  <c r="E14" i="10"/>
  <c r="C14" i="10" s="1"/>
  <c r="E13" i="10"/>
  <c r="C13" i="10" s="1"/>
  <c r="E12" i="10"/>
  <c r="C12" i="10" s="1"/>
  <c r="E11" i="10"/>
  <c r="C11" i="10" s="1"/>
  <c r="E10" i="10"/>
  <c r="C10" i="10"/>
  <c r="E9" i="10"/>
  <c r="C9" i="10" s="1"/>
  <c r="E8" i="10"/>
  <c r="C8" i="10" s="1"/>
  <c r="E7" i="10"/>
  <c r="C7" i="10" s="1"/>
  <c r="E6" i="10"/>
  <c r="C6" i="10" s="1"/>
  <c r="E5" i="10"/>
  <c r="C5" i="10" s="1"/>
  <c r="E4" i="10"/>
  <c r="C4" i="10" s="1"/>
  <c r="E3" i="10"/>
  <c r="C3" i="10" s="1"/>
  <c r="E2" i="10"/>
  <c r="C2" i="10" s="1"/>
  <c r="E17" i="7"/>
  <c r="B3" i="7"/>
  <c r="B4" i="7" s="1"/>
  <c r="K34" i="7"/>
  <c r="E34" i="7" s="1"/>
  <c r="K33" i="7"/>
  <c r="E33" i="7" s="1"/>
  <c r="K32" i="7"/>
  <c r="E32" i="7" s="1"/>
  <c r="K31" i="7"/>
  <c r="E31" i="7" s="1"/>
  <c r="K30" i="7"/>
  <c r="E30" i="7" s="1"/>
  <c r="K29" i="7"/>
  <c r="E29" i="7" s="1"/>
  <c r="K28" i="7"/>
  <c r="E28" i="7" s="1"/>
  <c r="K27" i="7"/>
  <c r="E27" i="7" s="1"/>
  <c r="K26" i="7"/>
  <c r="E26" i="7" s="1"/>
  <c r="K25" i="7"/>
  <c r="E25" i="7" s="1"/>
  <c r="K16" i="7"/>
  <c r="E16" i="7" s="1"/>
  <c r="K15" i="7"/>
  <c r="E15" i="7" s="1"/>
  <c r="K24" i="7"/>
  <c r="E24" i="7" s="1"/>
  <c r="K18" i="7"/>
  <c r="E18" i="7" s="1"/>
  <c r="K17" i="7"/>
  <c r="K23" i="7"/>
  <c r="E23" i="7" s="1"/>
  <c r="K22" i="7"/>
  <c r="E22" i="7" s="1"/>
  <c r="K21" i="7"/>
  <c r="E21" i="7" s="1"/>
  <c r="K14" i="7"/>
  <c r="E14" i="7" s="1"/>
  <c r="K13" i="7"/>
  <c r="E13" i="7" s="1"/>
  <c r="K10" i="7"/>
  <c r="E10" i="7" s="1"/>
  <c r="K20" i="7"/>
  <c r="E20" i="7" s="1"/>
  <c r="K19" i="7"/>
  <c r="E19" i="7" s="1"/>
  <c r="K9" i="7"/>
  <c r="E9" i="7" s="1"/>
  <c r="K8" i="7"/>
  <c r="E8" i="7" s="1"/>
  <c r="K12" i="7"/>
  <c r="E12" i="7" s="1"/>
  <c r="K11" i="7"/>
  <c r="E11" i="7" s="1"/>
  <c r="K7" i="7"/>
  <c r="E7" i="7" s="1"/>
  <c r="K6" i="7"/>
  <c r="E6" i="7" s="1"/>
  <c r="K5" i="7"/>
  <c r="E5" i="7" s="1"/>
  <c r="K4" i="7"/>
  <c r="E4" i="7" s="1"/>
  <c r="K3" i="7"/>
  <c r="E3" i="7" s="1"/>
  <c r="K2" i="7"/>
  <c r="E2" i="7" s="1"/>
  <c r="B5" i="7" l="1"/>
  <c r="B6" i="7" s="1"/>
  <c r="I21" i="3"/>
  <c r="C21" i="3" s="1"/>
  <c r="I22" i="3"/>
  <c r="C22" i="3" s="1"/>
  <c r="I23" i="3"/>
  <c r="C23" i="3" s="1"/>
  <c r="I24" i="3"/>
  <c r="C24" i="3" s="1"/>
  <c r="I25" i="3"/>
  <c r="C25" i="3" s="1"/>
  <c r="I26" i="3"/>
  <c r="C26" i="3" s="1"/>
  <c r="I27" i="3"/>
  <c r="C27" i="3" s="1"/>
  <c r="I28" i="3"/>
  <c r="C28" i="3" s="1"/>
  <c r="I29" i="3"/>
  <c r="C29" i="3" s="1"/>
  <c r="I30" i="3"/>
  <c r="C30" i="3" s="1"/>
  <c r="I31" i="3"/>
  <c r="C31" i="3" s="1"/>
  <c r="I32" i="3"/>
  <c r="C32" i="3" s="1"/>
  <c r="I33" i="3"/>
  <c r="C33" i="3" s="1"/>
  <c r="I34" i="3"/>
  <c r="C34" i="3" s="1"/>
  <c r="I35" i="3"/>
  <c r="C35" i="3" s="1"/>
  <c r="I36" i="3"/>
  <c r="C36" i="3" s="1"/>
  <c r="I37" i="3"/>
  <c r="C37" i="3" s="1"/>
  <c r="I38" i="3"/>
  <c r="C38" i="3" s="1"/>
  <c r="I39" i="3"/>
  <c r="C39" i="3" s="1"/>
  <c r="I40" i="3"/>
  <c r="C40" i="3" s="1"/>
  <c r="I41" i="3"/>
  <c r="C41" i="3" s="1"/>
  <c r="I42" i="3"/>
  <c r="C42" i="3" s="1"/>
  <c r="I43" i="3"/>
  <c r="C43" i="3" s="1"/>
  <c r="I44" i="3"/>
  <c r="C44" i="3" s="1"/>
  <c r="I45" i="3"/>
  <c r="C45" i="3" s="1"/>
  <c r="I46" i="3"/>
  <c r="C46" i="3" s="1"/>
  <c r="I47" i="3"/>
  <c r="C47" i="3" s="1"/>
  <c r="I48" i="3"/>
  <c r="C48" i="3" s="1"/>
  <c r="I49" i="3"/>
  <c r="C49" i="3" s="1"/>
  <c r="I50" i="3"/>
  <c r="C50" i="3" s="1"/>
  <c r="I51" i="3"/>
  <c r="C51" i="3" s="1"/>
  <c r="I52" i="3"/>
  <c r="C52" i="3" s="1"/>
  <c r="I53" i="3"/>
  <c r="C53" i="3" s="1"/>
  <c r="I54" i="3"/>
  <c r="C54" i="3" s="1"/>
  <c r="I55" i="3"/>
  <c r="C55" i="3" s="1"/>
  <c r="I56" i="3"/>
  <c r="C56" i="3" s="1"/>
  <c r="I57" i="3"/>
  <c r="C57" i="3" s="1"/>
  <c r="I58" i="3"/>
  <c r="C58" i="3" s="1"/>
  <c r="I59" i="3"/>
  <c r="C59" i="3" s="1"/>
  <c r="I60" i="3"/>
  <c r="C60" i="3" s="1"/>
  <c r="I61" i="3"/>
  <c r="C61" i="3" s="1"/>
  <c r="I62" i="3"/>
  <c r="C62" i="3" s="1"/>
  <c r="I63" i="3"/>
  <c r="C63" i="3" s="1"/>
  <c r="I64" i="3"/>
  <c r="C64" i="3" s="1"/>
  <c r="I65" i="3"/>
  <c r="C65" i="3" s="1"/>
  <c r="I66" i="3"/>
  <c r="C66" i="3" s="1"/>
  <c r="I67" i="3"/>
  <c r="C67" i="3" s="1"/>
  <c r="I68" i="3"/>
  <c r="C68" i="3" s="1"/>
  <c r="I69" i="3"/>
  <c r="C69" i="3" s="1"/>
  <c r="B7" i="7" l="1"/>
  <c r="I2" i="3"/>
  <c r="C2" i="3" s="1"/>
  <c r="I3" i="3"/>
  <c r="C3" i="3" s="1"/>
  <c r="I4" i="3"/>
  <c r="C4" i="3" s="1"/>
  <c r="I5" i="3"/>
  <c r="C5" i="3" s="1"/>
  <c r="I6" i="3"/>
  <c r="C6" i="3" s="1"/>
  <c r="I7" i="3"/>
  <c r="C7" i="3" s="1"/>
  <c r="I8" i="3"/>
  <c r="C8" i="3" s="1"/>
  <c r="I9" i="3"/>
  <c r="C9" i="3" s="1"/>
  <c r="I10" i="3"/>
  <c r="C10" i="3" s="1"/>
  <c r="I11" i="3"/>
  <c r="C11" i="3" s="1"/>
  <c r="I12" i="3"/>
  <c r="C12" i="3" s="1"/>
  <c r="I13" i="3"/>
  <c r="C13" i="3" s="1"/>
  <c r="I14" i="3"/>
  <c r="C14" i="3" s="1"/>
  <c r="I15" i="3"/>
  <c r="C15" i="3" s="1"/>
  <c r="I16" i="3"/>
  <c r="C16" i="3" s="1"/>
  <c r="I17" i="3"/>
  <c r="C17" i="3" s="1"/>
  <c r="I18" i="3"/>
  <c r="C18" i="3" s="1"/>
  <c r="I19" i="3"/>
  <c r="C19" i="3" s="1"/>
  <c r="I20" i="3"/>
  <c r="C20" i="3" s="1"/>
  <c r="A3" i="2" l="1"/>
  <c r="A4" i="2" s="1"/>
  <c r="A5" i="2" s="1"/>
  <c r="A6" i="2" s="1"/>
  <c r="A7" i="2" s="1"/>
  <c r="A8" i="2" s="1"/>
  <c r="A9" i="2" s="1"/>
  <c r="A10" i="2" s="1"/>
  <c r="A11" i="2" s="1"/>
  <c r="A12" i="2" s="1"/>
  <c r="A13" i="2" s="1"/>
  <c r="A14" i="2" s="1"/>
  <c r="A15" i="2" s="1"/>
  <c r="A16" i="2" s="1"/>
  <c r="A17" i="2" s="1"/>
  <c r="A18" i="2" s="1"/>
  <c r="D14" i="1" l="1"/>
  <c r="D13" i="1"/>
  <c r="D12" i="1"/>
  <c r="D11" i="1"/>
  <c r="D10" i="1"/>
  <c r="D9" i="1"/>
  <c r="D8" i="1"/>
  <c r="D7" i="1"/>
  <c r="D6" i="1"/>
  <c r="D5" i="1"/>
  <c r="D4" i="1"/>
  <c r="D3" i="1"/>
  <c r="A3" i="1"/>
  <c r="A4" i="1" s="1"/>
  <c r="A5" i="1" s="1"/>
  <c r="A6" i="1" s="1"/>
  <c r="A7" i="1" s="1"/>
  <c r="A8" i="1" s="1"/>
  <c r="A9" i="1" s="1"/>
  <c r="A10" i="1" s="1"/>
  <c r="A11" i="1" s="1"/>
  <c r="A12" i="1" s="1"/>
  <c r="A13" i="1" s="1"/>
  <c r="A14" i="1" s="1"/>
  <c r="D2" i="1"/>
  <c r="B26" i="7" l="1"/>
  <c r="B27" i="7" s="1"/>
  <c r="B28" i="7" s="1"/>
  <c r="B29" i="7" s="1"/>
  <c r="B30" i="7" s="1"/>
  <c r="B31" i="7" s="1"/>
  <c r="B32" i="7" s="1"/>
  <c r="B33" i="7" s="1"/>
  <c r="B34"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สิรภพ กีรติชาญเดชา</author>
  </authors>
  <commentList>
    <comment ref="D1" authorId="0" shapeId="0" xr:uid="{00000000-0006-0000-0300-000001000000}">
      <text>
        <r>
          <rPr>
            <b/>
            <sz val="9"/>
            <color indexed="81"/>
            <rFont val="Tahoma"/>
            <family val="2"/>
          </rPr>
          <t>สิรภพ กีรติชาญเดชา:</t>
        </r>
        <r>
          <rPr>
            <sz val="9"/>
            <color indexed="81"/>
            <rFont val="Tahoma"/>
            <family val="2"/>
          </rPr>
          <t xml:space="preserve">
กิจการหลัก 1
กิจการรอง 0</t>
        </r>
      </text>
    </comment>
    <comment ref="G1" authorId="0" shapeId="0" xr:uid="{00000000-0006-0000-0300-000002000000}">
      <text>
        <r>
          <rPr>
            <b/>
            <sz val="9"/>
            <color indexed="81"/>
            <rFont val="Tahoma"/>
            <family val="2"/>
          </rPr>
          <t>คลื่นความถี่</t>
        </r>
        <r>
          <rPr>
            <sz val="9"/>
            <color indexed="81"/>
            <rFont val="Tahoma"/>
            <family val="2"/>
          </rPr>
          <t xml:space="preserve">
</t>
        </r>
      </text>
    </comment>
    <comment ref="J1" authorId="0" shapeId="0" xr:uid="{00000000-0006-0000-0300-000003000000}">
      <text>
        <r>
          <rPr>
            <b/>
            <sz val="9"/>
            <color indexed="81"/>
            <rFont val="Tahoma"/>
            <family val="2"/>
          </rPr>
          <t>กำลังส่งสูงสุด</t>
        </r>
        <r>
          <rPr>
            <sz val="9"/>
            <color indexed="81"/>
            <rFont val="Tahoma"/>
            <family val="2"/>
          </rPr>
          <t xml:space="preserve">
</t>
        </r>
      </text>
    </comment>
    <comment ref="O1" authorId="0" shapeId="0" xr:uid="{00000000-0006-0000-0300-000004000000}">
      <text>
        <r>
          <rPr>
            <b/>
            <sz val="9"/>
            <color indexed="81"/>
            <rFont val="Tahoma"/>
            <family val="2"/>
          </rPr>
          <t>ใบอนุญาตวิทยุคมนาคมที่เกี่ยวข้อง</t>
        </r>
      </text>
    </comment>
    <comment ref="R1" authorId="0" shapeId="0" xr:uid="{00000000-0006-0000-0300-000005000000}">
      <text>
        <r>
          <rPr>
            <b/>
            <sz val="9"/>
            <color indexed="81"/>
            <rFont val="Tahoma"/>
            <family val="2"/>
          </rPr>
          <t>คำอธิบายประเภท</t>
        </r>
        <r>
          <rPr>
            <sz val="9"/>
            <color indexed="81"/>
            <rFont val="Tahoma"/>
            <family val="2"/>
          </rPr>
          <t xml:space="preserve">
</t>
        </r>
      </text>
    </comment>
    <comment ref="S1" authorId="0" shapeId="0" xr:uid="{00000000-0006-0000-0300-000006000000}">
      <text>
        <r>
          <rPr>
            <b/>
            <sz val="9"/>
            <color indexed="81"/>
            <rFont val="Tahoma"/>
            <family val="2"/>
          </rPr>
          <t>มาตรฐานทางเทคนิค/การแสดงความสอดคล้อง</t>
        </r>
        <r>
          <rPr>
            <sz val="9"/>
            <color indexed="81"/>
            <rFont val="Tahoma"/>
            <family val="2"/>
          </rPr>
          <t xml:space="preserve">
</t>
        </r>
      </text>
    </comment>
    <comment ref="T1" authorId="0" shapeId="0" xr:uid="{00000000-0006-0000-0300-000007000000}">
      <text>
        <r>
          <rPr>
            <b/>
            <sz val="9"/>
            <color indexed="81"/>
            <rFont val="Tahoma"/>
            <family val="2"/>
          </rPr>
          <t>ชื่อมาตรฐานทางเทคนิค</t>
        </r>
        <r>
          <rPr>
            <sz val="9"/>
            <color indexed="81"/>
            <rFont val="Tahoma"/>
            <family val="2"/>
          </rPr>
          <t xml:space="preserve">
</t>
        </r>
      </text>
    </comment>
    <comment ref="U1" authorId="0" shapeId="0" xr:uid="{00000000-0006-0000-0300-000008000000}">
      <text>
        <r>
          <rPr>
            <b/>
            <sz val="9"/>
            <color indexed="81"/>
            <rFont val="Tahoma"/>
            <family val="2"/>
          </rPr>
          <t>เงื่อนไขการใช้คลื่นความถี่</t>
        </r>
        <r>
          <rPr>
            <sz val="9"/>
            <color indexed="81"/>
            <rFont val="Tahoma"/>
            <family val="2"/>
          </rPr>
          <t xml:space="preserve">
</t>
        </r>
      </text>
    </comment>
    <comment ref="V1" authorId="0" shapeId="0" xr:uid="{00000000-0006-0000-0300-000009000000}">
      <text>
        <r>
          <rPr>
            <b/>
            <sz val="9"/>
            <color indexed="81"/>
            <rFont val="Tahoma"/>
            <family val="2"/>
          </rPr>
          <t>คำอธิบายเงื่อนไข</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สิรภพ กีรติชาญเดชา</author>
  </authors>
  <commentList>
    <comment ref="I1" authorId="0" shapeId="0" xr:uid="{00000000-0006-0000-0600-000001000000}">
      <text>
        <r>
          <rPr>
            <b/>
            <sz val="9"/>
            <color indexed="81"/>
            <rFont val="Tahoma"/>
            <family val="2"/>
          </rPr>
          <t>คลื่นความถี่</t>
        </r>
        <r>
          <rPr>
            <sz val="9"/>
            <color indexed="81"/>
            <rFont val="Tahoma"/>
            <family val="2"/>
          </rPr>
          <t xml:space="preserve">
</t>
        </r>
      </text>
    </comment>
    <comment ref="L1" authorId="0" shapeId="0" xr:uid="{00000000-0006-0000-0600-000002000000}">
      <text>
        <r>
          <rPr>
            <b/>
            <sz val="9"/>
            <color indexed="81"/>
            <rFont val="Tahoma"/>
            <family val="2"/>
          </rPr>
          <t>กำลังส่งสูงสุด</t>
        </r>
        <r>
          <rPr>
            <sz val="9"/>
            <color indexed="81"/>
            <rFont val="Tahoma"/>
            <family val="2"/>
          </rPr>
          <t xml:space="preserve">
</t>
        </r>
      </text>
    </comment>
    <comment ref="Q1" authorId="0" shapeId="0" xr:uid="{00000000-0006-0000-0600-000003000000}">
      <text>
        <r>
          <rPr>
            <b/>
            <sz val="9"/>
            <color indexed="81"/>
            <rFont val="Tahoma"/>
            <family val="2"/>
          </rPr>
          <t>ใบอนุญาตวิทยุคมนาคมที่เกี่ยวข้อง</t>
        </r>
      </text>
    </comment>
    <comment ref="T1" authorId="0" shapeId="0" xr:uid="{00000000-0006-0000-0600-000004000000}">
      <text>
        <r>
          <rPr>
            <b/>
            <sz val="9"/>
            <color indexed="81"/>
            <rFont val="Tahoma"/>
            <family val="2"/>
          </rPr>
          <t>คำอธิบายประเภท</t>
        </r>
        <r>
          <rPr>
            <sz val="9"/>
            <color indexed="81"/>
            <rFont val="Tahoma"/>
            <family val="2"/>
          </rPr>
          <t xml:space="preserve">
</t>
        </r>
      </text>
    </comment>
    <comment ref="U1" authorId="0" shapeId="0" xr:uid="{00000000-0006-0000-0600-000005000000}">
      <text>
        <r>
          <rPr>
            <b/>
            <sz val="9"/>
            <color indexed="81"/>
            <rFont val="Tahoma"/>
            <family val="2"/>
          </rPr>
          <t>มาตรฐานทางเทคนิค/การแสดงความสอดคล้อง</t>
        </r>
        <r>
          <rPr>
            <sz val="9"/>
            <color indexed="81"/>
            <rFont val="Tahoma"/>
            <family val="2"/>
          </rPr>
          <t xml:space="preserve">
</t>
        </r>
      </text>
    </comment>
    <comment ref="V1" authorId="0" shapeId="0" xr:uid="{00000000-0006-0000-0600-000006000000}">
      <text>
        <r>
          <rPr>
            <b/>
            <sz val="9"/>
            <color indexed="81"/>
            <rFont val="Tahoma"/>
            <family val="2"/>
          </rPr>
          <t>ชื่อมาตรฐานทางเทคนิค</t>
        </r>
        <r>
          <rPr>
            <sz val="9"/>
            <color indexed="81"/>
            <rFont val="Tahoma"/>
            <family val="2"/>
          </rPr>
          <t xml:space="preserve">
</t>
        </r>
      </text>
    </comment>
    <comment ref="W1" authorId="0" shapeId="0" xr:uid="{00000000-0006-0000-0600-000007000000}">
      <text>
        <r>
          <rPr>
            <b/>
            <sz val="9"/>
            <color indexed="81"/>
            <rFont val="Tahoma"/>
            <family val="2"/>
          </rPr>
          <t>เงื่อนไขการใช้คลื่นความถี่</t>
        </r>
        <r>
          <rPr>
            <sz val="9"/>
            <color indexed="81"/>
            <rFont val="Tahoma"/>
            <family val="2"/>
          </rPr>
          <t xml:space="preserve">
</t>
        </r>
      </text>
    </comment>
    <comment ref="X1" authorId="0" shapeId="0" xr:uid="{00000000-0006-0000-0600-000008000000}">
      <text>
        <r>
          <rPr>
            <b/>
            <sz val="9"/>
            <color indexed="81"/>
            <rFont val="Tahoma"/>
            <family val="2"/>
          </rPr>
          <t>คำอธิบายเงื่อนไข</t>
        </r>
        <r>
          <rPr>
            <sz val="9"/>
            <color indexed="81"/>
            <rFont val="Tahoma"/>
            <family val="2"/>
          </rPr>
          <t xml:space="preserve">
</t>
        </r>
      </text>
    </comment>
  </commentList>
</comments>
</file>

<file path=xl/sharedStrings.xml><?xml version="1.0" encoding="utf-8"?>
<sst xmlns="http://schemas.openxmlformats.org/spreadsheetml/2006/main" count="13889" uniqueCount="2437">
  <si>
    <t>id</t>
  </si>
  <si>
    <t>Bandwidth</t>
  </si>
  <si>
    <t>Service</t>
  </si>
  <si>
    <t>Color</t>
  </si>
  <si>
    <t>order</t>
  </si>
  <si>
    <t>EngService</t>
  </si>
  <si>
    <t>Start_Frequency</t>
  </si>
  <si>
    <t>Stop_Frequency</t>
  </si>
  <si>
    <t>abv</t>
  </si>
  <si>
    <t>UWB</t>
  </si>
  <si>
    <t>RLAN</t>
  </si>
  <si>
    <t>Radar</t>
  </si>
  <si>
    <t>Vehicle Radar</t>
  </si>
  <si>
    <t>Discription</t>
  </si>
  <si>
    <t>Abv</t>
  </si>
  <si>
    <t>A</t>
  </si>
  <si>
    <t>B</t>
  </si>
  <si>
    <t>C</t>
  </si>
  <si>
    <t>Frequency</t>
  </si>
  <si>
    <t>StopFrequencyUnit</t>
  </si>
  <si>
    <t>MaxPower</t>
  </si>
  <si>
    <t>StartMaxPower</t>
  </si>
  <si>
    <t>StartMaxPowerUnit</t>
  </si>
  <si>
    <t>StopMaxPower</t>
  </si>
  <si>
    <t>StopMaxPowerUnit</t>
  </si>
  <si>
    <t>ใบอนุญาตวิทยุคมนาคมที่เกี่ยวข้อง</t>
  </si>
  <si>
    <t>LicenseNeeded</t>
  </si>
  <si>
    <t>LicenseExempted</t>
  </si>
  <si>
    <t>ApplicationDetail</t>
  </si>
  <si>
    <t>StandardIndex</t>
  </si>
  <si>
    <t>StandardName</t>
  </si>
  <si>
    <t>ConditionIndex</t>
  </si>
  <si>
    <t>ConditionName</t>
  </si>
  <si>
    <t>น้อยกว่า 135 กิโลเฮิรตซ์</t>
  </si>
  <si>
    <t>kHz</t>
  </si>
  <si>
    <t>150 mW e.i.r.p.</t>
  </si>
  <si>
    <t>mW e.i.r.p.</t>
  </si>
  <si>
    <t>ได้รับยกเว้นใบอนุญาต</t>
  </si>
  <si>
    <t>-</t>
  </si>
  <si>
    <t>มี,ใช้,ค้า,ทำ,นำเข้า,นำออก,ตั้ง</t>
  </si>
  <si>
    <t>RFID</t>
  </si>
  <si>
    <t>เครื่องวิทยุคมนาคมประเภท Radio Frequency Identification (RFID)</t>
  </si>
  <si>
    <t>รายการ 1 ภาคผนวก ค</t>
  </si>
  <si>
    <t>ประกาศ กสทช. เรื่อง มาตรฐานทางเทคนิคของเครื่องโทรคมนาคมและอุปกรณ์ สำหรับเครื่องวิทยุคมนาคม ประเภท Radio Frequency Identification: RFID</t>
  </si>
  <si>
    <t>150 mW - 7.5 W e.i.r.p.</t>
  </si>
  <si>
    <t>W e.i.r.p.</t>
  </si>
  <si>
    <t>ต้องได้รับใบอนุญาต มี ใช้ ค้า ทำ นำเข้า นำออก ตั้ง</t>
  </si>
  <si>
    <t>น้อยกว่า 315 กิโลเฮิรตซ์</t>
  </si>
  <si>
    <t>ทั่วไป</t>
  </si>
  <si>
    <t>เครื่องวิทยุคมนาคมทั่วไปโดยไม่จำกัดประเภทการประยุกต์ใช้งาน (non-specific application) หรือ หลากหลายประเภทการประยุกต์ใช้งาน (multi application)</t>
  </si>
  <si>
    <t>13.553 - 13.567 เมกะเฮิรตซ์</t>
  </si>
  <si>
    <t>MHz</t>
  </si>
  <si>
    <t>10 mW e.i.r.p.</t>
  </si>
  <si>
    <t>10 mW - 1 W e.i.r.p.</t>
  </si>
  <si>
    <t>25 - 470 เมกะเฮิรตซ์</t>
  </si>
  <si>
    <t>50 mW e.i.r.p.</t>
  </si>
  <si>
    <t>On - Site Paging System</t>
  </si>
  <si>
    <t>ระบบเครื่องวิทยุติดตามตัวเฉพาะกลุ่ม (On - site Paging system)</t>
  </si>
  <si>
    <t>รายการ 2 ภาคผนวก ค</t>
  </si>
  <si>
    <t>ประกาศ กสทช. เรื่อง มาตรฐานทางเทคนิคของเครื่องโทรคมนาคมและอุปกรณ์ สำหรับเครื่องวิทยุคมนาคมสถานีแม่ข่าย (Base Unit) ระบบเครื่องวิทยุติดตามตัวเฉพาะกลุ่ม (On-site Paging system)</t>
  </si>
  <si>
    <t>รายการ 3 ภาคผนวก ค</t>
  </si>
  <si>
    <t>ประกาศ กสทช.  เรื่อง มาตรฐานทางเทคนิคของเครื่องโทรคมนาคมและอุปกรณ์สำหรับเครื่องวิทยุคมนาคมลูกข่าย (Pocket Unit) ระบบเครื่องวิทยุติดตามตัวเฉพาะกลุ่ม (On-site Paging system)</t>
  </si>
  <si>
    <t>26.965 - 27.405 เมกะเฮิรตซ์</t>
  </si>
  <si>
    <t>100 mW</t>
  </si>
  <si>
    <t>mW</t>
  </si>
  <si>
    <t xml:space="preserve">500 mW </t>
  </si>
  <si>
    <t>ต้องได้รับใบอนุญาต ค้า ทำ นำเข้า</t>
  </si>
  <si>
    <t>ค้า,ทำ,นำเข้า</t>
  </si>
  <si>
    <t>มี,ใช้,นำออก,ตั้ง</t>
  </si>
  <si>
    <t>30 - 50 เมกะเฮิรตซ์</t>
  </si>
  <si>
    <t xml:space="preserve">10 mW </t>
  </si>
  <si>
    <t>54 - 74 เมกะเฮิรตซ์</t>
  </si>
  <si>
    <t>72 - 72.475 เมกะเฮิรตซ์</t>
  </si>
  <si>
    <t xml:space="preserve">750 mW </t>
  </si>
  <si>
    <t>วิทยุควบคุมสิ่งประดิษฐ์จำลอง</t>
  </si>
  <si>
    <t>เครื่องวิทยุคมนาคมประเภทวิทยุบังคับสิ่งประดิษฐ์จําลอง (Wireless Remote Control)</t>
  </si>
  <si>
    <t>รายการ 7 ภาคผนวก ค</t>
  </si>
  <si>
    <t>ประกาศ กทช. ว่าด้วยมาตรฐานทางเทคนิคของเครื่องโทรคมนาคมและอุปกรณ์ เรื่อง เครื่องวิทยุคมนาคมประเภทวิทยุบังคับสิ่งประดิษฐ์จำลอง ย่านความถี่วิทยุ ๗๒ MHz</t>
  </si>
  <si>
    <t>78 - 79 เมกะเฮิรตซ์</t>
  </si>
  <si>
    <t>CB</t>
  </si>
  <si>
    <t>เครื่องวิทยุคมนาคมคลื่นความถี่ภาคประชาชน (CB: Citizen Band)</t>
  </si>
  <si>
    <t>รายการ 8 ภาคผนวก ค</t>
  </si>
  <si>
    <t>ประกาศ กสทช. เรื่อง มาตรฐานทางเทคนิคของเครื่องโทรคมนาคมและอุปกรณ์ สำหรับเครื่องวิทยุคมนาคมสำหรับ คลื่นความถี่ภาคประชาชน ย่านความถี่ ๗๘ - ๗๙ เมกะเฮิรตซ์ หรือ ๒๔๕ - ๒๔๗ เมกะเฮิรตซ์</t>
  </si>
  <si>
    <t>รายการ 2 ภาคผนวก ง</t>
  </si>
  <si>
    <t>ประกาศ กสทช. เรื่อง หลักเกณฑ์การอนุญาตและกำกับดูแลการใช้เครื่องวิทยุคมนาคมคลื่นความถี่ภาคประชาชน (Citizen Band : CB)</t>
  </si>
  <si>
    <t>สูงกว่า 500 mW e.i.r.p.</t>
  </si>
  <si>
    <t>88 - 108 เมกะเฮิรตซ์</t>
  </si>
  <si>
    <t>10 mW</t>
  </si>
  <si>
    <t>Wireless Microphone</t>
  </si>
  <si>
    <t>เครื่องวิทยุคมนาคมประเภทไมโครโฟนไร้สาย (Wireless Microphone)</t>
  </si>
  <si>
    <t>รายการ 6 ภาคผนวก ค</t>
  </si>
  <si>
    <t>ประกาศ กสทช. เรื่อง มาตรฐานทางเทคนิคของเครื่องโทรคมนาคมและอุปกรณ์ สำหรับเครื่องวิทยุคมนาคม ประเภทไมโครโฟนไร้สาย</t>
  </si>
  <si>
    <t>รายการ 1 ภาคผนวก ง</t>
  </si>
  <si>
    <t>ประกาศ กสทช. เรื่อง หลักเกณฑ์การใช้คลื่นความถี่สำหรับเครื่องวิทยุคมนาคม ประเภทไมโครโฟนไร้สาย</t>
  </si>
  <si>
    <t>Audio Transmitter</t>
  </si>
  <si>
    <t>เครื่องส่งสัญญาณเสียง (Audio Transmitter)</t>
  </si>
  <si>
    <t>165 - 210 เมกะเฮิรตซ์</t>
  </si>
  <si>
    <t>245 - 247 เมกะเฮิรตซ์</t>
  </si>
  <si>
    <t>500 mW e.i.r.p.</t>
  </si>
  <si>
    <t>300 - 500 เมกะเฮิรตซ์</t>
  </si>
  <si>
    <t>433.05 - 434.79 เมกะเฮิรตซ์</t>
  </si>
  <si>
    <t>UAS</t>
  </si>
  <si>
    <t>อากาศยานซึ่งไม่มีนักบิน (Unmanned Aircraft System)</t>
  </si>
  <si>
    <t>รายการ 3 ภาคผนวก ง</t>
  </si>
  <si>
    <t>ประกาศ กสทช. เรื่อง หลักเกณฑ์และเงื่อนไขการอนุญาตให้ใช้คลื่นความถี่สําหรับอากาศยานซึ่งไม่มีนักบิน สําหรับใช้งานเป็นการทั่วไป</t>
  </si>
  <si>
    <t>470 - 694 เมกะเฮิรตซ์</t>
  </si>
  <si>
    <t>เครื่องส่งสัญญาณภาพ หรือเครื่องส่งสัญญาณภาพและเสียง</t>
  </si>
  <si>
    <t>เครื่องส่งสัญญาณภาพหรือเครื่องส่งสัญญาณภาพและเสียง (Video Transmission)</t>
  </si>
  <si>
    <t>694 - 703 เมกะเฮิรตซ์</t>
  </si>
  <si>
    <t xml:space="preserve">50 mW </t>
  </si>
  <si>
    <t>748 - 758 เมกะเฮิรตซ์</t>
  </si>
  <si>
    <t>803 - 806 เมกะเฮิรตซ์</t>
  </si>
  <si>
    <t>920 - 925 เมกะเฮิรตซ์</t>
  </si>
  <si>
    <t>ต้องได้รับใบอนุญาต ค้า</t>
  </si>
  <si>
    <t>ค้า</t>
  </si>
  <si>
    <t>มี,ใช้,ทำ,นำเข้า,นำออก,ตั้ง</t>
  </si>
  <si>
    <t>รายการ 4 ภาคผนวก ง</t>
  </si>
  <si>
    <t>ประกาศ กสทช. เรื่อง หลักเกณฑ์การอนุญาตให้ใช้คลื่นความถี่ย่าน ๙๒๐-๙๒๕ เมกะเฮิรตซ์</t>
  </si>
  <si>
    <t>4,000 mW e.i.r.p.</t>
  </si>
  <si>
    <t>Non-RFID</t>
  </si>
  <si>
    <t>เครื่องวิทยุคมนาคมที่ไม่ใช่ประเภท RFID (Non-RFID)</t>
  </si>
  <si>
    <t>รายการ 5 ภาคผนวก ค</t>
  </si>
  <si>
    <t>ประกาศ กสทช. เรื่อง มาตรฐานทางเทคนิคของเครื่องโทรคมนาคมและอุปกรณ์ สำหรับเครื่องวิทยุคมนาคมที่ไม่ใช่ประเภท Radio Frequency Identification: RFID ซึ่งใช้คลื่นความถี่ย่าน ๙๒๐ - ๙๒๕ เมกะเฮิรตซ์</t>
  </si>
  <si>
    <t>4000 mW e.i.r.p.</t>
  </si>
  <si>
    <t>1900-1906 เมกะเฮิรตซ์</t>
  </si>
  <si>
    <t>Cordless telephone</t>
  </si>
  <si>
    <t>เครื่องโทรศัพท์ไร้สายที่ใช้ในกิจการส่วนบุคคล (Cordless Telephone)</t>
  </si>
  <si>
    <t>2400 - 2500 เมกะเฮิรตซ์</t>
  </si>
  <si>
    <t>100 mW e.i.r.p.</t>
  </si>
  <si>
    <t>เครื่องวิทยุคมนาคม Radio Local Area Network (RLAN)</t>
  </si>
  <si>
    <t>รายการ 4 ภาคผนวก ค</t>
  </si>
  <si>
    <t>ประกาศ กสทช. เรื่อง มาตรฐานทางเทคนิคของเครื่องโทรคมนาคมและอุปกรณ์ สำหรับเครื่องวิทยุคมนาคมที่ใช้คลื่นความถี่ย่าน ๒.๔ กิกะเฮิรตซ์ และ ๕ กิกะเฮิรตซ์</t>
  </si>
  <si>
    <t>5150 - 5350 เมกะเฮิรตซ์</t>
  </si>
  <si>
    <t>200 mW e.i.r.p.</t>
  </si>
  <si>
    <t>รายการ 5 ภาคผนวก ง</t>
  </si>
  <si>
    <t xml:space="preserve">ประกาศ กสทช. เรื่อง หลักเกณฑ์การใช้คลื่นความถี่ย่าน ๕ กิกะเฮิรตซ์  </t>
  </si>
  <si>
    <t>5470 - 5725 เมกะเฮิรตซ์</t>
  </si>
  <si>
    <t>1 W e.i.r.p.</t>
  </si>
  <si>
    <t>5725 - 5850 เมกะเฮิรตซ์</t>
  </si>
  <si>
    <t>5725 - 5875 เมกะเฮิรตซ์</t>
  </si>
  <si>
    <t>เรดาร์</t>
  </si>
  <si>
    <t>เครื่องวิทยุคมนาคมระบบเรดาร์ (Radar)</t>
  </si>
  <si>
    <t>1.6 - 2.0 กิกะเฮิรตซ์</t>
  </si>
  <si>
    <t>GHz</t>
  </si>
  <si>
    <t>-41.3 dBm/MHz e.i.r.p.</t>
  </si>
  <si>
    <t>dBm/MHz e.i.r.p.</t>
  </si>
  <si>
    <t>เครื่องวิทยุคมนาคมประเภทแถบความถี่กว้างยิ่งยวด (Ultra-Wideband)</t>
  </si>
  <si>
    <t>2.0 - 2.2 กิกะเฮิรตซ์</t>
  </si>
  <si>
    <t>-62.0 dBm/MHz e.i.r.p.</t>
  </si>
  <si>
    <t>รายการ 12 ภาคผนวก ค</t>
  </si>
  <si>
    <t>ประกาศ กสทช. เรื่อง มาตรฐานทางเทคนิคของเครื่องโทรคมนาคมและอุปกรณ์ สำหรับเครื่องวิทยุคมนาคมประเภทแถบความถี่กว้างยิ่งยวด (Ultra-wideband) ย่านความถี่ ๑.๖ - ๑๐.๖ กิกะเฮิรตซ์</t>
  </si>
  <si>
    <t>รายการ 9 ภาคผนวก ง</t>
  </si>
  <si>
    <t>ประกาศ กสทช. เรื่อง หลักเกณฑ์การอนุญาตให้ใช้คลื่นความถี่ สำหรับเครื่องวิทยุคมนาคม ประเภทแถบความถี่กว้างยิ่งยวด (Ultra-wideband)  ย่านความถี่ ๑.๖ - ๑๐.๖ กิกะเฮิรตซ์</t>
  </si>
  <si>
    <t>2.2 - 3.4 กิกะเฮิรตซ์</t>
  </si>
  <si>
    <t>3.4 - 4.2 กิกะเฮิรตซ์</t>
  </si>
  <si>
    <t>-77.0 dBm/MHz e.i.r.p.</t>
  </si>
  <si>
    <t>4.2 - 4.5 กิกะเฮิรตซ์</t>
  </si>
  <si>
    <t>4.5 - 4.8 กิกะเฮิรตซ์</t>
  </si>
  <si>
    <t xml:space="preserve">      4.8 - 10.6 กิกะเฮิรตซ์</t>
  </si>
  <si>
    <t>5.925 - 6.425 กิกะเฮิรตซ์</t>
  </si>
  <si>
    <t>250 mW e.i.r.p. (ภายในอาคาร)</t>
  </si>
  <si>
    <t>รายการ 13 ภาคผนวก ค</t>
  </si>
  <si>
    <t>ประกาศ กสทช. เรื่อง มาตรฐานทางเทคนิคของเครื่องโทรคมนาคมและอุปกรณ์ สำหรับเครื่องวิทยุคมนาคมที่ใช้คลื่นความถี่ ๕.๙๒๕ - ๖.๔๒๕ กิกะเฮิรตซ์</t>
  </si>
  <si>
    <t>รายการ 10 ภาคผนวก ง</t>
  </si>
  <si>
    <t>ประกาศ กสทช. เรื่อง หลักเกณฑ์การอนุญาตให้ใช้คลื่นความถี่ ๕.๙๒๕ - ๖.๔๒๕ กิกะเฮิรตซ์</t>
  </si>
  <si>
    <t>25 mW e.i.r.p. (ภายในอาคารและภายนอกอาคาร)</t>
  </si>
  <si>
    <t>10.00 - 10.6 กิกะเฮิรตซ์</t>
  </si>
  <si>
    <t>22 - 24.05 กิกะเฮิรตซ์</t>
  </si>
  <si>
    <t>เครื่องวิทยุคมนาคมระบบเรดาร์ (Radar) ที่ใช้ติดตั้งในรถยนต์ (Vehicle Radar)</t>
  </si>
  <si>
    <t xml:space="preserve">รายการ 9 ภาคผนวก ค </t>
  </si>
  <si>
    <t>ประกาศ กสทช. เรื่อง มาตรฐานทางเทคนิคของเครื่องโทรคมนาคมและอุปกรณ์ สำหรับเครื่องวิทยุคมนาคมระบบเรดาร์ ที่ใช้ติดตั้งในรถยนต์</t>
  </si>
  <si>
    <t>รายการ 6 ภาคผนวก ง</t>
  </si>
  <si>
    <t>ประกาศ กสทช. เรื่อง หลักเกณฑ์การอนุญาตให้ใช้เครื่องวิทยุคมนาคมระบบเรดาร์ที่ใช้ติดตั้งในรถยนต์</t>
  </si>
  <si>
    <t>24.05 - 24.25 กิกะเฮิรตซ์</t>
  </si>
  <si>
    <t>รายการ 9 ภาคผนวก ค</t>
  </si>
  <si>
    <t>24.25 - 26.65 กิกะเฮิรตซ์</t>
  </si>
  <si>
    <t>57 - 66 กิกะเฮิรตซ์</t>
  </si>
  <si>
    <t>10 W e.i.r.p.</t>
  </si>
  <si>
    <t>WLAN หรือ WPAN</t>
  </si>
  <si>
    <t>เครื่องวิทยุคมนาคม Wireless Local Area Network (WLAN) หรือ Wireless Personal Area Network (WPAN)</t>
  </si>
  <si>
    <t>รายการ 10 ภาคผนวก ค</t>
  </si>
  <si>
    <t>ประกาศ กสทช. ว่าด้วยมาตรฐานทางเทคนิคของเครื่องโทรคมนาคมและอุปกรณ์ เรื่อง เครื่องวิทยุคมนาคมสื่อสารระยะสั้น (Short Range Devices) ย่านความถี่วิทยุ ๕๗ - ๖๖ GHz ในลักษณะ Wireless Local Area Network (WLAN) หรือ Wireless Personal Area Network (WPAN) พ.ศ. ๒๕๕๗</t>
  </si>
  <si>
    <t>รายการ 7 ภาคผนวก ง</t>
  </si>
  <si>
    <t>ประกาศ กสทช. เรื่อง การอนุญาตให้ใช้เครื่องวิทยุคมนาคมสื่อสารระยะสั้น (Short Range Devices) ย่านความถี่วิทยุ ๕๗ - ๖๖ GHz ในลักษณะ Wireless Local Area Network (WLAN) หรือ Wireless Personal Area Network (WPAN) พ.ศ. ๒๕๕๗</t>
  </si>
  <si>
    <t>500 mW e.i.r.p</t>
  </si>
  <si>
    <t>Fixed Service</t>
  </si>
  <si>
    <t>เครื่องวิทยุคมนาคมในกิจการประจำที่ (Fixed Service)</t>
  </si>
  <si>
    <t>รายการ 11 ภาคผนวก ค</t>
  </si>
  <si>
    <t>ประกาศ กสทช. เรื่อง มาตรฐานทางเทคนิคของเครื่องโทรคมนาคมและอุปกรณ์ สำหรับเครื่องวิทยุคมนาคมในกิจการประจำที่ ย่านความถี่วิทยุ ๕๗ - ๖๖ กิกะเฮิรตซ์</t>
  </si>
  <si>
    <t>รายการ 8 ภาคผนวก ง</t>
  </si>
  <si>
    <t>ประกาศ กสทช. เรื่อง หลักเกณฑ์การอนุญาตให้ใช้เครื่องวิทยุคมนาคมในกิจการประจำที่ ย่านความถี่ ๕๗ - ๖๖ กิกะเฮิรตซ์</t>
  </si>
  <si>
    <t>76 - 77 กิกะเฮิรตซ์</t>
  </si>
  <si>
    <t>55 dBm e.i.r.p.</t>
  </si>
  <si>
    <t>dBm e.i.r.p.</t>
  </si>
  <si>
    <t>76 - 81 กิกะเฮิรตซ์</t>
  </si>
  <si>
    <t>77 - 81 กิกะเฮิรตซ์</t>
  </si>
  <si>
    <t>Bandwidth_real</t>
  </si>
  <si>
    <t>#2d4772</t>
  </si>
  <si>
    <t>#ada79d</t>
  </si>
  <si>
    <t>#a37263</t>
  </si>
  <si>
    <t>#93703f</t>
  </si>
  <si>
    <t>#d3b484</t>
  </si>
  <si>
    <t>#dbdbdc</t>
  </si>
  <si>
    <t>#8c8778</t>
  </si>
  <si>
    <t>#274625</t>
  </si>
  <si>
    <t>#828b7d</t>
  </si>
  <si>
    <t>#e4e1d0</t>
  </si>
  <si>
    <t>#bcc5b8</t>
  </si>
  <si>
    <t>#203241</t>
  </si>
  <si>
    <t>#b1a99d</t>
  </si>
  <si>
    <t>#e7d8cb</t>
  </si>
  <si>
    <t>#786a64</t>
  </si>
  <si>
    <t>1</t>
  </si>
  <si>
    <t>2</t>
  </si>
  <si>
    <t>3</t>
  </si>
  <si>
    <t>0</t>
  </si>
  <si>
    <t>EngService backup</t>
  </si>
  <si>
    <t>stack_id</t>
  </si>
  <si>
    <t>row_id</t>
  </si>
  <si>
    <t>#4169E1</t>
  </si>
  <si>
    <t>#8B4513</t>
  </si>
  <si>
    <t>#A0522D</t>
  </si>
  <si>
    <t>#8A2BE2</t>
  </si>
  <si>
    <t>#20B2AA</t>
  </si>
  <si>
    <t>#800000</t>
  </si>
  <si>
    <t>#008080</t>
  </si>
  <si>
    <t>#BA55D3</t>
  </si>
  <si>
    <t>#1E90FF</t>
  </si>
  <si>
    <t>#4682B4</t>
  </si>
  <si>
    <t>#008B8B</t>
  </si>
  <si>
    <t>#556B2F</t>
  </si>
  <si>
    <t>#006400</t>
  </si>
  <si>
    <t>#8B0000</t>
  </si>
  <si>
    <t>#2F4F4F</t>
  </si>
  <si>
    <t>#213838</t>
  </si>
  <si>
    <t>#8ba3a3</t>
  </si>
  <si>
    <t>International_Footnote</t>
  </si>
  <si>
    <t>Thailand_Footnote</t>
  </si>
  <si>
    <t>ไม่ได้รับการกำหนด</t>
  </si>
  <si>
    <t>กิจการช่วยอุตุนิยมวิทยา</t>
  </si>
  <si>
    <t>5.54A</t>
  </si>
  <si>
    <t>กิจการวิทยุนำทาง</t>
  </si>
  <si>
    <t>กิจการประจำที่</t>
  </si>
  <si>
    <t>กิจการเคลื่อนที่ทางทะเล</t>
  </si>
  <si>
    <t>5.60</t>
  </si>
  <si>
    <t>กิจการวิทยุสมัครเล่น</t>
  </si>
  <si>
    <t>กิจการวิทยุนำทางทางการบิน</t>
  </si>
  <si>
    <t>กิจการเคลื่อนที่ทางการบิน</t>
  </si>
  <si>
    <t>กิจการเคลื่อนที่ทางบก</t>
  </si>
  <si>
    <t>กิจการกระจายเสียงและกิจการโทรทัศน์</t>
  </si>
  <si>
    <t>กิจการเคลื่อนที่</t>
  </si>
  <si>
    <t>กิจการวิทยุหาตำแหน่ง</t>
  </si>
  <si>
    <t>กิจการเคลื่อนที่ ยกเว้น กิจการเคลื่อนที่ทางการบิน</t>
  </si>
  <si>
    <t>5.113</t>
  </si>
  <si>
    <t>กิจการความถี่มาตรฐานและสัญญาณเวลา</t>
  </si>
  <si>
    <t>กิจการวิจัยอวกาศ</t>
  </si>
  <si>
    <t>กิจการเคลื่อนที่ทางการบินในเส้นทางบินพาณิชย์</t>
  </si>
  <si>
    <t>กิจการเคลื่อนที่ ยกเว้น กิจการเคลื่อนที่ทางการบินในเส้นทางบินพาณิชย์</t>
  </si>
  <si>
    <t>5.132A</t>
  </si>
  <si>
    <t>กิจการเคลื่อนที่ทางการบินนอกเส้นทางบินพาณิชย์</t>
  </si>
  <si>
    <t>5.133B</t>
  </si>
  <si>
    <t>กิจการวิทยุสมัครเล่นผ่านดาวเทียม</t>
  </si>
  <si>
    <t>5.145A</t>
  </si>
  <si>
    <t>กิจการวิทยุดาราศาสตร์</t>
  </si>
  <si>
    <t>5.155B</t>
  </si>
  <si>
    <t>5.132</t>
  </si>
  <si>
    <t>5.156A</t>
  </si>
  <si>
    <t>5.157</t>
  </si>
  <si>
    <t>5.338A</t>
  </si>
  <si>
    <t>5.341C</t>
  </si>
  <si>
    <t>กิจการสำรวจพิภพผ่านดาวเทียม</t>
  </si>
  <si>
    <t>5.433</t>
  </si>
  <si>
    <t>5.441</t>
  </si>
  <si>
    <t>5.443AA</t>
  </si>
  <si>
    <t>5.448B</t>
  </si>
  <si>
    <t>5.448D</t>
  </si>
  <si>
    <t>5.449</t>
  </si>
  <si>
    <t>5.448C</t>
  </si>
  <si>
    <t>กิจการวิทยุนำทางทางทะเล</t>
  </si>
  <si>
    <t>5.465</t>
  </si>
  <si>
    <t>5.470</t>
  </si>
  <si>
    <t>5.472</t>
  </si>
  <si>
    <t>5.493</t>
  </si>
  <si>
    <t>กิจการวิทยุนำทางผ่านดาวเทียม</t>
  </si>
  <si>
    <t>5.509G</t>
  </si>
  <si>
    <t>5.533</t>
  </si>
  <si>
    <t>5.532B</t>
  </si>
  <si>
    <t>5.535</t>
  </si>
  <si>
    <t>5.534A</t>
  </si>
  <si>
    <t>5.536</t>
  </si>
  <si>
    <t>5.553B</t>
  </si>
  <si>
    <t>5.556A</t>
  </si>
  <si>
    <t>5.558</t>
  </si>
  <si>
    <t>5.559</t>
  </si>
  <si>
    <t>5.562C</t>
  </si>
  <si>
    <t>5.562H</t>
  </si>
  <si>
    <t>กิจการเคลื่อนที่ผ่านดาวเทียม</t>
  </si>
  <si>
    <t>Aeronautical mobile</t>
  </si>
  <si>
    <t>AMS</t>
  </si>
  <si>
    <t>Aeronautical mobile (OR)</t>
  </si>
  <si>
    <t>AMS(OR)</t>
  </si>
  <si>
    <t>Aeronautical mobile (R)</t>
  </si>
  <si>
    <t>AMS(R)</t>
  </si>
  <si>
    <t>Aeronautical radionavigation</t>
  </si>
  <si>
    <t>AMSS</t>
  </si>
  <si>
    <t>Amateur</t>
  </si>
  <si>
    <t>ARNS</t>
  </si>
  <si>
    <t>Amateur-satellite</t>
  </si>
  <si>
    <t>ARS</t>
  </si>
  <si>
    <t>Broadcasting</t>
  </si>
  <si>
    <t>ARSS</t>
  </si>
  <si>
    <t>Earth exploration-satellite</t>
  </si>
  <si>
    <t>BS</t>
  </si>
  <si>
    <t>Fixed</t>
  </si>
  <si>
    <t>EESS</t>
  </si>
  <si>
    <t>Fixed-satellite</t>
  </si>
  <si>
    <t>FS</t>
  </si>
  <si>
    <t>Inter-satellite</t>
  </si>
  <si>
    <t>FSS</t>
  </si>
  <si>
    <t>Land mobile</t>
  </si>
  <si>
    <t>ISS</t>
  </si>
  <si>
    <t>Maritime mobile</t>
  </si>
  <si>
    <t>LMS</t>
  </si>
  <si>
    <t>Maritime mobile-satellite</t>
  </si>
  <si>
    <t>MMS</t>
  </si>
  <si>
    <t>Maritime radionavigation</t>
  </si>
  <si>
    <t>MMSS</t>
  </si>
  <si>
    <t>Meteorological aids</t>
  </si>
  <si>
    <t>MRNS</t>
  </si>
  <si>
    <t>Meteorological-satellite</t>
  </si>
  <si>
    <t>MetAids</t>
  </si>
  <si>
    <t>Mobile</t>
  </si>
  <si>
    <t>MetSat</t>
  </si>
  <si>
    <t>Mobile-satellite</t>
  </si>
  <si>
    <t>MS</t>
  </si>
  <si>
    <t>Not allocate</t>
  </si>
  <si>
    <t>MSS</t>
  </si>
  <si>
    <t>Radio astronomy</t>
  </si>
  <si>
    <t>RAS</t>
  </si>
  <si>
    <t>Radiodetermination-satellite</t>
  </si>
  <si>
    <t>DRSS</t>
  </si>
  <si>
    <t>Radiolocation</t>
  </si>
  <si>
    <t>RLS</t>
  </si>
  <si>
    <t>Radionavigation</t>
  </si>
  <si>
    <t>RNS</t>
  </si>
  <si>
    <t>Radionavigation-satellite</t>
  </si>
  <si>
    <t>RNSS</t>
  </si>
  <si>
    <t>Space operation</t>
  </si>
  <si>
    <t>SOS</t>
  </si>
  <si>
    <t>Space research</t>
  </si>
  <si>
    <t>SRS</t>
  </si>
  <si>
    <t>Standard frequency and time signal</t>
  </si>
  <si>
    <t>SFTS</t>
  </si>
  <si>
    <t>Standard frequency and time signal-satellite</t>
  </si>
  <si>
    <t>SFTSS</t>
  </si>
  <si>
    <t>#0000FF</t>
  </si>
  <si>
    <t>กิจการประจำที่ผ่านดาวเทียม</t>
  </si>
  <si>
    <t>กิจการเคลื่อนที่ทางทะเลผ่านดาวเทียม</t>
  </si>
  <si>
    <t>กิจการอุตุนิยมวิทยาผ่านดาวเทียม</t>
  </si>
  <si>
    <t>กิจการระหว่างดาวเทียม</t>
  </si>
  <si>
    <t>กิจการวิทยุตรวจการณ์และตรวจค้นหาผ่านดาวเทียม</t>
  </si>
  <si>
    <t>กิจการปฏิบัติการอวกาศ</t>
  </si>
  <si>
    <t>กิจการความถี่มาตรฐานและสัญญาณเวลาผ่านดาวเทียม</t>
  </si>
  <si>
    <t>5.461B</t>
  </si>
  <si>
    <t>#FF5733</t>
  </si>
  <si>
    <t>#FF8C00</t>
  </si>
  <si>
    <t>#FFA500</t>
  </si>
  <si>
    <t>#FFD700</t>
  </si>
  <si>
    <t>#FF4500</t>
  </si>
  <si>
    <t>#FF6347</t>
  </si>
  <si>
    <t>#FF1493</t>
  </si>
  <si>
    <t>#FF69B4</t>
  </si>
  <si>
    <t>#4B0082</t>
  </si>
  <si>
    <t>#483D8B</t>
  </si>
  <si>
    <t>#008000</t>
  </si>
  <si>
    <t>#00FF00</t>
  </si>
  <si>
    <t>#32CD32</t>
  </si>
  <si>
    <t>#7CFC00</t>
  </si>
  <si>
    <t>#00BFFF</t>
  </si>
  <si>
    <t>#E84C3D</t>
  </si>
  <si>
    <t>#FF00FF</t>
  </si>
  <si>
    <t>#00CED1</t>
  </si>
  <si>
    <t>#ADFF2F</t>
  </si>
  <si>
    <t>#FFFF00</t>
  </si>
  <si>
    <t>#FFA07A</t>
  </si>
  <si>
    <t>Thai_Service</t>
  </si>
  <si>
    <t>Application</t>
  </si>
  <si>
    <t>IMT</t>
  </si>
  <si>
    <t>TV</t>
  </si>
  <si>
    <t>Microwave link</t>
  </si>
  <si>
    <t>Direction</t>
  </si>
  <si>
    <t>Space-to-Earth</t>
  </si>
  <si>
    <t>Earth-to-Space</t>
  </si>
  <si>
    <t>Deep Space</t>
  </si>
  <si>
    <t>Deep Space,Earth-to-Space</t>
  </si>
  <si>
    <t>Deep Space,Space-to-Earth</t>
  </si>
  <si>
    <t>Space-to-Space</t>
  </si>
  <si>
    <t>Space-to-Earth,Space-to-Space</t>
  </si>
  <si>
    <t>Earth-to-Space,Space-to-Space</t>
  </si>
  <si>
    <t>Earth-to-Space,Space-to-Earth</t>
  </si>
  <si>
    <t>Space-to-Earth,Earth-to-Space</t>
  </si>
  <si>
    <t>Not Allocation</t>
  </si>
  <si>
    <t>Active</t>
  </si>
  <si>
    <t>Additional</t>
  </si>
  <si>
    <t>(20 kHz)</t>
  </si>
  <si>
    <t>(วิทยุบอกตำแหน่ง)</t>
  </si>
  <si>
    <t>(เรียกขานและแจ้งเหตุ)</t>
  </si>
  <si>
    <t>(2 500 kHz)</t>
  </si>
  <si>
    <t>(5 000 kHz)</t>
  </si>
  <si>
    <t>(10 000 kHz)</t>
  </si>
  <si>
    <t>(15 000 kHz)</t>
  </si>
  <si>
    <t>(20 000 kHz)</t>
  </si>
  <si>
    <t>(25 000 kHz)</t>
  </si>
  <si>
    <t>(การระบุตำแหน่งดาวเทียม)</t>
  </si>
  <si>
    <t>(แอกทีฟ)</t>
  </si>
  <si>
    <t>(อวกาศสู่โลก)</t>
  </si>
  <si>
    <t>(โลกสู่อวกาศ)</t>
  </si>
  <si>
    <t xml:space="preserve">(400.1 MHz)       </t>
  </si>
  <si>
    <t>(อวกาศสู่อวกาศ)</t>
  </si>
  <si>
    <t>(อวกาศสู่โลก) (อวกาศสู่อวกาศ)</t>
  </si>
  <si>
    <t>(พาสซีฟ)</t>
  </si>
  <si>
    <t>(โลกสู่อวกาศ) (อวกาศสู่อวกาศ)</t>
  </si>
  <si>
    <t>(อวกาศห้วงลึก) (โลกสู่อวกาศ)</t>
  </si>
  <si>
    <t>(อวกาศห้วงลึก) (อวกาศสู่โลก)</t>
  </si>
  <si>
    <t>(อวกาศสู่โลก) (โลกสู่อวกาศ)</t>
  </si>
  <si>
    <t>Secondary</t>
  </si>
  <si>
    <t>Primary</t>
  </si>
  <si>
    <t/>
  </si>
  <si>
    <t>5.57</t>
  </si>
  <si>
    <t>5.73</t>
  </si>
  <si>
    <t>5.76</t>
  </si>
  <si>
    <t>5.79,5.79A,5.84</t>
  </si>
  <si>
    <t>5.134</t>
  </si>
  <si>
    <t>5.254,5.255</t>
  </si>
  <si>
    <t>5.258</t>
  </si>
  <si>
    <t>5.209,5.220</t>
  </si>
  <si>
    <t>5.268</t>
  </si>
  <si>
    <t>5.276</t>
  </si>
  <si>
    <t>5.279A</t>
  </si>
  <si>
    <t>5.341C,5.338A</t>
  </si>
  <si>
    <t>5.208B,5.328B,5.329A</t>
  </si>
  <si>
    <t>5.351A</t>
  </si>
  <si>
    <t>5.41</t>
  </si>
  <si>
    <t>5.415</t>
  </si>
  <si>
    <t>5.484A,5.484B</t>
  </si>
  <si>
    <t>5.492,5.487,5.487A</t>
  </si>
  <si>
    <t>5.509B,5.509C,5.509D,5.509E,5.509F,5.510</t>
  </si>
  <si>
    <t>5.511E,5.511F</t>
  </si>
  <si>
    <t>5.516</t>
  </si>
  <si>
    <t>5.338A,5.532AB</t>
  </si>
  <si>
    <t>5.536,5.537</t>
  </si>
  <si>
    <t>5.550C,5.552</t>
  </si>
  <si>
    <t>5.564A,5.565</t>
  </si>
  <si>
    <t>Passive</t>
  </si>
  <si>
    <t>กิจการเคลื่อนที่ทางการบินผ่านดาวเทียมในเส้นทางบินพาณิชย์</t>
  </si>
  <si>
    <t>กิจการเคลื่อนที่ผ่านดาวเทียม ยกเว้น กิจการเคลื่อนที่ทางทะเลผ่านดาวเทียม</t>
  </si>
  <si>
    <t>กิจการกระจายเสียงและโทรทัศน์ผ่านดาวเทียม</t>
  </si>
  <si>
    <t>กิจการเคลื่อนที่ทางการบินผ่านดาวเทียม</t>
  </si>
  <si>
    <t>#FFFFFF</t>
  </si>
  <si>
    <t>#7F7F7F</t>
  </si>
  <si>
    <t>#A9A9A9</t>
  </si>
  <si>
    <t>#C0C0C0</t>
  </si>
  <si>
    <t>#F0F8FF</t>
  </si>
  <si>
    <t>Aeronautical mobile-satellite (R)</t>
  </si>
  <si>
    <t xml:space="preserve">Broadcasting-satellite </t>
  </si>
  <si>
    <t>Mobile except Aeronautical mobile (R)</t>
  </si>
  <si>
    <t>Mobile except Aeronautical mobile</t>
  </si>
  <si>
    <t>Mobile-satellite except Maritime mobile-satellite</t>
  </si>
  <si>
    <t>กิจการกระจายเสียงกิจการโทรทัศน์</t>
  </si>
  <si>
    <t>กิจการกระจายเสียงกิจการโทรทัศน์ผ่านดาวเทียม</t>
  </si>
  <si>
    <t xml:space="preserve">กิจการวิจัยอวกาศ </t>
  </si>
  <si>
    <t xml:space="preserve">กิจการความถี่มาตรฐานและสัญญาณเวลา </t>
  </si>
  <si>
    <t>#FFF5BB</t>
  </si>
  <si>
    <t>#FFBB21</t>
  </si>
  <si>
    <t>#D0E5F5</t>
  </si>
  <si>
    <t>#A6E0DC</t>
  </si>
  <si>
    <t>#B9E2F5</t>
  </si>
  <si>
    <t>#3C90DB</t>
  </si>
  <si>
    <t>#CFB0CF</t>
  </si>
  <si>
    <t>#B06F0C</t>
  </si>
  <si>
    <t>#D24A40</t>
  </si>
  <si>
    <t>#015D00</t>
  </si>
  <si>
    <t>#7DD382</t>
  </si>
  <si>
    <t>#8DD66D</t>
  </si>
  <si>
    <t>#B82B2B</t>
  </si>
  <si>
    <t>#DD7116</t>
  </si>
  <si>
    <t>#CCCCCC</t>
  </si>
  <si>
    <t>#9B6D3D</t>
  </si>
  <si>
    <t>#0C647C</t>
  </si>
  <si>
    <t>#559BAA</t>
  </si>
  <si>
    <t>#AC65A7</t>
  </si>
  <si>
    <t>#DC40BE</t>
  </si>
  <si>
    <t>#B483A0</t>
  </si>
  <si>
    <t>#3633B8</t>
  </si>
  <si>
    <t>#E7DAC3</t>
  </si>
  <si>
    <t>#719B25</t>
  </si>
  <si>
    <t>#764484</t>
  </si>
  <si>
    <t>#7354DD</t>
  </si>
  <si>
    <t>#999999</t>
  </si>
  <si>
    <t>#000000</t>
  </si>
  <si>
    <t>#45535C</t>
  </si>
  <si>
    <t>5.53,5.54</t>
  </si>
  <si>
    <t>5.62,5.64</t>
  </si>
  <si>
    <t>5.60,5.64</t>
  </si>
  <si>
    <t>5.64</t>
  </si>
  <si>
    <t>5.67A,5.64</t>
  </si>
  <si>
    <t>5.79,5.82</t>
  </si>
  <si>
    <t>5.82</t>
  </si>
  <si>
    <t>T-Maritime</t>
  </si>
  <si>
    <t>5.79,5.79A,5.82</t>
  </si>
  <si>
    <t>5.82C,5.82D</t>
  </si>
  <si>
    <t>T-Radio,T-Railway</t>
  </si>
  <si>
    <t>Different from Region 3 Table</t>
  </si>
  <si>
    <t>5.97</t>
  </si>
  <si>
    <t>T-Amateur</t>
  </si>
  <si>
    <t>5.106</t>
  </si>
  <si>
    <t>5.108,5.109,5.110,5.111</t>
  </si>
  <si>
    <t>5.111,5.115</t>
  </si>
  <si>
    <t>T-Aeronautical(R)</t>
  </si>
  <si>
    <t>T-Aeronautical(OR),T-PPDR</t>
  </si>
  <si>
    <t>5.116</t>
  </si>
  <si>
    <t>5.113,5.116</t>
  </si>
  <si>
    <t>T-Railway,T-PPDR</t>
  </si>
  <si>
    <t>T-Aeronautical(R),T-Railway</t>
  </si>
  <si>
    <t>T-Amateur,T-Railway</t>
  </si>
  <si>
    <t>5.126</t>
  </si>
  <si>
    <t>5.127,5.126</t>
  </si>
  <si>
    <t>T-Maritime,T-Railway</t>
  </si>
  <si>
    <t>T-Railway</t>
  </si>
  <si>
    <t>T-Aeronautical(OR)</t>
  </si>
  <si>
    <t>5.134,5.136</t>
  </si>
  <si>
    <t>5.109,5.110,5.130,5.132,5.137A,5.137</t>
  </si>
  <si>
    <t>T-Maritime,T-PPDR</t>
  </si>
  <si>
    <t>T-PPDR</t>
  </si>
  <si>
    <t>5.138</t>
  </si>
  <si>
    <t>5.142</t>
  </si>
  <si>
    <t>5.144</t>
  </si>
  <si>
    <t>5.109,5.110,5.132,5.137A,5.145,5.111</t>
  </si>
  <si>
    <t>5.134,5.146</t>
  </si>
  <si>
    <t>5.147</t>
  </si>
  <si>
    <t>5.111</t>
  </si>
  <si>
    <t>T-Aeronautical(R),T-PPDR</t>
  </si>
  <si>
    <t>5.109,5.110,5.132,5.137A,5.145</t>
  </si>
  <si>
    <t>5.149</t>
  </si>
  <si>
    <t>5.150</t>
  </si>
  <si>
    <t>5.134,5.151</t>
  </si>
  <si>
    <t>T-Amateur,T-PPDR</t>
  </si>
  <si>
    <t>5.153</t>
  </si>
  <si>
    <t>5.132,5.137A</t>
  </si>
  <si>
    <t>5.159A</t>
  </si>
  <si>
    <t>5.167A</t>
  </si>
  <si>
    <t>5.180</t>
  </si>
  <si>
    <t>5.197A</t>
  </si>
  <si>
    <t>5.111,5.200</t>
  </si>
  <si>
    <t>5.198A,5.198B,5.111,5.200</t>
  </si>
  <si>
    <t>5.208A,5.208B,5.209,5.208</t>
  </si>
  <si>
    <t>5.208</t>
  </si>
  <si>
    <t>5.204,5.208</t>
  </si>
  <si>
    <t>5.203C,5.208</t>
  </si>
  <si>
    <t>5.218,5.218A,5.219,5.209</t>
  </si>
  <si>
    <t>5.226</t>
  </si>
  <si>
    <t>(เรียกขานและแจ้งเหตุผ่านระบบดีเอสซี)</t>
  </si>
  <si>
    <t>5.111,5.226,5.227</t>
  </si>
  <si>
    <t>5.111,5.226,5.228</t>
  </si>
  <si>
    <t>5.111,5.226</t>
  </si>
  <si>
    <t>5.208A,5.208B,5.228AB,5.228AC,5.226</t>
  </si>
  <si>
    <t>5.228AA,5.226</t>
  </si>
  <si>
    <t>5.228F,5.226</t>
  </si>
  <si>
    <t>5.228E,5.226</t>
  </si>
  <si>
    <t>5.254,5.257</t>
  </si>
  <si>
    <t>5.254</t>
  </si>
  <si>
    <t>5.208A,5.208B,5.254,5.255</t>
  </si>
  <si>
    <t>5.209,5.220,5.260A,5.260B</t>
  </si>
  <si>
    <t>5.261</t>
  </si>
  <si>
    <t>5.264</t>
  </si>
  <si>
    <t>5.263,5.264</t>
  </si>
  <si>
    <t>5.208A,5.208B,5.209,5.264</t>
  </si>
  <si>
    <t>5.264A,5.264B</t>
  </si>
  <si>
    <t>5.265</t>
  </si>
  <si>
    <t>5.265,5.266,5.267</t>
  </si>
  <si>
    <t>5.149,5.265</t>
  </si>
  <si>
    <t>5.279A,5.282</t>
  </si>
  <si>
    <t>5.282</t>
  </si>
  <si>
    <t>5.276,5.282</t>
  </si>
  <si>
    <t>5.286</t>
  </si>
  <si>
    <t>5.286AA,5.286,5.286A</t>
  </si>
  <si>
    <t>5.286,5.286A</t>
  </si>
  <si>
    <t>5.209,5.286,5.286A</t>
  </si>
  <si>
    <t>5.286AA,5.209,5.286,5.286A</t>
  </si>
  <si>
    <t>5.287</t>
  </si>
  <si>
    <t>5.286AA,5.287</t>
  </si>
  <si>
    <t>5.209,5.286A</t>
  </si>
  <si>
    <t>5.286AA,5.209,5.286A</t>
  </si>
  <si>
    <t>5.287,5.289</t>
  </si>
  <si>
    <t>5.286AA,5.287,5.289</t>
  </si>
  <si>
    <t>5.149,5.306</t>
  </si>
  <si>
    <t>5.313A,5.317A,5.149,5.306</t>
  </si>
  <si>
    <t>5.313A,5.317A,5.317A,5.149,5.306</t>
  </si>
  <si>
    <t>5.320</t>
  </si>
  <si>
    <t>5.317A,5.317A</t>
  </si>
  <si>
    <t>T-P4,T-IMT</t>
  </si>
  <si>
    <t>5.317A,5.317A,5.320</t>
  </si>
  <si>
    <t>5.328,5.328A</t>
  </si>
  <si>
    <t>5.328B,5.328A</t>
  </si>
  <si>
    <t>5.332</t>
  </si>
  <si>
    <t>5.328B,5.329,5.329A,5.332</t>
  </si>
  <si>
    <t>5.331,5.332</t>
  </si>
  <si>
    <t>5.149,5.337A</t>
  </si>
  <si>
    <t>5.337,5.149,5.337A</t>
  </si>
  <si>
    <t>5.340</t>
  </si>
  <si>
    <t>T-P6,T-IMT</t>
  </si>
  <si>
    <t>5.346A,5.208B,5.345</t>
  </si>
  <si>
    <t>5.345</t>
  </si>
  <si>
    <t>5.348,5.351A</t>
  </si>
  <si>
    <t>5.351,5.354</t>
  </si>
  <si>
    <t>5.208B,5.351A,5.351,5.354</t>
  </si>
  <si>
    <t>5.208B,5.351A,5.353A,5.351,5.354</t>
  </si>
  <si>
    <t>5.208B,5.351A,5.351,5.353A,5.354,5.356,5.357,5.357A</t>
  </si>
  <si>
    <t>5.364,5.366,5.367,5.368,5.372</t>
  </si>
  <si>
    <t>5.351A,5.364,5.366,5.367,5.368,5.372</t>
  </si>
  <si>
    <t>5.149,5.364,5.366,5.367,5.368,5.372</t>
  </si>
  <si>
    <t>5.351A,5.149,5.364,5.366,5.367,5.368,5.372</t>
  </si>
  <si>
    <t>5.355,5.359,5.364,5.365,5.366,5.367,5.368,5.369,5.372,5.372A</t>
  </si>
  <si>
    <t>5.351A,5.355,5.359,5.364,5.365,5.366,5.367,5.368,5.369,5.372,5.372A</t>
  </si>
  <si>
    <t>5.208B,5.355,5.359,5.364,5.365,5.366,5.367,5.368,5.369,5.372,5.372A</t>
  </si>
  <si>
    <t>5.208B,5.355,5.359,5.364,5.365,5.366,5.367,5.368,5.369,5.372</t>
  </si>
  <si>
    <t>5.373,5.373A,5.208B,5.355,5.359,5.364,5.365,5.366,5.367,5.368,5.369,5.372</t>
  </si>
  <si>
    <t>5.351A,5.208B,5.355,5.359,5.364,5.365,5.366,5.367,5.368,5.369,5.372</t>
  </si>
  <si>
    <t>5.351,5.353A,5.354,5.357A,5.375,5.376</t>
  </si>
  <si>
    <t>5.351A,5.351,5.353A,5.354,5.357A,5.375,5.376</t>
  </si>
  <si>
    <t>5.149,5.379A</t>
  </si>
  <si>
    <t>5.351A,5.379B,5.379C,5.149,5.379A</t>
  </si>
  <si>
    <t>5.149,5.379D,5.379E</t>
  </si>
  <si>
    <t>5.351A,5.379B,5.379C,5.149,5.379D,5.379E</t>
  </si>
  <si>
    <t>5.351A,5.379B,5.379D,5.379E,5.380A</t>
  </si>
  <si>
    <t>5.379D,5.379E,5.380A</t>
  </si>
  <si>
    <t>5.289</t>
  </si>
  <si>
    <t>5.388A,5.388</t>
  </si>
  <si>
    <t>5.388</t>
  </si>
  <si>
    <t>5.392</t>
  </si>
  <si>
    <t>5.391,5.392</t>
  </si>
  <si>
    <t>5.388,5.389A</t>
  </si>
  <si>
    <t>5.351A,5.388,5.389A</t>
  </si>
  <si>
    <t>5.150,5.282,5.396</t>
  </si>
  <si>
    <t>5.384A,5.150,5.282,5.396</t>
  </si>
  <si>
    <t>5.398,5.150,5.368,5.372A,5.402</t>
  </si>
  <si>
    <t>T-IMT</t>
  </si>
  <si>
    <t>5.403</t>
  </si>
  <si>
    <t>5.415,5.403</t>
  </si>
  <si>
    <t>5.384A,5.409A,5.403</t>
  </si>
  <si>
    <t>5.339,5.418A,5.418B,5.418C</t>
  </si>
  <si>
    <t>5.384A,5.409A,5.339,5.418A,5.418B,5.418C</t>
  </si>
  <si>
    <t>5.149,5.420</t>
  </si>
  <si>
    <t>5.415,5.149,5.420</t>
  </si>
  <si>
    <t>5.384A,5.149,5.420</t>
  </si>
  <si>
    <t>5.415,5.149</t>
  </si>
  <si>
    <t>5.384A,5.149</t>
  </si>
  <si>
    <t>5.351A,5.419,5.149</t>
  </si>
  <si>
    <t>5.423</t>
  </si>
  <si>
    <t>5.337,5.423</t>
  </si>
  <si>
    <t>5.424A,5.425,5.427</t>
  </si>
  <si>
    <t>5.426,5.425,5.427</t>
  </si>
  <si>
    <t>5.151</t>
  </si>
  <si>
    <t>5.149,5.429</t>
  </si>
  <si>
    <t>T-P11,T-IMT,T-Amateur</t>
  </si>
  <si>
    <t>5.432B,5.282</t>
  </si>
  <si>
    <t>5.433,5.282</t>
  </si>
  <si>
    <t>T-P11,T-IMT</t>
  </si>
  <si>
    <t>5.438,5.437,5.440</t>
  </si>
  <si>
    <t>5.436,5.437,5.440</t>
  </si>
  <si>
    <t>5.328B,5.443B</t>
  </si>
  <si>
    <t>5.443AA,5.328B,5.443B</t>
  </si>
  <si>
    <t>5.444</t>
  </si>
  <si>
    <t>5.443D,5.444</t>
  </si>
  <si>
    <t>5.443C,5.444</t>
  </si>
  <si>
    <t>5.444A,5.444</t>
  </si>
  <si>
    <t>5.444B,5.444</t>
  </si>
  <si>
    <t>5.443AA,5.444</t>
  </si>
  <si>
    <t>5.447A,5.446,5.447B,5.447C</t>
  </si>
  <si>
    <t>5.446A,5.446B,5.446,5.447B,5.447C</t>
  </si>
  <si>
    <t>5.448A</t>
  </si>
  <si>
    <t>5.447E,5.448A</t>
  </si>
  <si>
    <t>5.446A,5.447F,5.448A</t>
  </si>
  <si>
    <t>5.447D,5.448A</t>
  </si>
  <si>
    <t>5.448D,5.448B</t>
  </si>
  <si>
    <t>5.449,5.448B</t>
  </si>
  <si>
    <t>5.446A,5.450A,5.448B</t>
  </si>
  <si>
    <t>5.450B,5.448B</t>
  </si>
  <si>
    <t>5.452</t>
  </si>
  <si>
    <t>5.450B,5.452</t>
  </si>
  <si>
    <t>5.446A,5.450A,5.452</t>
  </si>
  <si>
    <t>5.282,5.453</t>
  </si>
  <si>
    <t>5.450A,5.453,5.282,5.453</t>
  </si>
  <si>
    <t>5.453,5.282,5.453</t>
  </si>
  <si>
    <t>5.453,5.150</t>
  </si>
  <si>
    <t>5.149,5.440,5.458</t>
  </si>
  <si>
    <t>5.457A,5.457B,5.149,5.440,5.458</t>
  </si>
  <si>
    <t>5.457E,5.149,5.440,5.458</t>
  </si>
  <si>
    <t>5.457E,5.458,5.458A,5.458B</t>
  </si>
  <si>
    <t>5.458,5.458A,5.458B</t>
  </si>
  <si>
    <t>5.441,5.458,5.458A,5.458B</t>
  </si>
  <si>
    <t>5.457E,5.458</t>
  </si>
  <si>
    <t>5.458</t>
  </si>
  <si>
    <t>5.460,5.458</t>
  </si>
  <si>
    <t>5.460A,5.460B,5.458</t>
  </si>
  <si>
    <t>5.460A,5.458</t>
  </si>
  <si>
    <t>5.461</t>
  </si>
  <si>
    <t>5.461AA,5.461AB,5.461AC</t>
  </si>
  <si>
    <t>5.461AC</t>
  </si>
  <si>
    <t>5.461AA,5.461AB,5.461A,5.461AC</t>
  </si>
  <si>
    <t>5.461A,5.461AC</t>
  </si>
  <si>
    <t>5.462A</t>
  </si>
  <si>
    <t>5.463,5.462A</t>
  </si>
  <si>
    <t>5.469A</t>
  </si>
  <si>
    <t>5.473A</t>
  </si>
  <si>
    <t>5.337,5.473A</t>
  </si>
  <si>
    <t>5.474,5.474D</t>
  </si>
  <si>
    <t>5.474A,5.474B,5.474C,5.474,5.474D</t>
  </si>
  <si>
    <t>5.472,5.474,5.474D</t>
  </si>
  <si>
    <t>5.427,5.474,5.475A,5.475B,5.476A</t>
  </si>
  <si>
    <t>5.475,5.427,5.474,5.475A,5.475B,5.476A</t>
  </si>
  <si>
    <t>5.478A,5.478B</t>
  </si>
  <si>
    <t>5.474D,5.479</t>
  </si>
  <si>
    <t>5.474A,5.474B,5.474C,5.474D,5.479</t>
  </si>
  <si>
    <t>5.149,5.482,5.482A</t>
  </si>
  <si>
    <t>5.487,5.487A</t>
  </si>
  <si>
    <t>5.487,5.484A</t>
  </si>
  <si>
    <t>5.484B,5.487,5.484A</t>
  </si>
  <si>
    <t>5.441,5.496A</t>
  </si>
  <si>
    <t>5.498A</t>
  </si>
  <si>
    <t>5.497,5.498A</t>
  </si>
  <si>
    <t>5.501B</t>
  </si>
  <si>
    <t>5.499C,5.499D,5.501B</t>
  </si>
  <si>
    <t>5.501A,5.501B</t>
  </si>
  <si>
    <t>5.502,5.503</t>
  </si>
  <si>
    <t>5.484A,5.502,5.503</t>
  </si>
  <si>
    <t>5.504A</t>
  </si>
  <si>
    <t>5.504B,5.506A,5.504A</t>
  </si>
  <si>
    <t>5.504,5.504A</t>
  </si>
  <si>
    <t>5.457A,5.484A,5.484B,5.506,5.506B,5.504A</t>
  </si>
  <si>
    <t>5.504B,5.506A,5.508A,5.504A</t>
  </si>
  <si>
    <t>5.149,5.504A</t>
  </si>
  <si>
    <t>5.504B,5.506A,5.149,5.504A</t>
  </si>
  <si>
    <t>5.457A,5.484A,5.506,5.506B,5.149,5.504A</t>
  </si>
  <si>
    <t>5.511E,5.511F,5.511H</t>
  </si>
  <si>
    <t>5.511H</t>
  </si>
  <si>
    <t>5.511C,5.511H</t>
  </si>
  <si>
    <t>5.511E,5.511F,5.511C,5.511H</t>
  </si>
  <si>
    <t>5.511A,5.511C,5.511H</t>
  </si>
  <si>
    <t>5.513A</t>
  </si>
  <si>
    <t>5.521A</t>
  </si>
  <si>
    <t>5.519,5.521</t>
  </si>
  <si>
    <t>5.521A,5.519,5.521</t>
  </si>
  <si>
    <t>5.484A,5.516B,5.517A,5.517B,5.520,5.519,5.521</t>
  </si>
  <si>
    <t>5.484A,5.517A,5.517B</t>
  </si>
  <si>
    <t>5.522A</t>
  </si>
  <si>
    <t>5.517A,5.522B,5.522A</t>
  </si>
  <si>
    <t>5.517A,5.517B,5.523A</t>
  </si>
  <si>
    <t>5.521A,5.523DA</t>
  </si>
  <si>
    <t>5.525,5.526,5.527,5.528</t>
  </si>
  <si>
    <t>5.521A,5.525,5.526,5.527,5.528</t>
  </si>
  <si>
    <t>5.484A,5.484B,5.516B,5.517B,5.527A,5.525,5.526,5.527,5.528</t>
  </si>
  <si>
    <t>5.529A</t>
  </si>
  <si>
    <t>5.531E,5.149</t>
  </si>
  <si>
    <t>5.149,5.532</t>
  </si>
  <si>
    <t>5.532A,5.149</t>
  </si>
  <si>
    <t>5.338A,5.149</t>
  </si>
  <si>
    <t>5.338A,5.532AB,5.533</t>
  </si>
  <si>
    <t>T-P12,T-IMT</t>
  </si>
  <si>
    <t>5.538,5.540</t>
  </si>
  <si>
    <t>5.521A,5.538,5.540</t>
  </si>
  <si>
    <t>5.484A,5.516B,5.517A,5.517B,5.539,5.538,5.540</t>
  </si>
  <si>
    <t>5.537A,5.538,5.540</t>
  </si>
  <si>
    <t>5.541,5.540</t>
  </si>
  <si>
    <t>5.540</t>
  </si>
  <si>
    <t>5.521A,5.540</t>
  </si>
  <si>
    <t>5.484A,5.516B,5.517A,5.517B,5.523A,5.539,5.540</t>
  </si>
  <si>
    <t>5.516B,5.517A,5.523C,5.523E,5.535A,5.539,5.541A,5.540</t>
  </si>
  <si>
    <t>5.484A,5.484B,5.516B,5.517B,5.527A,5.539,5.540</t>
  </si>
  <si>
    <t>5.541,5.543,5.525,5.526,5.527,5.538,5.540</t>
  </si>
  <si>
    <t>5.525,5.526,5.527,5.538,5.540</t>
  </si>
  <si>
    <t>5.521A,5.525,5.526,5.527,5.538,5.540</t>
  </si>
  <si>
    <t>5.484A,5.484B,5.516B,5.517B,5.527A,5.539,5.525,5.526,5.527,5.538,5.540</t>
  </si>
  <si>
    <t>5.338A,5.529A</t>
  </si>
  <si>
    <t>5.544,5.149</t>
  </si>
  <si>
    <t>5.338A,5.543B,5.149</t>
  </si>
  <si>
    <t>5.547,5.548</t>
  </si>
  <si>
    <t>5.547A,5.547,5.548</t>
  </si>
  <si>
    <t>5.547</t>
  </si>
  <si>
    <t>5.547A,5.547</t>
  </si>
  <si>
    <t>5.549A</t>
  </si>
  <si>
    <t>5.149,5.550A</t>
  </si>
  <si>
    <t>5.550B,5.547</t>
  </si>
  <si>
    <t>5.550C,5.550CA,5.547</t>
  </si>
  <si>
    <t>5.550C,5.547</t>
  </si>
  <si>
    <t>5.550D,5.547</t>
  </si>
  <si>
    <t>5.547,5.550E</t>
  </si>
  <si>
    <t>5.550C,5.547,5.550E</t>
  </si>
  <si>
    <t>5.550B,5.547,5.550E</t>
  </si>
  <si>
    <t>5.550E</t>
  </si>
  <si>
    <t>5.550B,5.550E</t>
  </si>
  <si>
    <t>5.516B,5.550C,5.550E</t>
  </si>
  <si>
    <t>5.547,5.551H,5.551I</t>
  </si>
  <si>
    <t>5.550B,5.547,5.551H,5.551I</t>
  </si>
  <si>
    <t>5.516B,5.550C,5.547,5.551H,5.551I</t>
  </si>
  <si>
    <t>5.149,5.547</t>
  </si>
  <si>
    <t>5.550B,5.149,5.547</t>
  </si>
  <si>
    <t>5.552,5.149,5.547</t>
  </si>
  <si>
    <t>5.554</t>
  </si>
  <si>
    <t>5.553,5.553A,5.554</t>
  </si>
  <si>
    <t>5.552A</t>
  </si>
  <si>
    <t>5.550C,5.552,5.552A</t>
  </si>
  <si>
    <t>5.553B,5.552A</t>
  </si>
  <si>
    <t>5.149,5.340,5.555</t>
  </si>
  <si>
    <t>5.338A,5.550C,5.552,5.149,5.340,5.555</t>
  </si>
  <si>
    <t>5.338A,5.550C</t>
  </si>
  <si>
    <t>5.547,5.556</t>
  </si>
  <si>
    <t>5.338A,5.547,5.556</t>
  </si>
  <si>
    <t>5.340,5.556</t>
  </si>
  <si>
    <t>5.557A,5.547</t>
  </si>
  <si>
    <t>5.556A,5.547</t>
  </si>
  <si>
    <t>5.558,5.547</t>
  </si>
  <si>
    <t>5.558A,5.547</t>
  </si>
  <si>
    <t>5.558,5.138</t>
  </si>
  <si>
    <t>5.559,5.138</t>
  </si>
  <si>
    <t>5.553,5.558,5.559AA,5.554</t>
  </si>
  <si>
    <t>5.561</t>
  </si>
  <si>
    <t>5.559B,5.149</t>
  </si>
  <si>
    <t>5.149,5.560</t>
  </si>
  <si>
    <t>5.149,5.561A</t>
  </si>
  <si>
    <t>5.338A,5.149,5.561A</t>
  </si>
  <si>
    <t>5.562,5.562A</t>
  </si>
  <si>
    <t>5.149,5.554</t>
  </si>
  <si>
    <t>5.149,5.555</t>
  </si>
  <si>
    <t>5.149,5.556</t>
  </si>
  <si>
    <t>5.149,5.557</t>
  </si>
  <si>
    <t>5.149,5.558</t>
  </si>
  <si>
    <t>5.149,5.559</t>
  </si>
  <si>
    <t>5.562B,5.149</t>
  </si>
  <si>
    <t>5.562C,5.138</t>
  </si>
  <si>
    <t>5.149,5.562A</t>
  </si>
  <si>
    <t>5.562E,5.149,5.562A</t>
  </si>
  <si>
    <t>5.558,5.149,5.562A</t>
  </si>
  <si>
    <t>5.558,5.149</t>
  </si>
  <si>
    <t>5.558,5.149,5.554</t>
  </si>
  <si>
    <t>5.340,5.563A</t>
  </si>
  <si>
    <t>5.563A,5.563B</t>
  </si>
  <si>
    <t>5.563AA,5.563A,5.563B</t>
  </si>
  <si>
    <t>5.138,5.149</t>
  </si>
  <si>
    <t>5.138,5.150</t>
  </si>
  <si>
    <t>5.138,5.151</t>
  </si>
  <si>
    <t>5.138,5.152</t>
  </si>
  <si>
    <t>5.138,5.153</t>
  </si>
  <si>
    <t>5.138,5.154</t>
  </si>
  <si>
    <t>5.149,5.563A</t>
  </si>
  <si>
    <t>5.57,5.56</t>
  </si>
  <si>
    <t>5.56</t>
  </si>
  <si>
    <t>5.134,5.143,5.143A</t>
  </si>
  <si>
    <t>5.143A</t>
  </si>
  <si>
    <t>5.218,5.218A,5.219</t>
  </si>
  <si>
    <t>5.111,5.254,5.256</t>
  </si>
  <si>
    <t>5.327A,5.328AA</t>
  </si>
  <si>
    <t>5.328,5.328AA</t>
  </si>
  <si>
    <t>5.282,5.332,5.332A,5.335A</t>
  </si>
  <si>
    <t>5.331,5.282,5.332,5.332A,5.335A</t>
  </si>
  <si>
    <t>5.328B,5.329,5.329A,5.282,5.332,5.332A,5.335A</t>
  </si>
  <si>
    <t>5.338A,5.149,5.339</t>
  </si>
  <si>
    <t>5.149,5.385,5.388</t>
  </si>
  <si>
    <t>5.384A,5.388A,5.149,5.385,5.388</t>
  </si>
  <si>
    <t>5.150,5.368,5.372A,5.402</t>
  </si>
  <si>
    <t>5.351A,5.150,5.368,5.372A,5.402</t>
  </si>
  <si>
    <t>5.149,5.339</t>
  </si>
  <si>
    <t>5.446,5.447B,5.447C</t>
  </si>
  <si>
    <t>5.476A</t>
  </si>
  <si>
    <t>5.484A,5.484B,5.516B,5.517B,5.527A</t>
  </si>
  <si>
    <t>5.530A,5.530B</t>
  </si>
  <si>
    <t>5.208B,5.530A,5.530B</t>
  </si>
  <si>
    <t>5.536A</t>
  </si>
  <si>
    <t>5.534A,5.536A</t>
  </si>
  <si>
    <t>5.536,5.536A</t>
  </si>
  <si>
    <t>5.338A,5.532AB,5.536A</t>
  </si>
  <si>
    <t>5.555C,5.338A,5.547,5.556</t>
  </si>
  <si>
    <t>5.79A,5.82D,5.109,5.110,5.130,5.131,5.132,5.128</t>
  </si>
  <si>
    <t>T-General_use</t>
  </si>
  <si>
    <t>T-General_use,T-Maritime</t>
  </si>
  <si>
    <t>T-General_use,T-Maritime,T-Railway</t>
  </si>
  <si>
    <t>T-Amateur,T-General_use,T-Maritime</t>
  </si>
  <si>
    <t>T-General_use,T-Maritime,T-PPDR,T-Railway</t>
  </si>
  <si>
    <t>T-General_use,T-Amateur</t>
  </si>
  <si>
    <t>T-P9,T-General_use</t>
  </si>
  <si>
    <t>T-General_use,T-PPDR</t>
  </si>
  <si>
    <t>T-General_use,T-Radio</t>
  </si>
  <si>
    <t>T-Aeronautical(R),T-General_use</t>
  </si>
  <si>
    <t>T-Amateur,T-PPDR,T-General_use</t>
  </si>
  <si>
    <t>T-Amateur,T-General_use</t>
  </si>
  <si>
    <t>T-PPDR,T-General_use</t>
  </si>
  <si>
    <t>T-Maritime,T-General_use</t>
  </si>
  <si>
    <t>T-PPDR,T-Maritime,T-General_use</t>
  </si>
  <si>
    <t>T-General_use,T-STL</t>
  </si>
  <si>
    <t>T-General_use,T-Trunked</t>
  </si>
  <si>
    <t>T-IMT,T-PPDR,T-General_use</t>
  </si>
  <si>
    <t>T-IMT,T-General_use</t>
  </si>
  <si>
    <t>T-P4,T-General_use,T-TV</t>
  </si>
  <si>
    <t>T-P4,T-IMT,T-General_use,T-TV</t>
  </si>
  <si>
    <t>T-P4,T-IMT,T-General_use,T-TV,T-Trunked</t>
  </si>
  <si>
    <t>T-P4,T-IMT,T-General_use</t>
  </si>
  <si>
    <t>T-General_use,T-PMSE</t>
  </si>
  <si>
    <t>T-General_use,T-Experimental_Radar</t>
  </si>
  <si>
    <t>T-General_use,T-Fixed_Wireless_System,T-PMSE</t>
  </si>
  <si>
    <t>T-Fixed_Wireless_System,T-PMSE</t>
  </si>
  <si>
    <t>T-Fixed_Wireless_System</t>
  </si>
  <si>
    <t>T-Fixed_Wireless_System,T-FSS_Planned_Band</t>
  </si>
  <si>
    <t>T-P6,T-IMT,T-Fixed_Wireless_System</t>
  </si>
  <si>
    <t>T-Fixed_Wireless_System,T-General_use</t>
  </si>
  <si>
    <t>T-Fixed_Wireless_System,T-FSS_Planned_Band,T-General_use</t>
  </si>
  <si>
    <t>T-Fixed_Wireless_System,T-General_use,T-PMSE</t>
  </si>
  <si>
    <t>T-BSS_Planned_Band</t>
  </si>
  <si>
    <t>T-BSS_Planned_Band,T-Fixed_Wireless_System</t>
  </si>
  <si>
    <t>5.53</t>
  </si>
  <si>
    <t>หน่วยงานอำนวยการของรัฐที่อนุญาตให้ใช้ความถี่วิทยุต่ำกว่า 8.3 kHz ต้องกำกับดูแลมิให้เกิดการรบกวนอย่างรุนแรงต่อกิจการวิทยุคมนาคมต่าง ๆ ที่ใช้ย่านความถี่สูงกว่า 8.3 kHz (WRC-12)</t>
  </si>
  <si>
    <t>5.54</t>
  </si>
  <si>
    <t>หน่วยงานอำนวยการของรัฐที่ดำเนินงานวิจัยทางวิทยาศาสตร์โดยใช้ความถี่วิทยุต่ำกว่า 8.3 kHz ควรแจ้งให้หน่วยงานอำนวยการของรัฐอื่นที่เกี่ยวข้องทราบ เพื่อพิจารณาดำเนินการป้องกันงานวิจัยทางวิทยาศาสตร์จากการรบกวนอย่างรุนแรงเท่าที่จะปฏิบัติได้ (WRC-12)</t>
  </si>
  <si>
    <t>สถานีวิทยุคมนาคมที่ใช้ย่านความถี่ 8.3-11.3 kHz สำหรับกิจการช่วยอุตุนิยมวิทยา ต้องใช้เฉพาะกิจการพาสซีพเท่านั้น สถานีวิทยุคมนาคมที่ใช้ย่านความถี่ 9-11.3 kHz สำหรับกิจการช่วยอุตุนิยมวิทยาต้องไม่ก่อให้เกิดการรบกวนอย่างรุนแรงต่อสถานีในกิจการวิทยุนำทางที่จดทะเบียนต่อสำนักงานวิทยุคมนาคมก่อนวันที่ 1 มกราคม 2556 สำหรับการใช้งานร่วมกันระหว่างสถานีในกิจการช่วยอุตุนิยมวิทยาและสถานีกิจการวิทยุนำทางที่จดทะเบียนหลังจากวันที่ 1 มกราคม 2556 เป็นไปตามข้อเสนอแนะ ITU-R RS.1881  (WRC-12)</t>
  </si>
  <si>
    <t>5.54B</t>
  </si>
  <si>
    <t>การกำหนดเพิ่มเติม:  ในแอลจีเรีย ซาอุดีอาระเบีย บาห์เรน อียิปต์ สหรัฐอาหรับเอมิเรตส์ สหพันธรัฐรัสเซีย สาธารณรัฐอิสลามอิหร่าน อิรัก คูเวต เลบานอน โมร็อกโก กาตาร์ สาธารณรัฐอาหรับซีเรีย ซูดาน และตูนิเซีย กำหนดย่านความถี่ 8.3-9 kHz สำหรับกิจการวิทยุนำทาง กิจการประจำที่ และกิจการเคลื่อนที่ด้วย โดยจัดเป็นกิจการหลัก  (WRC-15)</t>
  </si>
  <si>
    <t>5.54C</t>
  </si>
  <si>
    <t>การกำหนดเพิ่มเติม:  ในจีน กำหนดย่านความถี่ 8.3-9 kHz สำหรับกิจการวิทยุนำทางทางทะเลและกิจการเคลื่อนที่ทางทะเล โดยจัดเป็นกิจการหลัก  (WRC-12)</t>
  </si>
  <si>
    <t>5.55</t>
  </si>
  <si>
    <t>การกำหนดเพิ่มเติม:  ในอาร์เมเนีย สหพันธรัฐรัสเซีย จอร์เจีย คีร์กีซสถาน ทาจิกิสถาน และเติร์กเมนิสถาน กำหนดย่านความถี่ 14-17 kHz สำหรับกิจการวิทยุนำทางด้วย โดยจัดเป็นกิจการหลัก (WRC-15)</t>
  </si>
  <si>
    <t>สถานีวิทยุคมนาคมที่ใช้ย่านความถี่ 14-19.95 kHz และ 20.05-70 kHz และสถานีวิทยุคมนาคมในเขตภูมิภาคที่ 1 ที่ใช้ย่านความถี่ 72-84 kHz และ 86-90 kHz อาจได้รับการกำหนดให้ใช้สำหรับส่งความถี่มาตรฐานและสัญญาณเวลา และได้รับการคุ้มครองป้องกันมิให้ถูกรบกวนอย่างรุนแรง ทั้งนี้ ในอาร์เมเนีย อาเซอร์ไบจาน เบลารุส สหพันธรัฐรัสเซีย จอร์เจีย คาซัคสถาน คีร์กีซสถาน ทาจิกิสถาน และเติร์กเมนิสถาน ใช้ความถี่วิทยุ 25 kHz และ 50 kHz เพื่อการนี้ ภายใต้เงื่อนไขเดียวกัน (WRC-12)</t>
  </si>
  <si>
    <t>การใช้ย่านความถี่ 14-19.95 kHz, 20.05-70 kHz และ 70-90 kHz (72-84 kHz และ 86-90 kHz ในเขตภูมิภาคที่ 1) ในกิจการเคลื่อนที่ทางทะเล จำกัดให้ใช้เฉพาะสถานีวิทยุโทรเลขชายฝั่ง (แพร่คลื่นแบบ A1A และ F1B เท่านั้น) ทั้งนี้ ให้แพร่คลื่นแบบ J2B หรือ J7B ได้ โดยต้องใช้ความกว้างแถบคลื่นที่จำเป็นไม่เกินกว่าความกว้างแถบคลื่นที่จำเป็นในการแพร่คลื่นแบบ A1A หรือ F1B ในย่านความถี่นั้น</t>
  </si>
  <si>
    <t>5.58</t>
  </si>
  <si>
    <t>การกำหนดเพิ่มเติม:  ในอาร์เมเนีย อาเซอร์ไบจาน สหพันธรัฐรัสเซีย จอร์เจีย คาซัคสถาน คีร์กีซสถาน ทาจิกิสถาน และเติร์กเมนิสถาน กำหนดย่านความถี่ 67-70 kHz สำหรับกิจการวิทยุนำทางด้วย โดยจัดเป็นกิจการหลัก (WRC-2000)</t>
  </si>
  <si>
    <t>5.59</t>
  </si>
  <si>
    <t>ประเภทกิจการที่แตกต่างกัน:  ในบังกลาเทศและปากีสถาน กำหนดย่านความถี่ 70-72 kHz และ 84-86 kHz สำหรับกิจการประจำที่และกิจการเคลื่อนที่ทางทะเล โดยจัดเป็นกิจการหลัก (ดูข้อ 5.33 ของข้อบังคับวิทยุ) (WRC-2000)</t>
  </si>
  <si>
    <t>ระบบวิทยุนำทาง ซึ่งส่งสัญญาณพัลส์ อาจใช้ย่านความถี่ 70-90 kHz (70-86 kHz ในเขตภูมิภาคที่ 1) และ 110-130 kHz (112-130 kHz ในเขตภูมิภาคที่ 1) ได้ โดยมีเงื่อนไขว่า ต้องไม่ก่อให้เกิดการรบกวนอย่างรุนแรงต่อกิจการอื่น ๆ ที่ใช้ย่านความถี่ดังกล่าว</t>
  </si>
  <si>
    <t>5.61</t>
  </si>
  <si>
    <t>การตั้งและใช้สถานีในกิจการวิทยุนำทางทางทะเลในเขตภูมิภาคที่ 2 ซึ่งใช้ย่านความถี่ 70-90 kHz และ 110-130 kHz ขึ้นกับข้อตกลงร่วมกันภายใต้ข้อ 9.21 ของข้อบังคับวิทยุกับหน่วยงานอำนวยการของรัฐที่อาจได้รับผลกระทบ  สถานีในกิจการประจำที่ กิจการเคลื่อนที่ทางทะเล และกิจการวิทยุหาตำแหน่งต้องไม่ก่อให้เกิดการรบกวนอย่างรุนแรงต่อสถานีในกิจการวิทยุนำทางทางทะเล ซึ่งตั้งสถานีภายใต้ข้อตกลงดังกล่าว</t>
  </si>
  <si>
    <t>5.62</t>
  </si>
  <si>
    <t>หน่วยงานอำนวยการของรัฐที่ตั้งสถานีในกิจการวิทยุนำทางซึ่งใช้ย่านความถี่ 90-110 kHz ควรต้องประสานงานกันในด้านเทคนิคและลักษณะการดำเนินงาน เพื่อหลีกเลี่ยงการรบกวนอย่างรุนแรงต่อกิจการวิทยุนำทาง</t>
  </si>
  <si>
    <t>5.63</t>
  </si>
  <si>
    <t>(SUP – WRC-97)</t>
  </si>
  <si>
    <t xml:space="preserve">ให้สถานีในกิจการประจำที่ซึ่งใช้ย่านความถี่ ระหว่างความถี่วิทยุ 90 kHz และ 160 kHz (ระหว่างความถี่วิทยุ 90 kHz และ 148.5 kHz ในเขตภูมิภาคที่ 1) และสถานีในกิจการเคลื่อนที่ทางทะเลซึ่งใช้ย่านความถี่ ระหว่างความถี่วิทยุ 110 kHz และ 160 kHz (ระหว่างความถี่วิทยุ 110 kHz และ 148.5 kHz ในเขตภูมิภาคที่ 1) แพร่คลื่นแบบ A1A หรือ F1B, A2C, A3C, F1C หรือ F3C เท่านั้น และให้สถานีในกิจการเคลื่อนที่ทางทะเลแพร่คลื่นแบบ J2B หรือ J7B ในย่านความถี่ ระหว่างความถี่วิทยุ 110 kHz และ 160 kHz (ระหว่างความถี่วิทยุ 110 kHz และ 148.5 kHz ในเขตภูมิภาคที่ 1) ได้ด้วย </t>
  </si>
  <si>
    <t>5.65</t>
  </si>
  <si>
    <t>ประเภทกิจการที่แตกต่างกัน:  ในบังกลาเทศ กำหนดย่านความถี่ 112-117.6 kHz และ 126-129 kHz สำหรับกิจการประจำที่และกิจการเคลื่อนที่ทางทะเล โดยจัดเป็นกิจการหลัก (ดูข้อ 5.33 ของข้อบังคับวิทยุ) (WRC-2000)</t>
  </si>
  <si>
    <t>5.66</t>
  </si>
  <si>
    <t>ประเภทกิจการที่แตกต่างกัน:  ในเยอรมนี กำหนดย่านความถี่ 115-117.6 kHz สำหรับกิจการประจำที่และกิจการเคลื่อนที่ทางทะเล โดยจัดเป็นกิจการหลัก (ดูข้อ 5.33 ของข้อบังคับวิทยุ) และกำหนดย่านความถี่ 115-117.6 kHz สำหรับกิจการวิทยุนำทาง โดยจัดเป็นกิจการรอง (ดูข้อ 5.32 ของข้อบังคับวิทยุ)</t>
  </si>
  <si>
    <t>5.67</t>
  </si>
  <si>
    <t>การกำหนดเพิ่มเติม:  ในคีร์กีซสถาน และเติร์กเมนิสถาน กำหนดย่านความถี่ 130-148.5 kHz สำหรับกิจการวิทยุนำทางด้วย โดยจัดเป็นกิจการรอง กิจการนี้มีสิทธิในการดำเนินการเท่าเทียมกัน ทั้งภายในประเทศและระหว่างประเทศดังกล่าว (WRC-19)</t>
  </si>
  <si>
    <t>5.67A</t>
  </si>
  <si>
    <t>สถานีในกิจการวิทยุสมัครเล่นซึ่งใช้ความถี่วิทยุในย่านความถี่ 135.7-137.8 kHz ต้องใช้กำลังส่งออกอากาศสมมูลแบบไอโซทรอปิก สูงสุดไม่เกิน 1 วัตต์ และต้องไม่ก่อให้เกิดการรบกวนอย่างรุนแรงต่อสถานีในกิจการวิทยุนำทางในประเทศต่างๆ ตามข้อ 5.67 ของข้อบังคับวิทยุ (WRC-07)</t>
  </si>
  <si>
    <t>5.67B</t>
  </si>
  <si>
    <t>ในแอลจีเรีย อียิปต์ อิรัก เลบานอน สาธารณรัฐอาหรับซีเรีย ซูดาน ซูดานใต้ และตูนิเซีย การใช้ย่านความถี่ 135.7-137.8 kHz จำกัดเฉพาะกิจการประจำที่และกิจการเคลื่อนที่ทางทะเล ทั้งนี้ ไม่ใช้ย่านความถี่ 135.7-137.8 kHz ในกิจการวิทยุสมัครเล่นในประเทศต่างๆข้างต้น ประเทศที่อนุญาตให้ใช้ย่านความถี่ดังกล่าวในกิจการวิทยุสมัครเล่นต้องคำนึงถึงเรื่องนี้ด้วย (WRC-19)</t>
  </si>
  <si>
    <t>5.68</t>
  </si>
  <si>
    <t>การกำหนดเผื่อเลือก:  ในสาธารณรัฐคองโก สาธารณรัฐประชาธิปไตยคองโก และแอฟริกาใต้ กำหนดย่านความถี่ 160-200 kHz สำหรับกิจการประจำที่ด้วย โดยจัดเป็นกิจการหลัก (WRC-15)</t>
  </si>
  <si>
    <t>5.69</t>
  </si>
  <si>
    <t>การกำหนดเพิ่มเติม:  ในโซมาเลีย กำหนดย่านความถี่ 200-255 kHz สำหรับกิจการวิทยุนำทางทางการบินด้วย โดยจัดเป็นกิจการหลัก</t>
  </si>
  <si>
    <t>5.70</t>
  </si>
  <si>
    <t>การกำหนดเผื่อเลือก:  ในแองโกลา บอตสวานา บุรุนดี สาธารณรัฐแอฟริกากลาง สาธารณรัฐคองโก เอสวาตินี เอธิโอเปีย เคนยา เลโซโท มาดากัสการ์ มาลาวี โมซัมบิก นามิเบีย ไนจีเรีย โอมาน สาธารณรัฐประชาธิปไตยคองโก แอฟริกาใต้ แทนซาเนีย ชาด แซมเบีย และซิมบับเว กำหนดย่านความถี่ 200-283.5 kHz สำหรับกิจการวิทยุนำทางทางการบิน โดยจัดเป็นกิจการหลัก (WRC-19)</t>
  </si>
  <si>
    <t>5.71</t>
  </si>
  <si>
    <t>(SUP – WRC-19)</t>
  </si>
  <si>
    <t>5.72</t>
  </si>
  <si>
    <t>(SUP – WRC-12)</t>
  </si>
  <si>
    <t>กิจการวิทยุนำทางทางทะเลอาจใช้ย่านความถี่ 285-325 kHz (283.5-325 kHz ในเขตภูมิภาคที่ 1) ในการส่งข้อมูลข่าวสารการนำทางเพิ่มเติม โดยใช้เทคนิคแบบแถบคลื่นแคบ ซึ่งมีเงื่อนไขว่า ต้องไม่ก่อให้เกิดการรบกวนอย่างรุนแรงต่อสถานีวิทยุบอกตำแหน่งในกิจการวิทยุนำทาง (WRC-97)</t>
  </si>
  <si>
    <t>5.74</t>
  </si>
  <si>
    <t>การกำหนดเพิ่มเติม:  ในเขตภูมิภาคที่ 1 กำหนดย่านความถี่ 285.3-285.7 kHz สำหรับกิจการวิทยุนำทางทางทะเล (นอกจากวิทยุบอกตำแหน่ง) ด้วย โดยจัดเป็นกิจการหลัก</t>
  </si>
  <si>
    <t>5.75</t>
  </si>
  <si>
    <t>ประเภทกิจการที่แตกต่างกัน:  ในอาร์เมเนีย อาเซอร์ไบจาน เบลารุส สหพันธรัฐรัสเซีย จอร์เจีย มอลโดวา คีร์กีซสถาน ทาจิกิสถาน เติร์กเมนิสถาน ยูเครน และบริเวณทะเลดำของโรมาเนีย กำหนดย่านความถี่ 315-325 kHz สำหรับกิจการวิทยุนำทางทางทะเล โดยจัดเป็นกิจการหลัก และมีเงื่อนไขว่า ในเขตทะเลบอลติก การจัดสรรคลื่นความถี่ให้สถานีที่จะตั้งใหม่ในกิจการวิทยุนำทางทางการบิน หรือกิจการวิทยุนำทางทางทะเล ต้องมีการหารือระหว่างหน่วยงานอำนวยการของรัฐที่เกี่ยวข้องก่อน (WRC-07)</t>
  </si>
  <si>
    <t>กำหนดให้ใช้ความถี่วิทยุ 410 kHz สำหรับการหาทิศวิทยุในกิจการวิทยุนำทางทางทะเล กิจการวิทยุนำทางอื่น ๆ ที่ใช้ย่านความถี่ 405-415 kHz ต้องไม่ก่อให้เกิดการรบกวนอย่างรุนแรงต่อการหาทิศวิทยุในย่านความถี่ 406.5-413.5 kHz</t>
  </si>
  <si>
    <t>5.77</t>
  </si>
  <si>
    <t>ประเภทกิจการที่แตกต่างกัน:  ในออสเตรเลีย จีน เขตแดนชุมชนโพ้นทะเลของฝรั่งเศสในเขตภูมิภาคที่ 3 สาธารณรัฐเกาหลี อินเดีย สาธารณรัฐอิสลามอิหร่าน ญี่ปุ่น ปากีสถาน ปาปัวนิวกินี สาธารณรัฐประชาธิปไตยประชาชนเกาหลี และ ศรีลังกา กำหนดย่านความถี่ 415-495 kHz สำหรับกิจการวิทยุนำทางทางการบิน โดยจัดเป็นกิจการหลัก ในอาร์เมเนีย อาเซอร์ไบจาน เบลารุส สหพันธรัฐรัสเซีย คาซัคสถาน ลัตเวีย อุซเบกิสถาน และคีร์กีซสถาน กำหนดย่านความถี่ 435-495 kHz สำหรับกิจการวิทยุนำทางทางการบิน โดยจัดเป็นกิจการหลัก หน่วยงานอำนวยการของรัฐในประเทศดังกล่าวต้องดำเนินการตามขั้นตอนที่จำเป็นทั้งหมดที่ปฏิบัติได้ เพื่อให้มั่นใจว่า สถานีวิทยุนำทางทางการบินที่ใช้ย่านความถี่ 435-495 kHz ไม่รบกวนการรับของสถานีฝั่งในการรับความถี่วิทยุจากสถานีเรือซึ่งส่งความถี่วิทยุที่กำหนดให้สถานีเรือใช้งานทั่วโลก (WRC-19)</t>
  </si>
  <si>
    <t>5.78</t>
  </si>
  <si>
    <t>ประเภทกิจการที่แตกต่างกัน:  ในคิวบา สหรัฐอเมริกา และเม็กซิโก กำหนดย่านความถี่ 415-435 kHz สำหรับกิจการวิทยุนำทางทางการบิน โดยจัดเป็นกิจการหลัก</t>
  </si>
  <si>
    <t>5.79</t>
  </si>
  <si>
    <t xml:space="preserve">ในกิจการเคลื่อนที่ทางทะเล ย่านความถี่ 415 - 495 kHz และ 505 - 526.5 kHz จำกัดให้ใช้เฉพาะกิจการวิทยุโทรเลขและอาจให้ใช้งานสำหรับระบบข้อมูลเกี่ยวกับการนำทาง (NAVDAT) ตามข้อเสนอแนะล่าสุดของ ITU-R M.2010 ภายใต้ข้อตกลงระหว่างหน่วยงานอำนวยการของรัฐที่ที่สนใจและได้รับผลกระทบ สถานีส่งในระบบข้อมูลเกี่ยวกับการนำทาง (NAVDAT) จำกัดให้ใช้เฉพาะสถานีฝั่ง (WRC-19) </t>
  </si>
  <si>
    <t>5.79A</t>
  </si>
  <si>
    <t>การตั้งสถานีฝั่งเพื่อให้บริการระบบข่าวสารเกี่ยวกับการนำทาง (NAVTEX) โดยใช้ความถี่วิทยุ 490 kHz 518 kHz และ 4 209.5 kHz หน่วยงานอำนวยการของรัฐที่รับผิดชอบควรอย่างยิ่งที่จะประสานงานเกี่ยวกับลักษณะการดำเนินงานของสถานีฝั่งนั้น ให้เป็นไปตามกระบวนการขององค์การทางทะเลระหว่างประเทศ (ดูข้อมติที่ 339 (Rev.WRC-07)) (WRC-07)</t>
  </si>
  <si>
    <t>5.80</t>
  </si>
  <si>
    <t>ในเขตภูมิภาคที่ 2 กำหนดให้ใช้ย่านความถี่ 435-495 kHz ในกิจการวิทยุนำทางทางการบินจำกัดเฉพาะวิทยุบอกตำแหน่งแบบรอบทิศทาง ซึ่งไม่มีการแพร่เสียง</t>
  </si>
  <si>
    <t>5.80A</t>
  </si>
  <si>
    <t>สถานีวิทยุคมนาคมในกิจการวิทยุสมัครเล่นในย่านความถี่ 472-479 kHz จำกัดค่ากำลังส่งออกอากาศสมมูลแบบไอโซทรอปิก ไม่เกิน 1 วัตต์ หน่วยงานอำนวยการของรัฐอาจจะเพิ่มกำลังส่งดังกล่าวได้ถึง 5 วัตต์ ในอาณาเขตของรัฐที่ห่างจากชายแดนในแอลจีเรีย ซาอุดีอาระเบีย อาเซอร์ไบจาน บาห์เรน เบลารุส จีน คอโมโรส จิบูตี อียิปต์ สหรัฐอาหรับเอมิเรตส์ สหพันธรัฐรัสเซีย สาธารณรัฐอิสลามอิหร่าน อิรัก จอร์แดน คาซัคสถาน คูเวต เลบานอน ลิเบีย โมร็อกโก มอริเตเนีย โอมาน อุซเบกิสถาน กาตาร์ สาธารณรัฐอาหรับซีเรีย คีร์กีซสถาน โสมาเลีย ซูดาน ตูนิเซีย ยูเครน และเยเมน สถานีวิทยุคมนาคมในย่านความถี่ดังกล่าวต้องไม่ก่อให้เกิดการรบกวนอย่างรุนแรงหรือร้องขอการคุ้มครองต่อสถานีวิทยุคมนาคมในกิจการวิทยุนำทางทางการบิน  (WRC-12)</t>
  </si>
  <si>
    <t>5.80B</t>
  </si>
  <si>
    <t>ในแอลจีเรีย ซาอุดีอาระเบีย อาเซอร์ไบจาน บาห์เรน เบลารุส จีน คอโมโรส จิบูตี อียิปต์ สหรัฐอาหรับเอมิเรตส์ สหพันธรัฐรัสเซีย อิรัก จอร์แดน คาซัคสถาน คูเวต เลบานอน ลิเบีย มอริเตเนีย โอมาน อุซเบกิสถาน กาตาร์ สาธารณรัฐอาหรับซีเรีย คีร์กีซสถาน โสมาเลีย ซูดาน และเยเมน กำหนดให้ใช้ย่านความถี่ 472-479 kHz เฉพาะในกิจการเคลื่อนที่ทางทะเล และกิจการวิทยุนำทางทางการบิน สำหรับกิจการวิทยุสมัครเล่นไม่สามารถใช้ย่านความถี่ดังกล่าวได้ และควรคำนึงถึงการใช้งานในประเทศที่อนุญาต  (WRC-12)</t>
  </si>
  <si>
    <t>5.81</t>
  </si>
  <si>
    <t>SUP (WRC-2000)</t>
  </si>
  <si>
    <t>ในกิจการเคลื่อนที่ทางทะเล กำหนดให้ใช้ความถี่วิทยุ 490 kHz เฉพาะการส่งของสถานีฝั่งเพื่อการแจ้งเตือนในการนำทางและการอุตุนิยมวิทยา รวมทั้งแจ้งข่าวสารด่วนไปยังเรือ โดยใช้โทรเลขแบบแถบคลื่นแคบซึ่งพิมพ์ได้โดยตรง การใช้ความถี่วิทยุ 490 kHz มีเงื่อนไขตามมาตรา 31 และมาตรา 52 สำหรับการใช้ย่านความถี่ 415-495 kHz ในกิจการวิทยุนำทางทางการบิน หน่วยงานอำนวยการของรัฐต้องมั่นใจว่า จะไม่ก่อให้เกิดการรบกวนอย่างรุนแรงต่อความถี่วิทยุ 490 kHz สำหรับการใช้ย่านความถี่ 472-479 kHz ในกิจการวิทยุสมัครเล่น หน่วยงานอำนวยการของรัฐต้องมั่นใจว่า จะไม่ก่อให้เกิดการรบกวนอย่างรุนแรงต่อความถี่วิทยุ 490 kHz  (WRC-12)</t>
  </si>
  <si>
    <t>5.82A</t>
  </si>
  <si>
    <t>5.82B</t>
  </si>
  <si>
    <t xml:space="preserve">5.82C </t>
  </si>
  <si>
    <t>ย่านความถี่ 495 – 505 kHz ใช้สำหรับระบบข้อมูลเกี่ยวกับการนำทาง (NAVDAT) ระหว่างประเทศ ตามข้อเสนอแนะ ITU-R M.2010 ฉบับล่าสุด โดยสถานีส่งระบบข้อมูลเกี่ยวกับการนำทาง (NAVDAT) ถูกจำกัดให้ใช้เฉพาะสถานีฝั่ง (WRC-19)</t>
  </si>
  <si>
    <t>5.83</t>
  </si>
  <si>
    <t>(SUP – WRC-07)</t>
  </si>
  <si>
    <t>5.84</t>
  </si>
  <si>
    <t>การใช้ความถี่วิทยุ 518 kHz ในกิจการเคลื่อนที่ทางทะเล มีเงื่อนไขตามมาตรา 31 และมาตรา 52 (WRC‑07)</t>
  </si>
  <si>
    <t>5.86</t>
  </si>
  <si>
    <t>ในเขตภูมิภาคที่ 2 สถานีวิทยุกระจายเสียงที่ใช้ย่านความถี่ 525-535 kHz ต้องใช้กำลังคลื่นพาห์ไม่เกิน 1 กิโลวัตต์ในเวลากลางวัน และไม่เกิน 250 วัตต์ในเวลากลางคืน</t>
  </si>
  <si>
    <t>5.87</t>
  </si>
  <si>
    <t>การกำหนดเพิ่มเติม:  ในแองโกลา บอตสวานา เอสวาตินี เลโซโท มาลาวี โมซัมบิก นามิเบีย และ ไนเจอร์ กำหนดย่านความถี่ 526.5-535 kHz สำหรับกิจการเคลื่อนที่ด้วย โดยจัดเป็นกิจการรอง (WRC-19)</t>
  </si>
  <si>
    <t>5.87A</t>
  </si>
  <si>
    <t>การกำหนดเพิ่มเติม:  ในอุซเบกิสถาน กำหนดย่านความถี่ 526.5-1 606.5 kHz สำหรับกิจการวิทยุนำทางด้วย โดยจัดเป็นกิจการหลัก ซึ่งขึ้นกับข้อตกลงร่วมกันภายใต้ข้อ 9.21 ของข้อบังคับวิทยุกับหน่วยงานอำนวยการของรัฐที่เกี่ยวข้อง และจำกัดเฉพาะวิทยุบอกตำแหน่งที่ตั้งบนพื้นดินซึ่งดำเนินงานอยู่ ณ วันที่ 27 ตุลาคม 2540 ตราบจนกว่าจะสิ้นอายุการใช้งาน (WRC-97)</t>
  </si>
  <si>
    <t>5.88</t>
  </si>
  <si>
    <t>การกำหนดเพิ่มเติม:  ในจีน กำหนดย่านความถี่ 526.5-535 kHz สำหรับกิจการวิทยุนำทางทางการบินด้วย โดยจัดเป็นกิจการรอง</t>
  </si>
  <si>
    <t>5.89</t>
  </si>
  <si>
    <t>ในเขตภูมิภาคที่ 2 สถานีวิทยุกระจายเสียงที่ใช้ย่านความถี่ 1 605-1 705 kHz ต้องดำเนินงานตามแผน ริโอเดจาเนโร พ.ศ. 2531&lt;br&gt;การจัดสรรช่องความถี่วิทยุในย่านความถี่ 1 625-1 705 kHz ให้สถานีในกิจการประจำที่และกิจการเคลื่อนที่ต้องคำนึงถึงแผน ริโอเดจาเนโร พ.ศ. 2531</t>
  </si>
  <si>
    <t>5.90</t>
  </si>
  <si>
    <t>ในกรณีที่เกี่ยวข้องกับสถานีวิทยุกระจายเสียง ในเขตภูมิภาคที่ 2 ซึ่งใช้ย่านความถี่ 1 605-1 705 kHz เขตบริการติดต่อสื่อสารของสถานีเคลื่อนที่ทางทะเลในเขตภูมิภาคที่ 1 จำกัดพื้นที่บริการตามการแพร่กระจายเหนือพื้นดิน</t>
  </si>
  <si>
    <t>5.91</t>
  </si>
  <si>
    <t>การกำหนดเพิ่มเติม:  ในฟิลิปปินส์ และศรีลังกา กำหนดย่านความถี่ 1 606.5-1 705 kHz สำหรับกิจการกระจายเสียงด้วย โดยจัดเป็นกิจการรอง (WRC-97)</t>
  </si>
  <si>
    <t>5.92</t>
  </si>
  <si>
    <t>ประเทศบางประเทศในเขตภูมิภาคที่ 1 ใช้ระบบวิทยุตรวจการณ์และตรวจค้นหาในย่านความถี่ 1 606.5-1 625 kHz 1 635-1 800 kHz 1 850-2 160 kHz 2 194-2 300 kHz 2 502-2 850 kHz และ 3 500-3 800 kHz ซึ่งขึ้นกับข้อตกลงภายใต้ข้อ 9.21 ของข้อบังคับวิทยุ สถานีในระบบข้างต้นต้องใช้กำลังส่งออกอากาศเฉลี่ยไม่เกิน 50 วัตต์</t>
  </si>
  <si>
    <t>5.93</t>
  </si>
  <si>
    <t>การกำหนดเพิ่มเติม:  ในอาร์เมเนีย อาเซอร์ไบจาน เบลารุส สหพันธรัฐรัสเซีย จอร์เจีย ฮังการี คาซัคสถาน ลัตเวีย ลิทัวเนีย มองโกเลีย ไนจีเรีย อุซเบกิสถาน โปแลนด์ คีร์กีซสถาน สโลวะเกีย ทาจิกิสถาน ชาด เติร์กเมนิสถาน และยูเครน กำหนดย่านความถี่ 1 625-1 635 kHz 1 800-1 810 kHz และ 2 160-2 170 kHz สำหรับกิจการประจำที่และกิจการเคลื่อนที่ทางบกด้วย โดยจัดเป็นกิจการหลัก ซึ่งขึ้นกับข้อตกลงภายใต้ข้อ 9.21 ของข้อบังคับวิทยุ(WRC-15)</t>
  </si>
  <si>
    <t>5.96</t>
  </si>
  <si>
    <t>ในเยอรมนี อาร์เมเนีย ออสเตรีย อาเซอร์ไบจาน เบลารุส โครเอเชีย เดนมาร์ก เอสโตเนีย สหพันธรัฐรัสเซีย ฟินแลนด์ จอร์เจีย ฮังการี ไอร์แลนด์ ไอซ์แลนด์ อิสราเอล คาซัคสถาน ลัตเวีย ลิกเตนสไตน์ ลิทัวเนีย มอลตา มอลโดวา นอร์เวย์  อุซเบกิสถาน โปแลนด์ คีร์กีซสถาน สโลวะเกีย สาธารณรัฐเช็ก สหราชอาณาจักร สวีเดน สวิตเซอร์แลนด์ ทาจิกิสถาน เติร์กเมนิสถาน และยูเครน หน่วยงานอำนวยการของรัฐอาจกำหนดย่านความถี่ 1 715-1 800 kHz และ 1 850-2 000 kHz ความกว้างรวม 200 kHz สำหรับกิจการวิทยุสมัครเล่น ในการกำหนดย่านความถี่สำหรับกิจการวิทยุสมัครเล่นในแต่ละประเทศ หน่วยงานอำนวยการของรัฐต้องหารือกับหน่วยงานอำนวยการของรัฐของประเทศเพื่อนบ้านก่อน และต้องดำเนินการตามขั้นตอนที่จำเป็นเพื่อป้องกันมิให้กิจการวิทยุสมัครเล่นรบกวนอย่างรุนแรงต่อกิจการประจำที่และกิจการเคลื่อนที่ของประเทศอื่น ๆ สถานีวิทยุสมัครเล่นใด ๆ ต้องใช้กำลังเฉลี่ยไม่เกิน 10 วัตต์ (WRC-15)</t>
  </si>
  <si>
    <t>ในเขตภูมิภาคที่ 3 ระบบช่วยนำทางพิสัยไกล ใช้ความถี่วิทยุ 1 850 kHz ซึ่งครอบคลุมแถบคลื่น 1 825-1 875 kHz หรือใช้ความถี่วิทยุ 1 950 kHz ซึ่งครอบคลุมแถบคลื่น 1 925-1 975 kHz กิจการอื่น ๆ ในย่านความถี่ 1 800-2 000 kHz อาจใช้ความถี่วิทยุได้ โดยมีเงื่อนไขว่า ต้องไม่ก่อให้เกิดการรบกวนอย่างรุนแรงต่อระบบช่วยนำทางพิสัยไกลที่ใช้ความถี่วิทยุ 1 850 kHz หรือ 1 950 kHz</t>
  </si>
  <si>
    <t>5.98</t>
  </si>
  <si>
    <t>การกำหนดเผื่อเลือก:  ในอาร์เมเนีย อาเซอร์ไบจาน เบลารุส เบลเยียม แคเมอรูน สาธารณรัฐคองโก เดนมาร์ก อียิปต์ เอริเทรีย สเปน เอธิโอเปีย สหพันธรัฐรัสเซีย จอร์เจีย กรีซ อิตาลี คาซัคสถาน เลบานอน ลิทัวเนีย สาธารณรัฐอาหรับซีเรีย คีร์กีซสถาน โซมาเลีย ทาจิกิสถาน ตูนิเซีย เติร์กเมนิสถาน และตุรกี กำหนดย่านความถี่ 1 810-1 830 kHz สำหรับกิจการประจำที่และกิจการเคลื่อนที่ด้วย ยกเว้น กิจการเคลื่อนที่ทางการบิน โดยจัดเป็นกิจการหลัก (WRC-15)</t>
  </si>
  <si>
    <t>5.99</t>
  </si>
  <si>
    <t>การกำหนดเพิ่มเติม:  ในซาอุดีอาระเบีย ออสเตรีย อิรัก ลิเบีย อุซเบกิสถาน สโลวะเกีย โรมาเนีย สโลวีเนีย ชาด และโตโก กำหนดย่านความถี่ 1 810-1 830 kHz สำหรับกิจการประจำที่และกิจการเคลื่อนที่ด้วย โดยจัดเป็นกิจการหลัก ซึ่งไม่รวมถึงกิจการเคลื่อนที่ทางการบิน (WRC-12)</t>
  </si>
  <si>
    <t>5.100</t>
  </si>
  <si>
    <t>ในเขตภูมิภาคที่ 1 การอนุญาตให้ใช้ย่านความถี่ 1 810-1 830 kHz ในกิจการวิทยุสมัครเล่นในประเทศที่มีพื้นที่ทั้งหมดหรือมีพื้นที่บางส่วนอยู่เหนือเส้น 40° เหนือ จะอนุญาตได้ ต่อเมื่อได้มีการหารือกับประเทศต่าง ๆ ตามข้อ 5.98 และ 5.99 ของข้อบังคับวิทยุ เพื่อกำหนดขั้นตอนต่าง ๆ ที่จำเป็นในการป้องกันการรบกวนอย่างรุนแรงระหว่างสถานีวิทยุสมัครเล่นกับสถานีในกิจการประจำที่ และกิจการเคลื่อนที่ตามข้อ 5.98 และ 5.99 ของข้อบังคับวิทยุ</t>
  </si>
  <si>
    <t>5.101</t>
  </si>
  <si>
    <t>5.102</t>
  </si>
  <si>
    <t>การกำหนดเผื่อเลือก:  ในโบลิเวีย ชิลี ปารากวัย และเปรู กำหนดย่านความถี่ 1 850-2 000 kHz สำหรับกิจการประจำที่ และกิจการเคลื่อนที่ด้วย ยกเว้น กิจการเคลื่อนที่ทางการบิน กิจการวิทยุบอกตำแหน่ง และกิจการวิทยุนำทาง โดยจัดเป็นกิจการหลัก (WRC-15)</t>
  </si>
  <si>
    <t>5.103</t>
  </si>
  <si>
    <t>ในเขตภูมิภาคที่ 1 การจัดสรรคลื่นความถี่ในย่านความถี่ 1 850-2 045 kHz 2 194-2 498 kHz 2 502-2 625 kHz และ 2 650-2 850 kHz ให้สถานีในกิจการประจำที่และกิจการเคลื่อนที่ หน่วยงานอำนวยการของรัฐควรตระหนักถึงความประสงค์พิเศษของกิจการเคลื่อนที่ทางทะเล</t>
  </si>
  <si>
    <t>5.104</t>
  </si>
  <si>
    <t xml:space="preserve">ในเขตภูมิภาคที่ 1 กำหนดให้กิจการช่วยอุตุนิยมวิทยาใช้ย่านความถี่ 2 025-2 045 kHz จำกัดเฉพาะสถานีทุ่นลอยทางสมุทรศาสตร์ </t>
  </si>
  <si>
    <t>5.105</t>
  </si>
  <si>
    <t>ในเขตภูมิภาคที่ 2 ยกเว้นในกรีนแลนด์ สถานีฝั่งและสถานีเรือ ซึ่งใช้วิทยุโทรศัพท์ในย่านความถี่ 2 065-2 107 kHz จำกัดเฉพาะการแพร่คลื่นแบบ J3E และใช้กำลังยอดคลื่นไม่เกิน 1 กิโลวัตต์ ทั้งนี้ ควรใช้ความถี่คลื่นพาห์ 2 065.0 kHz 2 079.0 kHz 2 082.5 kHz 2 086.0 kHz 2 093.0 kHz 2 096.5 kHz 2 100.0 kHz และ 2 103.5 kHz ส่วนในอาร์เจนตินาและอุรุกวัย ใช้ความถี่คลื่นพาห์ 2 068.5 kHz และ 2 075.5 kHz เพื่อการนี้ โดยใช้ความถี่วิทยุในย่านความถี่ 2 072-2 075.5 kHz ตามข้อ 52.165 ของข้อบังคับวิทยุ</t>
  </si>
  <si>
    <t>ในเขตภูมิภาคที่ 2 และ 3 สถานีในกิจการประจำที่ซึ่งติดต่อสื่อสารภายในเขตแดนของประเทศโดยใช้กำลังเฉลี่ยไม่เกิน 50 วัตต์ อาจใช้ความถี่วิทยุระหว่าง 2 065 kHz และ 2 107 kHz ได้โดยต้องไม่ก่อให้เกิดการรบกวนอย่างรุนแรงต่อกิจการเคลื่อนที่ทางทะเล ในการแจ้งจดทะเบียนความถี่วิทยุ สำนักงานวิทยุคมนาคมควรคำนึงถึงข้อกำหนดดังกล่าวนี้ด้วย</t>
  </si>
  <si>
    <t>5.107</t>
  </si>
  <si>
    <t>การกำหนดเพิ่มเติม:  ในซาอุดีอาระเบีย เอริเทรีย เอสวาตินี เอธิโอเปีย อิรัก ลิเบีย และ โซมาเลีย กำหนดย่านความถี่ 2 160-2 170 kHz สำหรับกิจการประจำที่และกิจการเคลื่อนที่ด้วย โดยจัดเป็นกิจการหลัก ซึ่งไม่รวมถึงกิจการเคลื่อนที่ทางการบินในเส้นทางบินพาณิชย์ สถานีในกิจการดังกล่าวนี้ต้องใช้กำลังเฉลี่ยไม่เกิน 50 วัตต์ (WRC-19)</t>
  </si>
  <si>
    <t>5.108</t>
  </si>
  <si>
    <t>ความถี่คลื่นพาห์ 2 182 kHz เป็นความถี่วิทยุสากลเพื่อแจ้งเหตุประสบภัย โดยใช้วิทยุโทรศัพท์ การใช้ความถี่วิทยุ 2 173.5-2 190.5 kHz มีเงื่อนไขตามมาตรา 31 และมาตรา 52 (WRC-07)</t>
  </si>
  <si>
    <t>5.109</t>
  </si>
  <si>
    <t>ความถี่วิทยุ 2 187.5 kHz 4 207.5 kHz 6 312 kHz 8 414.5 kHz 12 577 kHz และ 16 804.5 kHz เป็นความถี่วิทยุสากลเพื่อแจ้งเหตุประสบภัย โดยใช้วิธีดิจิทัลในการเรียกอย่างจำเพาะเจาะจง การใช้ความถี่วิทยุดังกล่าวนี้มีเงื่อนไขตามมาตรา 31</t>
  </si>
  <si>
    <t>5.110</t>
  </si>
  <si>
    <t>ความถี่วิทยุ 2 174.5 kHz 4 177.5 kHz 6 268 kHz 8 376.5 kHz 12 520 kHz และ 16 695 kHz เป็นความถี่วิทยุสากลเพื่อแจ้งเหตุประสบภัย โดยใช้โทรเลขแบบแถบคลื่นแคบซึ่งพิมพ์ได้โดยตรง การใช้ความถี่วิทยุดังกล่าวนี้มีเงื่อนไขตามมาตรา 31</t>
  </si>
  <si>
    <t>การใช้ความถี่คลื่นพาห์ 2 182 kHz 3 023 kHz 5 680 kHz 8 364 kHz และความถี่วิทยุ 121.5 MHz 156.525 MHz 156.8 MHz และ 243 MHz อาจใช้ในปฏิบัติการค้นหาและช่วยเหลือในกรณีที่เกี่ยวกับยานอวกาศที่มีบุคลากรอยู่ด้วย การใช้ความถี่วิทยุมีเงื่อนไขตามมาตรา 31 ข้อกำหนดข้างต้นใช้กับความถี่วิทยุ 10 003 kHz 14 993 kHz และ 19 993 kHz ด้วย ซึ่งในกรณีนี้ ต้องแพร่คลื่นภายในช่วง ± 3 kHz ของความถี่วิทยุแต่ละความถี่ (WRC-07)</t>
  </si>
  <si>
    <t>5.112</t>
  </si>
  <si>
    <t>การกำหนดเผื่อเลือก:  ในศรีลังกา กำหนดย่านความถี่ 2 194-2 300 kHz สำหรับกิจการประจำที่และกิจการเคลื่อนที่ โดยจัดเป็นกิจการหลัก ซึ่งไม่รวมถึงกิจการเคลื่อนที่ทางการบิน (WRC-19)</t>
  </si>
  <si>
    <t>การใช้ย่านความถี่ 2 300-2 495 kHz (2 300-2 498 kHz ในเขตภูมิภาคที่ 1) 3 200-3 400 kHz 4 750-4 995 kHz และ 5 005-5 060 kHz ในกิจการกระจายเสียง มีเงื่อนไขตามข้อ 5.16 ถึง 5.20 5.21 และ 23.3 ถึง 23.10 ของข้อบังคับวิทยุ</t>
  </si>
  <si>
    <t>5.114</t>
  </si>
  <si>
    <t>การกำหนดเผื่อเลือก:  ในอิรัก กำหนดย่านความถี่ 2 502-2 625 kHz สำหรับกิจการประจำที่และกิจการเคลื่อนที่ โดยจัดเป็นกิจการหลัก ซึ่งไม่รวมถึงกิจการเคลื่อนที่ทางการบิน (WRC-19)</t>
  </si>
  <si>
    <t>5.115</t>
  </si>
  <si>
    <t>สถานีในกิจการเคลื่อนที่ทางทะเลซึ่งเป็นสถานีในการปฏิบัติการร่วมเพื่อค้นหาและช่วยเหลืออาจใช้ความถี่คลื่นพาห์ (ความถี่อ้างอิง) 3 023 kHz และ 5 680 kHz ได้ตามมาตรา 31 (WRC-07)</t>
  </si>
  <si>
    <t>หน่วยงานอำนวยการของรัฐควรอนุญาตให้ใช้ย่านความถี่ 3 155-3 195 kHz เพื่อให้มีช่องความถี่วิทยุที่ใช้ร่วมกันทั่วโลกสำหรับเครื่องช่วยฟังไร้สายกำลังต่ำ หน่วยงานอำนวยการของรัฐอาจจัดสรรช่องความถี่วิทยุเพิ่มเติมสำหรับอุปกรณ์ดังกล่าวในย่านความถี่ระหว่าง 3 155 kHz และ 3 400 kHz ให้เหมาะสมกับความต้องการในแต่ละพื้นที่&lt;br&gt;ความถี่วิทยุในช่วง 3 000 kHz ถึง 4 000 kHz เป็นความถี่วิทยุที่เหมาะสมสำหรับเครื่องช่วยฟังซึ่งออกแบบให้ใช้ภายในสนามเหนี่ยวนำในระยะใกล้ ๆ</t>
  </si>
  <si>
    <t>5.117</t>
  </si>
  <si>
    <t xml:space="preserve">การกำหนดเผื่อเลือก:  ในโกตดิวัวร์ อียิปต์ ไลบีเรีย ศรีลังกา และโตโก กำหนดย่านความถี่ 3 155-3 200 kHz สำหรับกิจการประจำที่และกิจการเคลื่อนที่โดยจัดเป็นกิจการหลัก ซึ่งไม่รวมถึงกิจการเคลื่อนที่ทางการบิน (WRC-19) </t>
  </si>
  <si>
    <t>5.118</t>
  </si>
  <si>
    <t>การกำหนดเพิ่มเติม:  ในสหรัฐอเมริกา เม็กซิโก และเปรู กำหนดย่านความถี่ 3 230-3 400 kHz สำหรับกิจการวิทยุหาตำแหน่งด้วย โดยจัดเป็นกิจการรอง (WRC-19)</t>
  </si>
  <si>
    <t>5.119</t>
  </si>
  <si>
    <t>การกำหนดเพิ่มเติม:  ในเปรู กำหนดย่านความถี่ 3 500‑3 750 kHz สำหรับกิจการประจำที่และกิจการเคลื่อนที่ด้วย โดยจัดเป็นกิจการหลัก (WRC-15)</t>
  </si>
  <si>
    <t>5.120</t>
  </si>
  <si>
    <t>(SUP – WRC-2000)</t>
  </si>
  <si>
    <t>5.122</t>
  </si>
  <si>
    <t>การกำหนดเผื่อเลือก:  ในโบลิเวีย ชิลี เอกวาดอร์ ปารากวัย และเปรู กำหนดย่านความถี่ 3 750-4 000 kHz สำหรับกิจการประจำที่และกิจการเคลื่อนที่ด้วย ยกเว้น กิจการเคลื่อนที่ทางการบิน โดยจัดเป็นกิจการหลัก (WRC-15)</t>
  </si>
  <si>
    <t>5.123</t>
  </si>
  <si>
    <t>การกำหนดเพิ่มเติม:  ในบอตสวานา เอสวาตินี เลโซโท มาลาวี โมซัมบิก นามิเบีย แอฟริกาใต้ แซมเบีย และซิมบับเว กำหนดย่านความถี่ 3 900-3 950 kHz สำหรับกิจการกระจายเสียงด้วย โดยจัดเป็นกิจการหลัก ซึ่งขึ้นกับข้อตกลงภายใต้ข้อ 9.21 ของข้อบังคับวิทยุ (WRC-19)</t>
  </si>
  <si>
    <t>5.124</t>
  </si>
  <si>
    <t>5.125</t>
  </si>
  <si>
    <t>การกำหนดเพิ่มเติม:  ในกรีนแลนด์ กำหนดย่านความถี่ 3 950-4 000 kHz สำหรับกิจการกระจายเสียงด้วย โดยจัดเป็นกิจการหลัก สถานีวิทยุกระจายเสียงในย่านความถี่นี้ต้องใช้กำลังส่งเท่าที่มีความจำเป็นในการให้บริการกระจายเสียงภายในประเทศ และต้องไม่เกิน 5 กิโลวัตต์ ในทุกกรณี</t>
  </si>
  <si>
    <t>ในเขตภูมิภาคที่ 3 สถานีในกิจการต่าง ๆ ในย่านความถี่ 3 995-4 005 kHz อาจส่งความถี่มาตรฐานและสัญญาณเวลาได้</t>
  </si>
  <si>
    <t>5.127</t>
  </si>
  <si>
    <t>การใช้ย่านความถี่ 4 000-4 063 kHz ในกิจการเคลื่อนที่ทางทะเล จำกัดเฉพาะสถานีเรือที่ติดต่อสื่อสารโดยใช้วิทยุโทรศัพท์ (ดูข้อ 52.220 และภาคผนวก 17 ของข้อบังคับวิทยุ)</t>
  </si>
  <si>
    <t>5.128</t>
  </si>
  <si>
    <t>สถานีในกิจการประจำที่อาจใช้ความถี่วิทยุ (โดยได้รับการยกเว้น) ในย่านความถี่ 4 063-4 123 kHz และ 4 130-4 438 kHz ในการติดต่อสื่อสารภายในเขตแดนของประเทศ โดยใช้กำลังเฉลี่ยไม่เกิน 50 วัตต์ ทั้งนี้ ต้องไม่ก่อให้เกิดการรบกวนอย่างรุนแรงต่อกิจการเคลื่อนที่ทางทะเล  ในอัฟกานิสถาน อาร์เจนตินา อาร์เมเนีย เบลารุส บอตสวานา บูร์กินาฟาโซ สาธารณรัฐแอฟริกากลาง จีน สหพันธรัฐรัสเซีย จอร์เจีย อินเดีย คาซัคสถาน มาลี ไนเจอร์ ปากีสถาน คีร์กีซสถาน ทาจิกิสถาน ชาด เติร์กเมนิสถาน และยูเครน ให้สถานีในกิจการประจำที่ซึ่งใช้กำลังเฉลี่ยไม่เกิน 1 กิโลวัตต์ ใช้ย่านความถี่ 4 063-4 123 kHz 4 130-4 133 kHz และ 4 408-4 438 kHz ได้โดยมีเงื่อนไขว่า สถานีในกิจการประจำที่ต้องตั้งห่างจากฝั่งอย่างน้อย 600 ก.ม. และต้องไม่ก่อให้เกิดการรบกวนอย่างรุนแรงต่อกิจการเคลื่อนที่ทางทะเล (WRC-19)</t>
  </si>
  <si>
    <t>5.129</t>
  </si>
  <si>
    <t>SUP (WRC-07)</t>
  </si>
  <si>
    <t>5.130</t>
  </si>
  <si>
    <t>การใช้ความถี่คลื่นพาห์ 4 125 kHz และ 6 215 kHz มีเงื่อนไขตามมาตรา 31 และมาตรา 52 ของข้อบังคับวิทยุ (WRC-07)</t>
  </si>
  <si>
    <t>5.131</t>
  </si>
  <si>
    <t>กำหนดให้ใช้ความถี่วิทยุ 4 209.5 kHz เฉพาะการส่งของสถานีฝั่ง เพื่อการแจ้งเตือนในการนำทางและการอุตุนิยมวิทยา รวมทั้งแจ้งข่าวสารด่วนไปยังเรือโดยใช้เทคนิคแบบแถบคลื่นแคบซึ่งพิมพ์ได้โดยตรง (WRC-97)</t>
  </si>
  <si>
    <t>ความถี่วิทยุ 4 210 kHz 6 314 kHz 8 416.5 kHz 12 579 kHz 16 806.5 kHz 19 680.5 kHz 22 376 kHz และ 26 100.5 kHz เป็นความถี่วิทยุสากลเพื่อส่งข่าวสารเกี่ยวกับความปลอดภัยทางทะเล (MSI: Maritime Safety Information) (ดูภาคผนวก 17)</t>
  </si>
  <si>
    <t>สถานีวิทยุคมนาคมในกิจการวิทยุหาตำแหน่งต้องไม่ก่อให้เกิดการรบกวนอย่างรุนแรงหรือร้องขอความคุ้มครองจากสถานีวิทยุคมนาคมในกิจการประจำที่และเคลื่อนที่ การใช้งานในกิจการวิทยุหาตำแหน่งต้องจำกัดเฉพาะ oceanographic radars ตามข้อมติที่ 612 (Rev.WRC-12)  (WRC-12)</t>
  </si>
  <si>
    <t>5.132B</t>
  </si>
  <si>
    <t>การกำหนดเผื่อเลือก: ในอาร์เมเนีย เบลารุส มอลโดวา และคีร์กีซสถาน กำหนดย่านความถี่ 4 438-4 488 kHz สำหรับกิจการประจำที่และกิจการเคลื่อนที่ ยกเว้น กิจการเคลื่อนที่ทางการบินในเส้นทางบินพาณิชย์ด้วย โดยจัดเป็นกิจการหลัก (WRC-19)</t>
  </si>
  <si>
    <t>5.133</t>
  </si>
  <si>
    <t>ประเภทกิจการที่แตกต่างกัน:  ในอาร์เมเนีย อาเซอร์ไบจาน เบลารุส สหพันธรัฐรัสเซีย จอร์เจีย คาซัคสถาน ลัตเวีย ลิทัวเนีย ไนเจอร์ อุซเบกิสถาน คีร์กีซสถาน ทาจิกิสถาน เติร์กเมนิสถาน และยูเครน กำหนดย่านความถี่ 5 130-5 250 kHz สำหรับกิจการเคลื่อนที่ โดยจัดเป็นกิจการหลัก (ดูข้อ 5.33 ของข้อบังคับวิทยุ) ซึ่งไม่รวมถึงกิจการเคลื่อนที่ทางการบิน (WRC-12)</t>
  </si>
  <si>
    <t>5.133A</t>
  </si>
  <si>
    <t>การกำหนดเผื่อเลือก: ในอาร์เมเนีย เบลารุส มอลโดวา และคีร์กีซสถาน กำหนดย่านความถี่ 5 250-5 275 kHz และ 26 200-26 350 kHz สำหรับกิจการประจำที่และกิจการเคลื่อนที่ โดยจัดเป็นกิจการหลัก ซึ่งไม่รวมถึง กิจการเคลื่อนที่ทางการบิน (WRC-19)</t>
  </si>
  <si>
    <t>สถานีในกิจการวิทยุสมัครเล่น ในย่านความถี่ 5 351.5-5 366.5 kHz ต้องใช้กำลังเฉลี่ยไม่เกิน 15 วัตต์ (e.i.r.p.) อย่างไรก็ตาม ในเขตภูมิภาคที่ 2 ในเม็กซิโก สถานีในกิจการวิทยุสมัครเล่น ในย่านความถี่ 5 351.5-5 366.5 kHz ต้องใช้กำลังส่งสูงสุดไม่เกิน 20 วัตต์ (e.i.r.p.) ในเขตภูมิภาคที่ 2 ในแอนติกาและบาร์บูดา อาร์เจนตินา บาฮามาส บาร์เบโดส เบลีซ โบลิเวีย บราซิล ชิลี โคลอมเบีย คอสตาริกา คิวบา สาธารณรัฐโดมินิกัน โดมินิกา เอลซัลวาดอร์ เอกวาดอร์ เกรเนดา กัวเตมาลา กายอานา เฮติ ฮอนดูรัส จาเมกา นิการากัว ปานามา ปารากวัย เปรู เซนต์ลูเซีย เซนต์คิตส์และเนวิส เซนต์วินเซนต์และเกรนาดีนส์ ซูรินาม ตรินิแดดและโตเบโก อุรุกวัย เวเนซุเอลา และประเทศในเขตโพ้นทะเลของเนเธอร์แลนด์ ในเขตภูมิภาคที่ 2 สถานีในกิจการวิทยุสมัครเล่น ในย่านความถี่ 5 351.5-5 366.5 kHz ต้องใช้กำลังส่งสูงสุดไม่เกิน 25 วัตต์ (e.i.r.p.) (WRC-19)</t>
  </si>
  <si>
    <t>การใช้ย่านความถี่ 5 900-5 950 kHz 7 300-7 350 kHz 9 400-9 500 kHz 11 600-11 650 kHz 12 050-12 100 kHz 13 570-13 600 kHz 13 800-13 870 kHz 15 600-15 800 kHz 17 480-17 550 kHz และ 18 900-19 020 kHz ในกิจการกระจายเสียงต้องปฏิบัติตามมาตรา 12 โดยขอให้หน่วยงานอำนวยการของรัฐแพร่คลื่นในระบบดิจิทัล ตามข้อมติที่ 517 (Rev.WRC-19) (WRC-19)</t>
  </si>
  <si>
    <t>5.135</t>
  </si>
  <si>
    <t>SUP (WRC-97)</t>
  </si>
  <si>
    <t>5.136</t>
  </si>
  <si>
    <t>การกำหนดเพิ่มเติม:  สถานีในกิจการประจำที่ (ในเขตภูมิภาคทุกเขต) ในกิจการเคลื่อนที่ทางบก (ในเขตภูมิภาคที่ 1) ในกิจการเคลื่อนที่ ยกเว้นกิจการเคลื่อนที่ทางการบินในเส้นทางบินพาณิชย์ (ในเขตภูมิภาค 2 และ 3) อาจใช้ความถี่วิทยุในย่านความถี่ 5 900-5 950 kHz ติดต่อสื่อสารภายในเขตแดนของประเทศ โดยมีเงื่อนไขว่า ต้องไม่ก่อให้เกิดการรบกวนอย่างรุนแรงต่อกิจการกระจายเสียง ซึ่งการใช้ความถี่วิทยุในกิจการต่าง ๆ ดังกล่าว หน่วยงานอำนวยการของรัฐควรใช้กำลังต่ำที่สุด และคำนึงถึงการใช้ความถี่วิทยุตามฤดูกาลของกิจการกระจายเสียง (WRC-07)</t>
  </si>
  <si>
    <t>5.137</t>
  </si>
  <si>
    <t>ภายใต้เงื่อนไขว่า การใช้ความถี่วิทยุต้องไม่ก่อให้เกิดการรบกวนอย่างรุนแรงต่อกิจการเคลื่อนที่ทางทะเล สถานีในกิจการประจำที่ซึ่งติดต่อสื่อสารภายในเขตแดนของประเทศ โดยใช้กำลังเฉลี่ยไม่เกิน 50 วัตต์ อาจใช้ความถี่วิทยุ (โดยได้รับการยกเว้น) ในย่านความถี่ 6 200-6 213.5 kHz และ 6 220.5-6 525 kHz kHz ได้ ซึ่งสำนักงานวิทยุคมนาคมจะคำนึงถึงเงื่อนไขดังกล่าวข้างต้นเมื่อมีการแจ้งจดทะเบียนความถี่วิทยุ</t>
  </si>
  <si>
    <t>กำหนดย่านความถี่ ดังต่อไปนี้&lt;br&gt;  6 765-6 795 kHz  (ความถี่กึ่งกลาง 6 780 kHz)&lt;br&gt;433.05-434.79 MHz (ความถี่กึ่งกลาง 433.92 MHz) ในเขตภูมิภาคที่ 1ยกเว้นในประเทศต่าง ๆ ตามข้อ 5.280 ของข้อบังคับวิทยุ&lt;br&gt; 61-61.5 GHz  (ความถี่กึ่งกลาง 61.25 GHz) &lt;br&gt; 122-123 GHz  (ความถี่กึ่งกลาง 122.5 GHz) และ&lt;br&gt; 244-246 GHz  (ความถี่กึ่งกลาง 245 GHz) &lt;br&gt;สำหรับการประยุกต์ใช้พลังงานความถี่วิทยุในด้านอุตสาหกรรม วิทยาศาสตร์ และการแพทย์ (ไอเอสเอ็ม) การประยุกต์ใช้ไอเอสเอ็มในย่านความถี่นี้ต้องเป็นไปตามที่หน่วยงานอำนวยการของรัฐกำหนด และเป็นไปตามข้อตกลงร่วมกับหน่วยงานอำนวยการของรัฐที่อาจได้รับผลกระทบ ในการใช้ย่านความถี่ตามข้อกำหนดนี้ หน่วยงานอำนวยการของรัฐต้องคำนึงถึงข้อเสนอแนะของสหภาพโทรคมนาคมระหว่างประเทศที่เกี่ยวข้อง</t>
  </si>
  <si>
    <t>5.138A</t>
  </si>
  <si>
    <t>SUP (WRC-12)</t>
  </si>
  <si>
    <t>5.139</t>
  </si>
  <si>
    <t>5.140</t>
  </si>
  <si>
    <t>การกำหนดเพิ่มเติม:  ในแองโกลา อิรัก โซมาเลีย และโตโก กำหนดย่านความถี่ 7 000-7 050 kHz สำหรับกิจการประจำที่ด้วย โดยจัดเป็นกิจการหลัก (WRC-15)</t>
  </si>
  <si>
    <t>5.141</t>
  </si>
  <si>
    <t>การกำหนดเผื่อเลือก:  ในอียิปต์ เอริเทรีย เอธิโอเปีย กินี ลิเบีย มาดากัสการ์ และไนเจอร์  กำหนดย่านความถี่ 7 000-7 050 kHz สำหรับกิจการประจำที่ โดยจัดเป็นกิจการหลัก (WRC-12)</t>
  </si>
  <si>
    <t>5.141A</t>
  </si>
  <si>
    <t>การกำหนดเพิ่มเติม:  ในอุซเบกิสถาน และคีร์กีซสถาน กำหนดย่านความถี่ 7 000-7 100 kHz และ 7 100-7 200 kHz สำหรับกิจการประจำที่และกิจการเคลื่อนที่ทางบกด้วย โดยจัดเป็นกิจการรอง (WRC-03)</t>
  </si>
  <si>
    <t>5.141B</t>
  </si>
  <si>
    <t>การกำหนดเพิ่มเติม:  ในแอลจีเรีย ซาอุดีอาระเบีย ออสเตรเลีย บาห์เรน บอตสวานา บรูไนดารุสซาลาม จีน คอโมโรส สาธารณรัฐเกาหลี ดีโกการ์เซีย จิบูตี อียิปต์ สหรัฐอาหรับเอมิเรตส์ เอริเทรีย กินี อินโดนีเซีย สาธารณรัฐอิสลามอิหร่าน ญี่ปุ่น จอร์แดน คูเวต ลิเบีย มาลี โมร็อกโก มอริเตเนีย ไนเจอร์ นิวซีแลนด์ โอมาน ปาปัวนิวกินี กาตาร์ สาธารณรัฐอาหรับซีเรีย สาธารณรัฐประชาธิปไตยประชาชนเกาหลี สิงคโปร์ ซูดาน ซูดานใต้ ตูนิเซีย เวียดนาม และเยเมน กำหนดย่านความถี่ 7 100-7 200 kHz สำหรับกิจการประจำที่และกิจการเคลื่อนที่ ยกเว้น กิจการเคลื่อนที่ทางการบินในเส้นทางบินพาณิชย์ด้วย โดยจัดเป็นกิจการหลัก (WRC-19)</t>
  </si>
  <si>
    <t>5.141C</t>
  </si>
  <si>
    <t>กิจการวิทยุสมัครเล่นในเขตภูมิภาคที่ 2 ที่ใช้ย่านความถี่ 7 200-7 300 kHz ต้องไม่เป็นอุปสรรคต่อกิจการกระจายเสียงในเขตภูมิภาคที่ 1 และในเขตภูมิภาคที่ 3 (WRC-12)</t>
  </si>
  <si>
    <t>5.143</t>
  </si>
  <si>
    <t>การกำหนดเพิ่มเติม:  สถานีในกิจการประจำที่และกิจการเคลื่อนที่ทางบกอาจใช้ความถี่วิทยุในย่านความถี่ 7 300-7 350 kHz ในการติดต่อสื่อสารภายในเขตแดนของประเทศได้ โดยมีเงื่อนไขว่า ต้องไม่ก่อให้เกิดการรบกวนอย่างรุนแรงต่อกิจการกระจายเสียง การใช้ความถี่วิทยุในกิจการประจำที่และกิจการเคลื่อนที่ทางบก หน่วยงานอำนวยการของรัฐควรใช้กำลังต่ำที่สุด และคำนึงถึงการใช้ความถี่วิทยุตามฤดูกาลของกิจการกระจายเสียง (WRC-07)</t>
  </si>
  <si>
    <t>ในเขตภูมิภาคที่ 3 กำหนดย่านความถี่ 7 350-7 450 kHz สำหรับกิจการประจำที่ โดยจัดเป็นกิจการหลัก และสำหรับกิจการเคลื่อนที่ทางบก โดยจัดเป็นกิจการรอง สถานีในกิจการดังกล่าวข้างต้นอาจใช้ความถี่วิทยุในย่านความถี่นี้ติดต่อสื่อสารภายในเขตแดนของประเทศได้ โดยมีเงื่อนไขว่า ต้องไม่ก่อให้เกิดการรบกวนอย่างรุนแรงต่อกิจการกระจายเสียง การใช้ความถี่วิทยุในกิจการประจำที่ และกิจการเคลื่อนที่ หน่วยงานอำนวยการของรัฐควรใช้กำลังต่ำที่สุด และคำนึงถึงการใช้ความถี่วิทยุตามฤดูกาลของกิจการกระจายเสียงตามข้อบังคับวิทยุ (WRC-12)</t>
  </si>
  <si>
    <t>5.143B</t>
  </si>
  <si>
    <t>ในเขตภูมิภาคที่ 1 กำหนดย่านความถี่ 7 350-7 450 kHz สำหรับกิจการประจำที่ และสำหรับกิจการเคลื่อนที่ทางบก โดยจัดเป็นกิจการหลัก สถานีในกิจการประจำที่และกิจการเคลื่อนที่ทางบก ติดต่อสื่อสารภายในเขตแดนของประเทศได้ โดยมีเงื่อนไขว่า ต้องไม่ก่อให้เกิดการรบกวนอย่างรุนแรงต่อกิจการกระจายเสียง สถานีแต่ละสถานีต้องใช้กำลังส่งออกอากาศรวมไม่เกิน 24 dBW (WRC-12)</t>
  </si>
  <si>
    <t>5.143C</t>
  </si>
  <si>
    <t>การกำหนดเพิ่มเติม:  หลังจากวันที่ 29 มีนาคม 2552 ในแอลจีเรีย ซาอุดีอาระเบีย บาห์เรน คอโมโรส จิบูตี อียิปต์ สหรัฐอาหรับเอมิเรตส์ สาธารณรัฐอิสลามอิหร่าน จอร์แดน คูเวต ลิเบีย โมร็อกโก มอริเตเนีย ไนเจอร์ โอมาน กาตาร์ สาธารณรัฐอาหรับซีเรีย ซูดาน ซูดานใต้ ตูนิเซีย และเยเมน กำหนดย่านความถี่ 7 350-7 400 kHz และ 7 400-7 450 kHz สำหรับกิจการประจำที่ด้วย โดยจัดเป็นกิจการหลัก (WRC-12)</t>
  </si>
  <si>
    <t>5.143D</t>
  </si>
  <si>
    <t>ในเขตภูมิภาคที่ 2 กำหนดย่านความถี่ 7 350-7 400 kHz สำหรับกิจการประจำที่ และกิจการเคลื่อนที่ทางบก สถานีในกิจการดังกล่าวข้างต้นอาจใช้ความถี่วิทยุในย่านความถี่นี้ติดต่อสื่อสารภายในเขตแดนของประเทศได้ โดยมีเงื่อนไขว่า ต้องไม่ก่อให้เกิดการรบกวนอย่างรุนแรงต่อกิจการกระจายเสียง การใช้ความถี่วิทยุในกิจการประจำที่ และกิจการเคลื่อนที่ทางบก หน่วยงานอำนวยการของรัฐควรใช้กำลังต่ำที่สุด และคำนึงถึงการใช้ความถี่วิทยุตามฤดูกาลของกิจการกระจายเสียงตามข้อบังคับวิทยุ (WRC-12)</t>
  </si>
  <si>
    <t>5.143E</t>
  </si>
  <si>
    <t>ในเขตภูมิภาคที่ 3 สถานีในกิจการต่าง ๆ ในย่านความถี่ 7 995-8 005 kHz อาจส่งความถี่มาตรฐานและสัญญาณเวลาได้</t>
  </si>
  <si>
    <t>5.145</t>
  </si>
  <si>
    <t>การใช้ความถี่คลื่นพาห์ 8 291 kHz 12 290 kHz และ 16 420 kHz มีเงื่อนไขตามมาตรา 31 และมาตรา 52 (WRC-07)</t>
  </si>
  <si>
    <t>5.145B</t>
  </si>
  <si>
    <t>การกำหนดเผื่อเลือก:  ในอาร์เมเนีย เบลารุส มอลโดวา และคีร์กีซสถาน กำหนดย่านความถี่ 9 305-9 355 kHz และ 16 100-16 200 kHz สำหรับกิจการประจำที่และกิจการเคลื่อนที่ด้วย โดยจัดเป็นกิจการหลัก (WRC-19)</t>
  </si>
  <si>
    <t>5.146</t>
  </si>
  <si>
    <t>การกำหนดเพิ่มเติม:  สถานีในกิจการประจำที่อาจใช้ความถี่วิทยุในย่านความถี่ 9 400-9 500 kHz 11 600-11 650 kHz 12 050-12 100 kHz 15 600-15 800 kHz 17 480-17 550 kHz และ 18 900-19 020 kHz ติดต่อสื่อสารภายในเขตแดนของประเทศได้ โดยมีเงื่อนไขว่า ต้องไม่ก่อให้เกิดการรบกวนอย่างรุนแรงต่อกิจการกระจายเสียง การใช้ความถี่วิทยุในกิจการประจำที่ หน่วยงานอำนวยการของรัฐควรใช้กำลังต่ำที่สุด และคำนึงถึงการใช้ความถี่วิทยุตามฤดูกาลของกิจการกระจายเสียง (WRC-07)</t>
  </si>
  <si>
    <t xml:space="preserve">สถานีในกิจการประจำที่อาจใช้ความถี่วิทยุในย่านความถี่ 9 775-9 900 kHz 11 650-11 700 kHz และ 11 975-12 050 kHz ติดต่อสื่อสารภายในเขตแดนของประเทศได้ โดยมีเงื่อนไขว่า ต้องไม่ก่อให้เกิดการรบกวนอย่างรุนแรงต่อกิจการกระจายเสียง สถานีแต่ละสถานีต้องใช้กำลังส่งออกอากาศรวมไม่เกิน 24 dBW </t>
  </si>
  <si>
    <t>5.148</t>
  </si>
  <si>
    <t>การจัดสรรคลื่นความถี่ให้สถานีในกิจการต่าง ๆ ในย่านความถี่ ดังต่อไปนี้&lt;br&gt;13 360-13 410 kHz&lt;br&gt;25 550-25 670 kHz&lt;br&gt;37.5-38.25 MHz&lt;br&gt;73-74.6 MHz ในเขตภูมิภาคที่ 1 และ 3&lt;br&gt;150.05-153 MHz ในเขตภูมิภาคที่ 1&lt;br&gt;322-328.6 MHz&lt;br&gt;406.1-410 MHz&lt;br&gt;608-614 MHz ในเขตภูมิภาคที่ 1 และ 3&lt;br&gt;1 330-1 400 MHz&lt;br&gt;1 610.6-1 613.8 MHz&lt;br&gt;1 660-1 670 MHz&lt;br&gt;1 718.8-1 722.2 MHz&lt;br&gt;2 655-2 690 MHz&lt;br&gt;3 260-3 267 MHz&lt;br&gt;3 332-3 339 MHz&lt;br&gt;3 345.8-3 352.5 MHz&lt;br&gt;4 825-4 835 MHz&lt;br&gt;4 950-4 990 MHz&lt;br&gt;4 990-5 000 MHz&lt;br&gt;6 650-6 675.2 MHz&lt;br&gt;10.6-10.68 GHz&lt;br&gt;14.47-14.5 GHz&lt;br&gt;22.01-22.21 GHz&lt;br&gt;22.21-22.5 GHz&lt;br&gt;22.81-22.86 GHz&lt;br&gt;23.07-23.12 GHz&lt;br&gt;31.2-31.3 GHz&lt;br&gt;31.5-31.8 GHz ในเขตภูมิภาคที่ 1 และ 3&lt;br&gt;36.43-36.5 GHz&lt;br&gt;42.5-43.5 GHz&lt;br&gt;48.94-49.04 GHz&lt;br&gt;76-86 GHz&lt;br&gt;92-94 GHz&lt;br&gt;94.1-100 GHz&lt;br&gt;102-109.5 GHz&lt;br&gt;111.8-114.25 GHz&lt;br&gt;128.33-128.59 GHz&lt;br&gt;129.23-129.49 GHz &lt;br&gt;130-134 GHz&lt;br&gt;136-148.5 GHz&lt;br&gt;151.5-158.5 GHz&lt;br&gt;168.59-168.93 GHz&lt;br&gt;171.11-171.45 GHz&lt;br&gt;172.31-172.65 GHz&lt;br&gt;173.52-173.85 GHz&lt;br&gt;195.75-196.15 GHz&lt;br&gt;209-226 GHz&lt;br&gt;241-250 GHz&lt;br&gt;252-275 GHz&lt;br&gt;หน่วยงานอำนวยการของรัฐควรดำเนินการตามขั้นตอนต่าง ๆ ทั้งหมดที่ปฏิบัติได้ เพื่อคุ้มครองป้องกันกิจการวิทยุดาราศาสตร์จากการรบกวนอย่างรุนแรง การแพร่คลื่นของสถานีอากาศยานหรือสถานีอวกาศอาจรบกวนอย่างรุนแรงต่อกิจการวิทยุดาราศาสตร์ (ดูข้อ 4.5 ข้อ 4.6 และ มาตรา 29 ของข้อบังคับวิทยุ) (WRC 07)</t>
  </si>
  <si>
    <t>5.149A</t>
  </si>
  <si>
    <t>การกำหนดเผื่อเลือก:  ในอาร์เมเนีย เบลารุส มอลโดวา และคีร์กีซสถาน กำหนดย่านความถี่ 13 450-13 550 kHz สำหรับกิจการประจำที่และกิจการเคลื่อนที่ โดยจัดเป็นกิจการหลัก ยกเว้น กิจการเคลื่อนที่ทางการบินด้วย จัดเป็นกิจการรอง (WRC-19)</t>
  </si>
  <si>
    <t>กำหนดย่านความถี่ ดังต่อไปนี้&lt;br&gt;  13 553-13 567 kHz  (ความถี่กึ่งกลาง 13 560 kHz)&lt;br&gt;  26 957-27 283 kHz  (ความถี่กึ่งกลาง 27 120 kHz)&lt;br&gt;  40.66-40.70 MHz  (ความถี่กึ่งกลาง 40.68 MHz)&lt;br&gt;  902-928 MHz  ในเขตภูมิภาคที่ 2 (ความถี่กึ่งกลาง 915 MHz)&lt;br&gt;  2 400-2 500 MHz  (ความถี่กึ่งกลาง 2 450 MHz)&lt;br&gt;  5 725-5 875 MHz  (ความถี่กึ่งกลาง 5 800 MHz) และ&lt;br&gt;  24-24.25 GHz  (ความถี่กึ่งกลาง 24.125 GHz)&lt;br&gt; สำหรับการประยุกต์ใช้พลังงานความถี่วิทยุในด้านอุตสาหกรรม วิทยาศาสตร์ และการแพทย์ (ไอเอสเอ็ม) กิจการวิทยุคมนาคมในย่านความถี่ดังกล่าวต้องยอมรับการรบกวนอย่างรุนแรงซึ่งอาจมีสาเหตุจากการใช้อุปกรณ์ไอเอสเอ็ม อุปกรณ์ไอเอสเอ็มที่ใช้ย่านความถี่ดังกล่าวนี้อยู่ภายใต้ข้อ 15.13 ของข้อบังคับวิทยุ</t>
  </si>
  <si>
    <t>การกำหนดเพิ่มเติม:  สถานีในกิจการประจำที่และกิจการเคลื่อนที่ ยกเว้นกิจการเคลื่อนที่ทางการบินในเส้นทางบินพาณิชย์ อาจใช้ความถี่วิทยุในย่านความถี่ 13 570-13 600 kHz และ 13 800-13 870 kHz ติดต่อสื่อสารภายในเขตแดนของประเทศได้ โดยมีเงื่อนไขว่า ต้องไม่ก่อให้เกิดการรบกวนอย่างรุนแรงต่อกิจการกระจายเสียง การใช้ความถี่วิทยุในกิจการต่าง ๆ ดังกล่าว หน่วยงานอำนวยการของรัฐควรใช้กำลังต่ำที่สุด และคำนึงถึงการใช้ความถี่วิทยุตามฤดูกาลของกิจการกระจายเสียง (WRC-07)</t>
  </si>
  <si>
    <t>5.152</t>
  </si>
  <si>
    <t>การกำหนดเพิ่มเติม:  ในอาร์เมเนีย อาเซอร์ไบจาน จีน โกตดิวัวร์ สหพันธรัฐรัสเซีย จอร์เจีย สาธารณรัฐอิสลามอิหร่าน คาซัคสถาน อุซเบกิสถาน คีร์กีซสถาน ทาจิกิสถาน เติร์กเมนิสถาน และยูเครน กำหนดย่านความถี่ 14 250-14 350 kHz สำหรับกิจการประจำที่ด้วย โดยจัดเป็นกิจการหลัก สถานีในกิจการประจำที่ต้องใช้กำลังส่งออกอากาศไม่เกิน 24 dBW (WRC-03)</t>
  </si>
  <si>
    <t>ในเขตภูมิภาคที่ 3 สถานีในกิจการต่างๆ ในย่านความถี่ 15 995-16 005 kHz อาจส่งความถี่มาตรฐานและสัญญาณเวลาได้</t>
  </si>
  <si>
    <t>5.154</t>
  </si>
  <si>
    <t>การกำหนดเพิ่มเติม:  ในอาร์เมเนีย อาเซอร์ไบจาน สหพันธรัฐรัสเซีย จอร์เจีย คาซัคสถาน คีร์กีซสถาน ทาจิกิสถาน เติร์กเมนิสถาน และยูเครน กำหนดย่านความถี่ 18 068-18 168 kHz สำหรับกิจการประจำที่ด้วย โดยจัดเป็นกิจการหลัก เพื่อใช้ภายในเขตแดนของประเทศโดยใช้กำลังยอดคลื่นไม่เกิน 1 กิโลวัตต์ (WRC-03)</t>
  </si>
  <si>
    <t>5.155</t>
  </si>
  <si>
    <t>การกำหนดเพิ่มเติม:  ในอาร์เมเนีย อาเซอร์ไบจาน เบลารุส สหพันธรัฐรัสเซีย จอร์เจีย  มอลโดวา อุซเบกิสถาน คีร์กีซสถาน สโลวะเกีย ทาจิกิสถาน เติร์กเมนิสถาน และยูเครน กำหนดย่านความถี่ 21 850-21 870 kHz สำหรับกิจการเคลื่อนที่ทางการบินในเส้นทางบินพาณิชย์ด้วย โดยจัดเป็นกิจการหลัก   (WRC‑23)</t>
  </si>
  <si>
    <t>5.155A</t>
  </si>
  <si>
    <t>ในอาร์เมเนีย อาเซอร์ไบจาน เบลารุส สหพันธรัฐรัสเซีย จอร์เจีย มอลโดวา อุซเบกิสถาน คีร์กีซสถาน สโลวะเกีย ทาจิกิสถาน เติร์กเมนิสถาน และยูเครน การใช้ย่านความถี่ 21 850-21 870 kHz ในกิจการประจำที่ จำกัดเฉพาะงานเกี่ยวกับความปลอดภัยทางการบินของอากาศยาน   (WRC‑23)</t>
  </si>
  <si>
    <t>กิจการประจำที่ ใช้ย่านความถี่ 21 870-21 924 kHz ในงานเกี่ยวกับความปลอดภัยทางการบินของอากาศยาน</t>
  </si>
  <si>
    <t>5.156</t>
  </si>
  <si>
    <t>การกำหนดเพิ่มเติม:  ในไนจีเรีย กำหนดย่านความถี่ 22 720-23 200 kHz สำหรับกิจการช่วยอุตุนิยมวิทยา (เครื่องส่งวิทยุอัตโนมัติ เพื่อส่งข้อมูลทางอุตุนิยมวิทยา) ด้วย โดยจัดเป็นกิจการหลัก</t>
  </si>
  <si>
    <t xml:space="preserve">การใช้ย่านความถี่ 23 200-23 350 kHz ในกิจการประจำที่ จำกัดเฉพาะงานเกี่ยวกับความปลอดภัยทางการบินของอากาศยาน </t>
  </si>
  <si>
    <t>การใช้ย่านความถี่ 23 350-24 000 kHz ในกิจการเคลื่อนที่ทางทะเล จำกัดเฉพาะวิทยุโทรเลขระหว่างเรือ</t>
  </si>
  <si>
    <t>5.158</t>
  </si>
  <si>
    <t>การกำหนดเผื่อเลือก:  ในอาร์เมเนีย เบลารุส มอลโดวา และคีร์กีซสถาน กำหนดย่านความถี่ 24 450-24 600 kHz สำหรับกิจการประจำที่และกิจการเคลื่อนที่ทางบก โดยจัดเป็นกิจการหลัก (WRC-19)</t>
  </si>
  <si>
    <t>5.159</t>
  </si>
  <si>
    <t>การกำหนดเผื่อเลือก:  ในอาร์เมเนีย เบลารุส มอลโดวา และคีร์กีซสถาน กำหนดย่านความถี่ 39-39.5 MHz สำหรับกิจการประจำที่และกิจการเคลื่อนที่ด้วย โดยจัดเป็นกิจการหลัก (WRC-19)</t>
  </si>
  <si>
    <t>5.160</t>
  </si>
  <si>
    <t>การกำหนดเพิ่มเติม:  ในบอตสวานา บุรุนดี สาธารณรัฐประชาธิปไตยคองโก และรวันดา กำหนดย่านความถี่ 41-44 MHz สำหรับกิจการวิทยุนำทางทางการบินด้วย โดยจัดเป็นกิจการหลัก (WRC-12)</t>
  </si>
  <si>
    <t>5.161</t>
  </si>
  <si>
    <t>การกำหนดเพิ่มเติม:  ในสาธารณรัฐอิสลามอิหร่าน และญี่ปุ่น กำหนดย่านความถี่ 41-44 MHz สำหรับกิจการวิทยุหาตำแหน่งด้วย โดยจัดเป็นเป็นกิจการรอง</t>
  </si>
  <si>
    <t>5.161A</t>
  </si>
  <si>
    <t>การกำหนดเพิ่มเติม:  ในสาธารณรัฐเกาหลี สหรัฐอเมริกา และเม็กซิโก กำหนดย่านความถี่ 41.015-41.665 MHz และ 43.35-44 MHz สำหรับกิจการวิทยุหาตำแหน่ง โดยจัดเป็นกิจการหลัก สถานีวิทยุคมนาคมในกิจการวิทยุหาตำแหน่งต้องไม่ก่อให้เกิดการรบกวนอย่างรุนแรงหรือร้องขอความคุ้มครองจากสถานีวิทยุคมนาคมในกิจการประจำที่และเคลื่อนที่ การใช้งานในกิจการวิทยุหาตำแหน่งต้องจำกัดเฉพาะ oceanographic radars ตามข้อมติที่ 612 (Rev.WRC-12) (WRC-19)</t>
  </si>
  <si>
    <t>5.161B</t>
  </si>
  <si>
    <t>การกำหนดเผื่อเลือก:  ในแอลเบเนีย เยอรมนี อาร์เมเนีย ออสเตรีย เบลารุส เบลเยียม บอสเนียและเฮอร์เซโกวีนา ไซปรัส นครรัฐวาติกัน โครเอเชีย เดนมาร์ก สเปน เอสโตเนีย ฟินแลนด์ ฝรั่งเศส กรีซ ฮังการี ไอร์แลนด์ ไอซ์แลนด์ อิตาลี ลัตเวีย ลิกเตนสไตน์ ลิทัวเนีย ลักเซมเบิร์ก นอร์ทมาซิโดเนีย มอลตา มอลโดวา โมนาโก มอนเตเนโกร นอร์เวย์ อุซเบกิสถาน เนเธอร์แลนด์ โปรตุเกส คีร์กีซสถาน สโลวะเกีย สาธารณรัฐเช็ก โรมาเนีย สหราชอาณาจักร ซานมารีโน สโลวีเนีย สวีเดน สวิตเซอร์แลนด์ ตุรกี และยูเครน กำหนดย่านความถี่ 42-42.5 MHz สำหรับกิจการประจำที่และกิจการเคลื่อนที่ด้วย โดยจัดเป็นกิจการหลัก (WRC-19)</t>
  </si>
  <si>
    <t>5.162</t>
  </si>
  <si>
    <t>การกำหนดเพิ่มเติม:  ในออสเตรเลีย กำหนดย่านความถี่ 44-47 MHz สำหรับกิจการกระจายเสียงและกิจการโทรทัศน์ด้วย โดยจัดเป็นกิจการหลัก (WRC-12)</t>
  </si>
  <si>
    <t>5.162A</t>
  </si>
  <si>
    <t>การกำหนดเพิ่มเติม:  ในเยอรมนี ออสเตรเลีย ออสเตรีย เบลเยียม บอสเนียและเฮอร์เซโกวีนา จีน วาติกัน สาธารณรัฐเกาหลี เดนมาร์ก สเปน เอสโตเนีย สหพันธรัฐรัสเซีย ฟินแลนด์ ฝรั่งเศส อินโดนีเซีย ไอร์แลนด์ ไอซ์แลนด์ อิตาลี ญี่ปุ่น ลัตเวีย ลิกเตนสไตน์ ลิทัวเนีย ลักเซมเบิร์ก นอร์ทมาซิโดเนีย โมนาโก มอนเตเนโกร นอร์เวย์ เนเธอร์แลนด์ โปแลนด์ โปรตุเกส สาธารณรัฐประชาธิปไตยประชาชนเกาหลี สาธารณรัฐเช็ก สหราชอาณาจักร เซอร์เบีย สโลวีเนีย สวีเดน และสวิตเซอร์แลนด์ กำหนดย่านความถี่ 46-68 MHz สำหรับกิจการวิทยุหาตำแหน่งด้วย โดยจัดเป็นกิจการรอง จำกัดเฉพาะเรดาร์ตรวจความเร็วและทิศทางลม ตามข้อมติที่ 217 (Rev.WRC-23)   (WRC-23)</t>
  </si>
  <si>
    <t>5.163</t>
  </si>
  <si>
    <t>การกำหนดเพิ่มเติม:  ในอาร์เมเนีย เบลารุส สหพันธรัฐรัสเซีย จอร์เจีย คาซัคสถาน ลัตเวีย มอลโดวา อุซเบกิสถาน คีร์กีซสถาน ทาจิกิสถาน เติร์กเมนิสถาน และยูเครน กำหนดย่านความถี่ 47-48.5 MHz และ 56.5-58 MHz สำหรับกิจการประจำที่และกิจการเคลื่อนที่ทางบกด้วย โดยจัดเป็นกิจการรอง (WRC-19)</t>
  </si>
  <si>
    <t>5.164</t>
  </si>
  <si>
    <t>การกำหนดเพิ่มเติม:  ในแอลเบเนีย แอลจีเรีย เยอรมนี ออสเตรีย เบลเยียม บอสเนียและเฮอร์เซโกวีนา บอตสวานา บัลแกเรีย โกตดิวัวร์ โครเอเชีย เดนมาร์ก สเปน เอสโตเนีย เอสวาตินี ฟินแลนด์ ฝรั่งเศส กาบอง กรีซ ฮังการี ไอร์แลนด์ อิสราเอล อิตาลี จอร์แดน เลบานอน ลิเบีย ลิกเตนสไตน์ ลิทัวเนีย ลักเซมเบิร์ก มาดากัสการ์ มาลี มอลตา โมร็อกโก มอริเตเนีย โมนาโก มอนเตเนโกร ไนจีเรีย นอร์เวย์ เนเธอร์แลนด์ โปแลนด์ สาธารณรัฐอาหรับซีเรีย สโลวะเกีย สาธารณรัฐเช็ก โรมาเนีย สหราชอาณาจักร เซอร์เบีย สโลวีเนีย สวีเดน สวิตเซอร์แลนด์ ชาด โตโก ตูนิเซีย และตุรกี กำหนดย่านความถี่ 47-68 MHz ในแอฟริกาใต้ กำหนดย่านความถี่ 47-50 MHz และในลัตเวีย กำหนดย่านความถี่ 48.5-56.5 MHz และ 58-68 MHz สำหรับกิจการเคลื่อนที่ทางบก โดยจัดเป็นกิจการหลัก อย่างไรก็ตาม สถานีในกิจการเคลื่อนที่ทางบกในประเทศดังกล่าวข้างต้นตามย่านความถี่ที่เกี่ยวข้องต้องไม่ก่อให้เกิดการรบกวนอย่างรุนแรง หรือร้องขอสิทธิคุ้มครองการรบกวนจากสถานีวิทยุกระจายเสียงและสถานีวิทยุโทรทัศน์ทั้งสถานีที่ตั้งอยู่แล้วและสถานีที่ได้วางแผนไว้แล้วในประเทศอื่น ๆ นอกจากประเทศที่ได้กล่าวไว้ตามย่านความถี่ที่เกี่ยวข้อง (WRC-19)</t>
  </si>
  <si>
    <t>5.165</t>
  </si>
  <si>
    <t>การกำหนดเพิ่มเติม:  ในแองโกลา แคเมอรูน สาธารณรัฐคองโก อียิปต์ มาดากัสการ์ โมซัมบิก ไนเจอร์ โซมาเลีย ซูดาน ซูดานใต้ แทนซาเนีย และชาด กำหนดย่านความถี่ 47-68 MHz สำหรับกิจการประจำที่และกิจการเคลื่อนที่ด้วย โดยจัดเป็นกิจการหลัก ซึ่งไม่รวมถึงกิจการเคลื่อนที่ทางการบิน (WRC-19)</t>
  </si>
  <si>
    <t>5.166</t>
  </si>
  <si>
    <t>SUP (WRC-15)</t>
  </si>
  <si>
    <t xml:space="preserve">5.166A </t>
  </si>
  <si>
    <t>ประเภทกิจการที่แตกต่างกัน: ในออสเตรีย ไซปรัส นครรัฐวาติกัน โครเอเชีย เดนมาร์ก สเปน ฟินแลนด์ ฮังการี ลัตเวีย เนเธอร์แลนด์ สาธารณรัฐเช็ก สหราชอาณาจักร สโลวะเกีย และสโลวีเนีย ย่านความถี่ 50.0–50.5 MHz กำหนดสำหรับกิจการวิทยุสมัครเล่น โดยจัดเป็นกิจการหลัก สถานีวิทยุคมนาคมในกิจการวิทยุสมัครเล่นในประเทศดังกล่าว ต้องไม่ก่อให้เกิดการรบกวนอย่างรุนแรง หรือร้องขอสิทธิคุ้มครองการรบกวนจากสถานีในกิจการกระจายเสียงและกิจการโทรทัศน์ กิจการประจำที่ และกิจการเคลื่อนที่ ที่ปฏิบัติตามข้อบังคับวิทยุในย่านความถี่ 50.0–50.5 MHz ในประเทศที่ไม่ได้ระบุไว้ข้างต้น สำหรับสถานีในกิจการกระจายเสียงและกิจการโทรทัศน์ กิจการประจำที่ และกิจการเคลื่อนที่ ให้ใช้เกณฑ์การคุ้มครองป้องกันการรบกวนตามข้อ 5.169B ของข้อบังคับวิทยุ ในเขตภูมิภาคที่ 1 ซึ่งไม่รวมถึงประเทศต่าง ๆ ตามที่ระบุไว้ในข้อ 5.169 ของข้อบังคับวิทยุ ให้เรดาร์ตรวจความเร็วและทิศทางลมในกิจการวิทยุหาตำแหน่งภายใต้ข้อ 5.162A ของข้อบังคับวิทยุ มีสถานะการใช้งานเท่าเทียมกับสถานีวิทยุคมนาคมในกิจการวิทยุสมัครเล่นในย่านความถี่ 50.0–50.5 MHz   (WRC-19)</t>
  </si>
  <si>
    <t xml:space="preserve">5.166B </t>
  </si>
  <si>
    <t>ในเขตภูมิภาคที่ 1 สถานีวิทยุคมนาคมในกิจการวิทยุสมัครเล่นซึ่งจัดเป็นกิจการรอง ต้องไม่ก่อให้เกิดการรบกวนอย่างรุนแรง หรือร้องขอสิทธิคุ้มครองการรบกวนจากสถานีในกิจการกระจายเสียงและกิจการโทรทัศน์ ค่าความแรงสนามไฟฟ้าอันเนื่องมาจากสถานีวิทยุสมัครเล่นในเขตภูมิภาคที่ 1 ในย่านความถี่ 50 - 52 MHz จากการคำนวนต้องไม่เกิน +6 dB (µV/m) ที่ความสูง 10 m เหนือพื้นดิน มากกว่า 10% ของเวลา ตลอดแนวชายแดนระหว่างประเทศในเขตภูมิภาคที่ 1 ที่มีการใช้งานสถานีวิทยุกระจายเสียงและสถานีวิทยุโทรทัศน์ระบบแอนะล็อก และประเทศข้างเคียงในเขตภูมิภาคที่ 3 ที่มีสถานีวิทยุกระจายเสียงและสถานีวิทยุโทรทัศน์ ตามที่ระบุในข้อ 5.167 และ 5.168 ของข้อบังคับวิทยุ (WRC-19)</t>
  </si>
  <si>
    <t xml:space="preserve">5.166C </t>
  </si>
  <si>
    <t>ในเขตภูมิภาคที่ 1 สถานีวิทยุคมนาคมในกิจการวิทยุสมัครเล่นในย่านความถี่ 50-52 MHz โดยไม่รวมถึงประเทศต่าง ๆ ตามที่ระบุในข้อ 5.169 ของข้อบังคับวิทยุ ต้องไม่ก่อให้เกิดการรบกวนอย่างรุนแรง หรือร้องขอสิทธิคุ้มครองการรบกวนจากเรดาร์ตรวจความเร็วและทิศทางลมในกิจการวิทยุหาตำแหน่งภายใต้ข้อ 5.162A ของข้อบังคับวิทยุ (WRC-19)</t>
  </si>
  <si>
    <t xml:space="preserve">5.166D </t>
  </si>
  <si>
    <t>ประเภทกิจการที่แตกต่างกัน: ในเลบานอน ย่านความถี่ 50-52 MHz กำหนดสำหรับกิจการวิทยุสมัครเล่น โดยจัดเป็นกิจการหลัก สถานีวิทยุคมนาคมในกิจการวิทยุสมัครเล่นในเลบานอนต้องไม่ก่อให้เกิดการรบกวนอย่างรุนแรง หรือร้องขอสิทธิคุ้มครองการรบกวนจากสถานีในกิจการกระจายเสียงและกิจการโทรทัศน์ กิจการประจำที่ และกิจการเคลื่อนที่ ที่ปฏิบัติตามข้อบังคับวิทยุในย่านความถี่ 50-52 MHz ในประเทศอื่น ๆ (WRC-19)</t>
  </si>
  <si>
    <t xml:space="preserve">5.166E </t>
  </si>
  <si>
    <t>ในสหพันธรัฐรัสเซีย เฉพาะย่านความถี่ 50.080-50.280 MHz กำหนดสำหรับกิจการวิทยุสมัครเล่น โดยจัดเป็นกิจการรอง โดยเกณฑ์การคุ้มครองป้องกันการรบกวนสำหรับกิจการอื่นในประเทศที่ไม่ได้ระบุกำหนดไว้ตามข้อ 5.166B และ 5.169B ของข้อบังคับวิทยุ (WRC-19)</t>
  </si>
  <si>
    <t>5.167</t>
  </si>
  <si>
    <t>การกำหนดเผื่อเลือก:  ในบังกลาเทศ บรูไนดารุสซาลาม อินเดีย สาธารณรัฐอิสลามอิหร่าน ปากีสถาน และสิงคโปร์ กำหนดย่านความถี่ 50-54 MHz สำหรับกิจการประจำที่ กิจการเคลื่อนที่ กิจการกระจายเสียง และกิจการโทรทัศน์ โดยจัดเป็นกิจการหลัก (WRC-15)</t>
  </si>
  <si>
    <t>การกำหนดเพิ่มเติม:  ในอินโดนีเซีย และประเทศไทย กำหนดย่านความถี่ 50-54 MHz สำหรับกิจการประจำที่ กิจการเคลื่อนที่ กิจการกระจายเสียง และกิจการโทรทัศน์ด้วย โดยจัดเป็นกิจการหลัก (WRC-15)</t>
  </si>
  <si>
    <t>5.168</t>
  </si>
  <si>
    <t>การกำหนดเพิ่มเติม:  ในออสเตรเลีย จีน และสาธารณรัฐประชาธิปไตยประชาชนเกาหลี กำหนดย่านความถี่ 50-54 MHz สำหรับกิจการกระจายเสียงและกิจการโทรทัศน์ด้วย โดยจัดเป็นกิจการหลัก</t>
  </si>
  <si>
    <t>5.169</t>
  </si>
  <si>
    <t>การกำหนดเผื่อเลือก:  ในบอตสวานา เอสวาตินี เลโซโท มาลาวี นามิเบีย รวันดา แอฟริกาใต้ แซมเบีย และซิมบับเว กำหนดย่านความถี่ 50-54 MHz สำหรับกิจการวิทยุสมัครเล่น โดยจัดเป็นกิจการหลัก ในเซเนกัลกำหนดย่านความถี่ 50-51 MHz สำหรับกิจการวิทยุสมัครเล่น โดยจัดเป็นกิจการหลัก (WRC-19)</t>
  </si>
  <si>
    <t xml:space="preserve">5.169A </t>
  </si>
  <si>
    <t>การกำหนดเผื่อเลือก: ในประเทศเขตภูมิภาคที่ 1 : แองโกลา ซาอุดีอาระเบีย บาห์เรน บูร์กินาฟาโซ บุรุนดี สหรัฐอาหรับเอมิเรตส์ แกมเบีย จอร์แดน เคนยา คูเวต มอริเชียส โมซัมบิก โอมาน ยูกันดา กาตาร์ ซูดานใต้ และแทนซาเนีย ย่านความถี่ 50-54 MHz กำหนดสำหรับกิจการวิทยุสมัครเล่น โดยจัดเป็นกิจการหลัก ในกินี-บิสเซา ย่านความถี่ 50-50.5 MHz กำหนดสำหรับกิจการวิทยุสมัครเล่น โดยจัดเป็นกิจการหลัก ในจิบูตี ย่านความถี่ 50-52 MHz กำหนดสำหรับกิจการวิทยุสมัครเล่น โดยจัดเป็นกิจการหลัก สถานีวิทยุคมนาคมในกิจการวิทยุสมัครเล่นในเขตภูมิภาคที่ 1 ไม่รวมถึงประเทศที่ระบุตามข้อ 5.169 ของข้อบังคับวิทยุ ที่ใช้ย่านความถี่ 50-54 MHz บางส่วนหรือตลอดทั้งย่านความถี่ ต้องไม่ก่อให้เกิดการรบกวนอย่างรุนแรง หรือร้องขอสิทธิคุ้มครองการรบกวนจากสถานีในกิจการอื่นที่ปฏิบัติตามข้อบังคับวิทยุ ในแอลจีเรีย อียิปต์ สาธารณรัฐอิสลามอิหร่าน อิรัก อิสราเอล ลิเบีย ปาเลสไตน์* สาธารณรัฐอาหรับซีเรีย สาธารณรัฐประชาธิปไตยประชาชนเกาหลี ซูดาน และตูนิเซีย ค่าความแรงสนามไฟฟ้าอันเนื่องมาจากสถานีวิทยุสมัครเล่นในย่านความถี่ 50 - 54 MHz ต้องไม่เกิน +6 dB (µV/m) ที่ความสูง 10 m เหนือพื้นดิน มากกว่า 10% ของเวลา ตลอดแนวชายแดนของประเทศที่ระบุที่ต้องการการคุ้มครองป้องกันการรบกวน (WRC-19)</t>
  </si>
  <si>
    <t xml:space="preserve">5.169B </t>
  </si>
  <si>
    <t>สถานีวิทยุคมนาคมในกิจการวิทยุสมัครเล่นในเขตภูมิภาคที่ 1 ไม่รวมถึงประเทศที่ระบุในข้อ 5.169 ของข้อบังคับวิทยุ ที่ใช้ย่านความถี่ 50-54 MHz บางส่วนหรือตลอดทั้งย่านความถี่ ต้องไม่ก่อให้เกิดการรบกวนอย่างรุนแรง หรือร้องขอสิทธิคุ้มครองการรบกวนจากสถานีในกิจการอื่นที่ปฏิบัติตามข้อบังคับวิทยุ ในแอลจีเรีย อาร์เมเนีย อาเซอร์ไบจาน เบลารุส อียิปต์ สหพันธรัฐรัสเซีย สาธารณรัฐอิสลามอิหร่าน อิรัก คาซักสถาน คีร์กิซสถาน ลิเบีย อุซเบกิสถาน ปาเลสไตน์* สาธารณรัฐอาหรับซีเรีย ซูดาน ตูนิเซีย และยูเครน ค่าความแรงสนามไฟฟ้าอันเนื่องมาจากสถานีวิทยุสมัครเล่นในย่านความถี่ 50-54 MHz ต้องไม่เกิน +6 dB (µV/m) ที่ความสูง 10 m เหนือพื้นดิน มากกว่า 10% ของเวลา ตลอดแนวชายแดนของประเทศดังกล่าว (WRC-19)</t>
  </si>
  <si>
    <t>5.170</t>
  </si>
  <si>
    <t>การกำหนดเพิ่มเติม:  ในนิวซีแลนด์ กำหนดย่านความถี่ 51-54 MHz สำหรับกิจการประจำที่และกิจการเคลื่อนที่ด้วย โดยจัดเป็นกิจการหลัก (WRC-15)</t>
  </si>
  <si>
    <t>5.171</t>
  </si>
  <si>
    <t>การกำหนดเพิ่มเติม:  ในบอตสวานา เอสวาตินี เลโซโท มาลาวี มาลี นามิเบีย สาธารณรัฐประชาธิปไตยคองโก รวันดา แอฟริกาใต้ แซมเบีย และซิมบับเว กำหนดย่านความถี่ 54-68 MHz สำหรับกิจการประจำที่และกิจการเคลื่อนที่ด้วย โดยจัดเป็นกิจการหลัก ซึ่งไม่รวมถึงกิจการเคลื่อนที่ทางการบิน (WRC-19)</t>
  </si>
  <si>
    <t>5.172</t>
  </si>
  <si>
    <t>ประเภทกิจการที่แตกต่างกัน:  ในเขตแดนชุมชนและจังหวัดโพ้นทะเลของฝรั่งเศสในเขตภูมิภาคที่ 2 กายอานา จาเมกา และเม็กซิโก กำหนดย่านความถี่ 54-68 MHz สำหรับกิจการประจำที่และกิจการเคลื่อนที่ โดยจัดเป็นกิจการหลัก (ดูข้อ 5.33 ของข้อบังคับวิทยุ) (WRC-15)</t>
  </si>
  <si>
    <t>5.173</t>
  </si>
  <si>
    <t>ประเภทกิจการที่แตกต่างกัน:  ในเขตแดนชุมชนและจังหวัดโพ้นทะเลของฝรั่งเศสในเขตภูมิภาคที่ 2 และกายอานา กำหนดย่านความถี่ 68-72 MHz สำหรับกิจการประจำที่และกิจการเคลื่อนที่ โดยจัดเป็นกิจการหลัก (ดูข้อ 5.33 ของข้อบังคับวิทยุ) (WRC-15)</t>
  </si>
  <si>
    <t>5.174</t>
  </si>
  <si>
    <t>5.175</t>
  </si>
  <si>
    <t>การกำหนดเผื่อเลือก:  ในอาร์เมเนีย เบลารุส สหพันธรัฐรัสเซีย คาซัคสถาน มอลโดวา อุซเบกิสถาน คีร์กีซสถาน ทาจิกิสถาน เติร์กเมนิสถาน และยูเครน กำหนดย่านความถี่ 68-73 MHz และ 76-87.5 MHz สำหรับกิจการกระจายเสียงและกิจการโทรทัศน์ โดยจัดเป็นกิจการหลัก ในลัตเวียและลิทัวเนีย กำหนดย่านความถี่ 68-73 MHz และ 76-87.5 MHz สำหรับกิจการกระจายเสียง กิจการโทรทัศน์ และกิจการเคลื่อนที่ โดยจัดเป็นกิจการหลัก ซึ่งไม่รวมถึงกิจการเคลื่อนที่ทางการบิน ในมองโกเลีย กำหนดย่านความถี่ 76-87.5MHz สำหรับกิจการกระจายเสียง และกิจการโทรทัศน์ โดยจัดเป็นกิจการหลัก สถานีในกิจการกระจายเสียง และกิจการโทรทัศน์ ต้องไม่ก่อให้เกิดการรบกวนอย่างรุนแรงหรือร้องขอสิทธิคุ้มครองการรบกวนจากสถานีในกิจการประจำที่และกิจการเคลื่อนที่ในประเทศเพื่อนบ้าน การดำเนินกิจการต่าง ๆ ในประเทศอื่น ๆ และการดำเนินกิจการกระจายเสียงและกิจการโทรทัศน์ในประเทศต่าง ๆ ข้างต้นขึ้นกับข้อตกลงกับประเทศเพื่อนบ้านที่เกี่ยวข้อง   (WRC-23)</t>
  </si>
  <si>
    <t>5.176</t>
  </si>
  <si>
    <t>การกำหนดเพิ่มเติม:  ในออสเตรเลีย จีน สาธารณรัฐเกาหลี ฟิลิปปินส์ สาธารณรัฐประชาธิปไตยประชาชนเกาหลี และซามัว กำหนดย่านความถี่ 68-74 MHz สำหรับกิจการกระจายเสียงและกิจการโทรทัศน์ด้วย โดยจัดเป็นกิจการหลัก (WRC-07)</t>
  </si>
  <si>
    <t>5.177</t>
  </si>
  <si>
    <t>การกำหนดเพิ่มเติม:  ในอาร์เมเนีย เบลารุส สหพันธรัฐรัสเซีย คาซัคสถาน อุซเบกิสถาน คีร์กีซสถาน ทาจิกิสถาน เติร์กเมนิสถาน และยูเครน กำหนดย่านความถี่ 73-74 MHz สำหรับกิจการกระจายเสียงและกิจการโทรทัศน์ด้วย โดยจัดเป็นกิจการหลัก ซึ่งขึ้นกับข้อตกลงภายใต้ข้อ 9.21 ของข้อบังคับวิทยุ   (WRC-23)</t>
  </si>
  <si>
    <t>5.178</t>
  </si>
  <si>
    <t>การกำหนดเพิ่มเติม:  ในสาธารณรัฐโคลอมเบีย คิวบา เอลซัลวาดอร์ กัวเตมาลา กายอานา ฮอนดูรัส และนิการากัว กำหนดย่านความถี่ 73-74.6 MHz สำหรับกิจการประจำที่และกิจการเคลื่อนที่ด้วย โดยจัดเป็นกิจการรอง (WRC-12)</t>
  </si>
  <si>
    <t>5.179</t>
  </si>
  <si>
    <t>การกำหนดเพิ่มเติม:  ในอาร์เมเนีย อาเซอร์ไบจาน เบลารุส จีน สหพันธรัฐรัสเซีย จอร์เจีย คาซัคสถาน ลิทัวเนีย มองโกเลีย คีร์กีซสถาน ทาจิกิสถาน เติร์กเมนิสถาน และยูเครน กำหนดย่านความถี่ 74.6-74.8 MHz และ 75.2-75.4 MHz สำหรับกิจการวิทยุนำทางทางการบินด้วย โดยจัดเป็นกิจการหลัก จำกัดเฉพาะเครื่องส่งที่ตั้งบนพื้นดินเท่านั้น (WRC-12)</t>
  </si>
  <si>
    <t>ความถี่วิทยุ 75 MHz เป็นความถี่วิทยุที่จัดสรรให้เครื่องส่งวิทยุบอกตำแหน่ง หน่วยงานอำนวยการของรัฐต้องไม่จัดสรรคลื่นความถี่อื่น ๆ ประชิดกับชายขอบของแถบคลื่นป้องกันการรบกวน เนื่องจากที่ตั้งทางภูมิศาสตร์ หรือกำลังส่งของสถานีอื่น ๆ อาจเป็นสาเหตุของการรบกวนอย่างรุนแรง หรือเป็นอุปสรรคต่อการทำงานของเครื่องส่งวิทยุบอกตำแหน่ง ทั้งนี้ ควรใช้ความพยายามทุกประการ เพื่อปรับปรุงคุณลักษณะของเครื่องรับประจำอากาศยาน และจำกัดกำลังส่งของสถานีส่งที่ประชิดกับความถี่วิทยุ 74.8 MHz และ 75.2 MHz</t>
  </si>
  <si>
    <t>5.181</t>
  </si>
  <si>
    <t>การกำหนดเพิ่มเติม:  ในอียิปต์ อิสราเอล และสาธารณรัฐอาหรับซีเรีย กำหนดย่านความถี่ 74.8-75.2 MHz สำหรับกิจการเคลื่อนที่ด้วย โดยจัดเป็นกิจการรอง ซึ่งขึ้นกับข้อตกลงภายใต้ข้อ 9.21 ของข้อบังคับวิทยุ และเพื่อให้มั่นใจว่าจะไม่มีการรบกวนอย่างรุนแรงต่อสถานีในกิจการวิทยุนำทางทางการบิน สถานีในกิจการเคลื่อนที่จะดำเนินการในย่านความถี่นี้ได้ ต่อเมื่อหน่วยงานอำนวยการของรัฐอื่นที่เกี่ยวข้องไม่ประสงค์จะใช้ย่านความถี่นี้ในกิจการนำทางทางการบินอีกต่อไป (WRC‑03)</t>
  </si>
  <si>
    <t>5.182</t>
  </si>
  <si>
    <t>การกำหนดเพิ่มเติม:  ในซามัวตะวันตก กำหนดย่านความถี่ 75.4-87 MHz สำหรับกิจการกระจายเสียงและกิจการโทรทัศน์ด้วย โดยจัดเป็นกิจการหลัก</t>
  </si>
  <si>
    <t>5.183</t>
  </si>
  <si>
    <t>การกำหนดเพิ่มเติม:  ในจีน สาธารณรัฐเกาหลี ญี่ปุ่น ฟิลิปปินส์ และสาธารณรัฐประชาธิปไตยประชาชนเกาหลี กำหนดย่านความถี่ 76-87 MHz สำหรับกิจการกระจายเสียงและกิจการโทรทัศน์ด้วย โดยจัดเป็นกิจการหลัก</t>
  </si>
  <si>
    <t>5.184</t>
  </si>
  <si>
    <t>5.185</t>
  </si>
  <si>
    <t>ประเภทกิจการที่แตกต่างกัน:  ในสหรัฐอเมริกา เขตแดนชุมชนและจังหวัดโพ้นทะเลของฝรั่งเศสในเขตภูมิภาคที่ 2 และกายอานา กำหนดย่านความถี่ 76-88 MHz สำหรับกิจการประจำที่และกิจการเคลื่อนที่ โดยจัดเป็นกิจการหลัก (ดูข้อ 5.33 ของข้อบังคับวิทยุ)   (WRC-23)</t>
  </si>
  <si>
    <t>5.186</t>
  </si>
  <si>
    <t>5.187</t>
  </si>
  <si>
    <t>การกำหนดเผื่อเลือก:  ในแอลเบเนีย กำหนดย่านความถี่ 81-87.5 MHz สำหรับกิจการกระจายเสียงและกิจการโทรทัศน์ โดยจัดเป็นกิจการหลัก และการใช้เป็นไปตามบทบัญญัติของการประชุมเจนีวา พ.ศ. 2503</t>
  </si>
  <si>
    <t>5.188</t>
  </si>
  <si>
    <t>การกำหนดเพิ่มเติม:  ในออสเตรเลีย กำหนดย่านความถี่ 85-87 MHz สำหรับกิจการกระจายเสียงและกิจการโทรทัศน์ด้วย โดยจัดเป็นกิจการหลัก และขึ้นกับข้อตกลงเป็นการเฉพาะระหว่างหน่วยงานอำนวยการของรัฐที่เกี่ยวข้อง</t>
  </si>
  <si>
    <t>5.190</t>
  </si>
  <si>
    <t>การกำหนดเพิ่มเติม:  ในโมนาโก กำหนดย่านความถี่ 87.5-88 MHz สำหรับกิจการเคลื่อนที่ทางบกด้วย โดยจัดเป็นกิจการหลัก ซึ่งขึ้นกับข้อตกลงภายใต้ข้อ 9.21 ของข้อบังคับวิทยุ (WRC-97)</t>
  </si>
  <si>
    <t>5.192</t>
  </si>
  <si>
    <t>การกำหนดเพิ่มเติม:  ในจีนและสาธารณรัฐเกาหลี กำหนดย่านความถี่ 100-108 MHz สำหรับกิจการประจำที่และกิจการเคลื่อนที่ด้วย โดยจัดเป็นกิจการหลัก (WRC-97)</t>
  </si>
  <si>
    <t>5.194</t>
  </si>
  <si>
    <t>การกำหนดเพิ่มเติม:  ในคีร์กีซสถาน โซมาเลีย และเติร์กเมนิสถาน กำหนดย่านความถี่ 104-108 MHz สำหรับกิจการเคลื่อนที่ด้วย โดยจัดเป็นกิจการรอง ซึ่งไม่รวมถึงกิจการเคลื่อนที่ทางการบินในเส้นทางบินพาณิชย์ (WRC-19)</t>
  </si>
  <si>
    <t>5.197</t>
  </si>
  <si>
    <t xml:space="preserve">การกำหนดเพิ่มเติม:  ในสาธารณรัฐอาหรับซีเรีย กำหนดย่านความถี่ 108-111.975 MHz สำหรับกิจการเคลื่อนที่ด้วย โดยจัดเป็นกิจการรอง ซึ่งขึ้นกับข้อตกลงภายใต้ข้อ 9.21 ของข้อบังคับวิทยุ และเพื่อให้มั่นใจว่า จะไม่มีการรบกวนอย่างรุนแรงต่อสถานีในกิจการวิทยุนำทางทางการบิน สถานีในกิจการเคลื่อนที่จะดำเนินการในย่านความถี่นี้ได้ ต่อเมื่อหน่วยงานอำนวยการของรัฐอื่นที่เกี่ยวข้องไม่ประสงค์จะใช้ย่านความถี่นี้ในกิจการนำทางทางการบินอีกต่อไป (WRC-12) </t>
  </si>
  <si>
    <t>การกำหนดเพิ่มเติม:  กำหนดย่านความถี่ 108-117.975 MHz สำหรับกิจการเคลื่อนที่ทางการบินในเส้นทางบินพาณิชย์ด้วย โดยจัดเป็นกิจการหลัก จำกัดเฉพาะระบบที่ดำเนินการตามมาตรฐานทางการบินสากลซึ่งเป็นที่ยอมรับ การใช้งานดังกล่าวอยู่ภายใต้ข้อมติที่ 413 (Rev.WRC-23) การใช้ย่านความถี่ 108-112 MHz สำหรับกิจการเคลื่อนที่ทางการบินในเส้นทางบินพาณิชย์ จำกัดเฉพาะระบบที่ประกอบด้วยเครื่องส่งที่ตั้งบนพื้นดินและเครื่องรับ โดยเป็นระบบที่ดำเนินงานเกี่ยวข้องกับข้อมูลการนำทาง  เพื่อสนับสนุนการนำทางทางการบินตามมาตรฐานทางการบินสากลซึ่งเป็นที่ยอมรับ   (WRC-23)</t>
  </si>
  <si>
    <t>5.198</t>
  </si>
  <si>
    <t>5.199</t>
  </si>
  <si>
    <t>5.200</t>
  </si>
  <si>
    <t>ในย่านความถี่ 117.975-137 MHz นั้น ความถี่วิทยุ 121.5 MHz เป็นความถี่วิทยุที่ใช้แจ้งเหตุฉุกเฉินทางการบิน ในกรณีจำเป็น ให้ใช้ความถี่วิทยุ 123.1 MHz ร่วมกับความถี่วิทยุ121.5 MHz สถานีเคลื่อนที่ในกิจการเคลื่อนที่ทางทะเลอาจใช้ความถี่วิทยุดังกล่าวติดต่อสื่อสารกับสถานีในกิจการเคลื่อนที่ทางการบินและกิจการเคลื่อนที่ทางการบินผ่านดาวเทียมเพื่อแจ้งเหตุประสบภัยและเพื่อความปลอดภัย ภายใต้เงื่อนไขตามมาตรา 31 ของข้อบังคับวิทยุ   (WRC‑23)</t>
  </si>
  <si>
    <t>5.201</t>
  </si>
  <si>
    <t>การกำหนดเพิ่มเติม:  ในซาอุดิอาราเบีย อาร์เมเนีย อาเซอร์ไบจาน บาห์เรน อียิปต์ เอสโตเนีย สหพันธรัฐรัสเซีย จอร์เจีย ฮังการี สาธารณรัฐอิสลามอิหร่าน อิรัก ญี่ปุ่น คาซัคสถาน มาลี มองโกเลีย โมซัมบิก อุซเบกิสถาน ปาปัวนิวกินี โปแลนด์ กาตาร์ คีร์กีซสถาน โรมาเนีย เซเนกัล  โซมาเลียทาจิกิสถาน และเติร์กเมนิสถาน  กำหนดย่านความถี่ 132-136 MHz สำหรับกิจการเคลื่อนที่ทางการบินนอกเส้นทางบินพาณิชย์ด้วย โดยจัดเป็นกิจการหลัก การจัดสรรคลื่นความถี่ให้สถานีในกิจการเคลื่อนที่ทางการบินนอกเส้นทางบินพาณิชย์ ต้องคำนึงถึงความถี่วิทยุที่จัดสรรให้สถานีในกิจการเคลื่อนที่ทางการบินในเส้นทางบินพาณิชย์   (WRC-23)</t>
  </si>
  <si>
    <t>5.202</t>
  </si>
  <si>
    <t>การกำหนดเพิ่มเติม:  ในซาอุดีอาระเบีย อาร์เมเนีย อาเซอร์ไบจาน บาห์เรน สหรัฐอาหรับเอมิเรตส์ สหพันธรัฐรัสเซีย จอร์เจีย สาธารณรัฐอิสลามอิหร่าน จอร์แดน มาลี โอมาน อุซเบกิสถาน โปแลนด์ สาธารณรัฐอาหรับซีเรีย คีร์กีซสถาน โรมาเนีย เซเนกัล ทาจิกิสถาน และเติร์กเมนิสถาน กำหนดย่านความถี่ 136-137 MHz สำหรับกิจการเคลื่อนที่ทางการบินนอกเส้นทางบินพาณิชย์ด้วย โดยจัดเป็นกิจการหลัก การจัดสรรคลื่นความถี่ให้สถานีในกิจการเคลื่อนที่ทางการบินนอกเส้นทางบินพาณิชย์ ต้องคำนึงถึงความถี่วิทยุที่จัดสรรให้สถานีในกิจการเคลื่อนที่ทางการบินในเส้นทางบินพาณิชย์   (WRC-23)</t>
  </si>
  <si>
    <t>5.203</t>
  </si>
  <si>
    <t>5.203A</t>
  </si>
  <si>
    <t>5.203B</t>
  </si>
  <si>
    <t xml:space="preserve">5.203C </t>
  </si>
  <si>
    <t>การใช้กิจการปฏิบัติการอวกาศ (อวกาศสู่โลก) ระบบดาวเทียมที่มีวงโคจรไม่ประจำที่ ที่ใช้ในภารกิจระยะสั้น ในย่านความถี่ 137-138 MHz อยู่ภายใต้ข้อมติที่ 660 (WRC-19) และข้อมติที่ 32 (WRC-19) มีผลใช้บังคับด้วย ระบบดังกล่าวต้องไม่ก่อให้เกิดการรบกวนอย่างรุนแรง หรือร้องขอสิทธิคุ้มครองการรบกวนจากกิจการที่มีอยู่ก่อนที่จัดเป็นกิจการหลักในย่านความถี่ดังกล่าว (WRC-19)</t>
  </si>
  <si>
    <t>5.204</t>
  </si>
  <si>
    <t>ประเภทกิจการที่แตกต่างกัน:  ในอัฟกานิสถาน ซาอุดีอาระเบีย บาห์เรน บังกลาเทศ บรูไนดารุสซาลาม จีน คิวบา สหรัฐอาหรับเอมิเรตส์ อินเดีย อินโดนีเซีย สาธารณรัฐอิสลามอิหร่าน อิรัก คูเวต มอนเตเนโกร โอมาน ปากีสถาน ฟิลิปปินส์ กาตาร์ สิงคโปร์ ประเทศไทย และเยเมน กำหนดย่านความถี่ 137-138 MHz สำหรับกิจการประจำที่และกิจการเคลื่อนที่โดยจัดเป็นกิจการหลัก (ดูข้อ 5.33 ของข้อบังคับวิทยุ) ซึ่งไม่รวมถึงกิจการเคลื่อนที่ทางการบินในเส้นทางบินพาณิชย์ (WRC-19)</t>
  </si>
  <si>
    <t>5.205</t>
  </si>
  <si>
    <t xml:space="preserve">ประเภทกิจการที่แตกต่างกัน:  ในอิสราเอลและจอร์แดน กำหนดย่านความถี่ 137-138 MHz สำหรับกิจการประจำที่และกิจการเคลื่อนที่ โดยจัดเป็นกิจการหลัก (ดูข้อ 5.33 ของข้อบังคับวิทยุ) ซึ่งไม่รวมถึงกิจการเคลื่อนที่ทางการบิน </t>
  </si>
  <si>
    <t>5.206</t>
  </si>
  <si>
    <t>ประเภทกิจการที่แตกต่างกัน:  ในอาร์เมเนีย อาเซอร์ไบจาน เบลารุส บัลแกเรีย อียิปต์ สหพันธรัฐรัสเซีย ฟินแลนด์ ฝรั่งเศส จอร์เจีย กรีซ คาซัคสถาน เลบานอน มอลโดวา มองโกเลีย อุซเบกิสถาน โปแลนด์ คีร์กีซสถาน สาธารณรัฐอาหรับซีเรีย สโลวะเกีย สาธารณรัฐเช็ก โรมาเนีย ทาจิกิสถาน เติร์กเมนิสถาน และยูเครน กำหนดย่านความถี่ 137-138 MHz สำหรับกิจการเคลื่อนที่ทางการบินนอกเส้นทางบินพาณิชย์ โดยจัดเป็นกิจการหลัก (ดูข้อ 5.33 ของข้อบังคับวิทยุ) (WRC-2000)</t>
  </si>
  <si>
    <t>5.207</t>
  </si>
  <si>
    <t>การกำหนดเพิ่มเติม:  ในออสเตรเลีย กำหนดย่านความถี่ 137-144 MHz สำหรับกิจการกระจายเสียงและกิจการโทรทัศน์ด้วย โดยจัดเป็นกิจการหลัก ตราบจนกว่ากิจการกระจายเสียงและกิจการโทรทัศน์จะใช้ความถี่วิทยุภายใต้การกำหนดคลื่นความถี่สำหรับกิจการกระจายเสียงและกิจการโทรทัศน์ระดับภูมิภาคได้</t>
  </si>
  <si>
    <t>การใช้ย่านความถี่ 137-138 MHz สำหรับกิจการเคลื่อนที่ผ่านดาวเทียม ขึ้นกับการประสานงานภายใต้ข้อ 9.11A ของข้อบังคับวิทยุ (WRC-97)</t>
  </si>
  <si>
    <t>5.208A</t>
  </si>
  <si>
    <t xml:space="preserve">ในการจัดสรรคลื่นความถี่ในย่านความถี่ 137-138 MHz, 387-390 MHz และ 400.15-401 MHz ให้สถานีอวกาศในกิจการเคลื่อนที่ผ่านดาวเทียม และในกิจการเคลื่อนที่ทางทะเลผ่านดาวเทียม (อวกาศสู่โลก) ในย่านความถี่ 157.1875-157.3375 MHz และ161.7875-161.9375 MHz หน่วยงานอำนวยการของรัฐต้องดำเนินการตามขั้นตอนที่จำเป็นทั้งหมดที่ปฏิบัติได้ เพื่อคุ้มครองป้องกันกิจการวิทยุดาราศาสตร์ที่ใช้ย่านความถี่ 150.05-153 MHz 322-328.6 MHz 406.1-410 MHz และ 608-614 MHz จากการรบกวนอย่างรุนแรง อันเนื่องจากการแพร่คลื่นที่ไม่พึงประสงค์ ตามข้อเสนอแนะล่าสุดของ ITU-R RA.769 (WRC-19) </t>
  </si>
  <si>
    <t>5.208B</t>
  </si>
  <si>
    <t xml:space="preserve">การใช้ย่านความถี่&lt;br&gt;137-138 MHz&lt;br&gt;  157.1875-157.3375 MHz&lt;br&gt;  161.7875-161.9375 MHz 387-390 MHz 400.15-401 MHz 1 452-1 492 MHz1 525-1 610 MHz 1 613.8-1 626.5 MHz 2 655-2 690 MHz21.4-22 GHz&lt;br&gt; อยู่ภายใต้ข้อมติที่ 739 (Rev.WRC-15) (WRC-19) </t>
  </si>
  <si>
    <t>5.209</t>
  </si>
  <si>
    <t>การใช้ย่านความถี่ 137-138 MHz 148-150.05 MHz 399.9-400.05 MHz 400.15-401 MHz 454-456 MHz และ 459-460 MHz ในกิจการเคลื่อนที่ผ่านดาวเทียม จำกัดเฉพาะระบบดาวเทียมที่มีวงโคจรไม่ประจำที่ (WRC-97)</t>
  </si>
  <si>
    <t>5.209A</t>
  </si>
  <si>
    <t>การใช้ย่านความถี่ 137.175-137.825 MHz สำหรับระบบดาวเทียมที่มีวงโคจรไม่ประจำที่ในกิจการปฏิบัติการอวกาศ ที่ใช้ในภารกิจระยะสั้น ซึ่งปฏิบัติตามภาคผนวก 4 ไม่อยู่ภายใต้ข้อ 9.11A ของข้อบังคับวิทยุ (WRC-19)</t>
  </si>
  <si>
    <t>5.210</t>
  </si>
  <si>
    <t>การกำหนดเพิ่มเติม:  ในอิตาลี และสหราชอาณาจักร กำหนดย่านความถี่ 138-143.6 MHz และ 143.65-144 MHz สำหรับกิจการวิจัยอวกาศ (อวกาศสู่โลก) ด้วย โดยจัดเป็นกิจการรอง   (WRC-23)</t>
  </si>
  <si>
    <t>5.211</t>
  </si>
  <si>
    <t>การกำหนดเพิ่มเติม:  ในเยอรมนี ซาอุดีอาระเบีย ออสเตรีย บาห์เรน เบลเยียม เดนมาร์ก สหรัฐอาหรับเอมิเรตส์ สเปน ฟินแลนด์ กรีซ กีนี ไอร์แลนด์ อิสราเอล เคนยา คูเวต เลบานอน ลิกเตนสไตน์ ลักเซมเบิร์ก นอร์ทมาซิโดเนีย มาลี มอลตา มอนเตเนโกร นอร์เวย์ เนเธอร์แลนด์ กาตาร์ สโลวะเกีย สหราชอาณาจักร เซอร์เบีย สโลวีเนีย โซมาเลีย สวีเดน สวิตเซอร์แลนด์ แทนซาเนีย ตูนิเซีย และตุรกี กำหนดย่านความถี่ 138-144 MHz สำหรับกิจการเคลื่อนที่ทางทะเลและกิจการเคลื่อนที่ทางบกด้วย โดยจัดเป็นกิจการหลัก (WRC-19)</t>
  </si>
  <si>
    <t>5.212</t>
  </si>
  <si>
    <t>การกำหนดเผื่อเลือก:  ในแองโกลา บอตสวานา แคเมอรูน สาธารณรัฐแอฟริกากลาง สาธารณรัฐคองโก เอสวาตินี กาบอง แกมเบีย กานา กินี อิรัก จอร์แดน เลโซโท ไลบีเรีย ลิเบีย มาลาวี โมซัมบิก นามิเบีย ไนเจอร์ โอมาน ยูกันดา สาธารณรัฐอาหรับซีเรีย สาธารณรัฐประชาธิปไตยคองโก รวันดา เซียร์ราลีโอน แอฟริกาใต้ ชาด โตโก แซมเบีย และซิมบับเว กำหนดย่านความถี่ 138-144 MHz สำหรับกิจการประจำที่และกิจการเคลื่อนที่ โดยจัดเป็นกิจการหลัก (WRC-19)</t>
  </si>
  <si>
    <t>5.213</t>
  </si>
  <si>
    <t>การกำหนดเพิ่มเติม:  ในจีน กำหนดย่านความถี่ 138-144 MHz สำหรับกิจการวิทยุหาตำแหน่งด้วย โดยจัดเป็นกิจการหลัก</t>
  </si>
  <si>
    <t>5.214</t>
  </si>
  <si>
    <t>การกำหนดเพิ่มเติม:  ในเอริเทรีย เอธิโอเปีย เคนยา นอร์ทมาซิโดเนีย มอนเตเนโกร เซอร์เบีย โซมาเลีย ซูดาน ซูดานใต้และแทนซาเนีย กำหนดย่านความถี่ 138-144 MHz สำหรับกิจการประจำที่ด้วย โดยจัดเป็นกิจการหลัก (WRC-19)</t>
  </si>
  <si>
    <t>5.216</t>
  </si>
  <si>
    <t>การกำหนดเพิ่มเติม:  ในจีน กำหนดย่านความถี่ 144-146 MHz สำหรับกิจการเคลื่อนที่ทางการบินนอกเส้นทางบินพาณิชย์ด้วย โดยจัดเป็นกิจการรอง</t>
  </si>
  <si>
    <t>5.217</t>
  </si>
  <si>
    <t>การกำหนดเผื่อเลือก:  ในอัฟกานิสถาน บังกลาเทศ คิวบา กายอานา และอินเดีย กำหนดย่านความถี่ 146-148 MHz สำหรับกิจการประจำที่และกิจการเคลื่อนที่ โดยจัดเป็นกิจการหลัก</t>
  </si>
  <si>
    <t>5.218</t>
  </si>
  <si>
    <t>การกำหนดเพิ่มเติม:  กำหนดย่านความถี่ 148-149.9 MHz สำหรับกิจการปฏิบัติการอวกาศ (โลกสู่อวกาศ) ด้วย โดยจัดเป็นกิจการหลัก ซึ่งขึ้นกับข้อตกลงภายใต้ข้อ 9.21 ของข้อบังคับวิทยุ ความกว้างแถบคลื่นในการส่งเฉพาะปฏิบัติการใดปฏิบัติการหนึ่งต้องไม่เกิน ± 25 kHz</t>
  </si>
  <si>
    <t xml:space="preserve">5.218A </t>
  </si>
  <si>
    <t>ย่านความถี่ 148-149.9 MHz ในกิจการปฏิบัติการอวกาศ (โลกสู่อวกาศ) อาจใช้งานโดยระบบดาวเทียมที่มีวงโคจรไม่ประจำที่ ที่ใช้ในภารกิจระยะสั้น โดยระบบดาวเทียมที่มีวงโคจรไม่ประจำที่ในกิจการปฏิบัติการอวกาศ ที่ใช้ในภารกิจระยะสั้น ตามข้อมติที่ 32 (WRC-19) ไม่อยู่ภายใต้ข้อตกลงตามข้อ 9.21 ของข้อบังคับวิทยุ ขั้นตอนการประสานงานให้เป็นไปตามข้อ 9.17 และ 9.18  ของข้อบังคับวิทยุ ในย่านความถี่ 148-149.9 MHz ระบบดาวเทียมที่มีวงโคจรไม่ประจำที่ ที่ใช้ในภารกิจระยะสั้น ต้องไม่ก่อให้เกิดการรบกวนในระดับที่ยอมรับไม่ได้ หรือร้องขอสิทธิคุ้มครองการรบกวนจากกิจการที่มีอยู่ก่อนที่จัดเป็นกิจการหลักในย่านความถี่ดังกล่าว หรือทำให้เกิดข้อจำกัดเพิ่มเติมต่อกิจการปฏิบัติการอวกาศและกิจการเคลื่อนที่ผ่านดาวเทียม นอกจากนี้ สถานีภาคพื้นดินของระบบดาวเทียมที่มีวงโคจรไม่ประจำที่ในกิจการปฏิบัติการอวกาศ ที่ใช้ในภารกิจระยะสั้นในย่านความถี่ 148-149.9 MHz ต้องรับรองว่าค่าความหนาแน่นฟลักซ์กำลัง ซึ่งมีค่าไม่เกิน -149 dB (W/(m2 · 4 kHz)) มากกว่า 1% ของเวลา ที่เขตแนวชายแดนของประเทศดังต่อไปนี้: อาร์เมเนีย อาเซอร์ไบจาน เบลารุส จีน สาธารณรัฐเกาหลี คิวบา สหพันธรัฐรัสเซีย อินเดีย สาธารณรัฐอิสลามอิหร่าน ญี่ปุ่น คาซักสถาน มาเลเซีย อุซเบกิสถาน คีร์กิซสถาน ประเทศไทย และเวียดนาม ในกรณีค่าความหนาแน่นฟลักซ์กำลังมีค่าเกินขีดจำกัดนี้ ต้องได้รับข้อตกลงตามข้อ 9.21 ของข้อบังคับวิทยุ จากประเทศดังกล่าวข้างต้น (WRC-19)</t>
  </si>
  <si>
    <t>5.219</t>
  </si>
  <si>
    <t>การใช้ย่านความถี่ 148-149.9 MHz ในกิจการเคลื่อนที่ผ่านดาวเทียมขึ้นกับการประสานงานภายใต้ข้อ 9.11A ของข้อบังคับวิทยุ ทั้งนี้ กิจการเคลื่อนที่ผ่านดาวเทียมต้องไม่เป็นอุปสรรคต่อการพัฒนาและการดำเนินกิจการประจำที่ กิจการเคลื่อนที่ และกิจการปฏิบัติการอวกาศในย่านความถี่ 148-149.9 MHz การใช้งานย่านความถี่ 148-149.9 MHz โดยระบบดาวเทียมที่มีวงโคจรไม่ประจำที่ที่ใช้งานในกิจการปฏิบัติการอวกาศที่มีระยะปฏิบัติการสั้นไม่อยู่ภายใต้ข้อ 9.11A ของข้อบังคับวิทยุ (WRC-19)</t>
  </si>
  <si>
    <t>5.220</t>
  </si>
  <si>
    <t>การใช้ย่านความถี่ 149.9-150.05 MHz และ 399.9-400.05 MHz ในกิจการเคลื่อนที่ผ่านดาวเทียมขึ้นกับการประสานงานภายใต้ข้อ 9.11A ของข้อบังคับวิทยุ (WRC-15)</t>
  </si>
  <si>
    <t>5.221</t>
  </si>
  <si>
    <t>สถานีในกิจการเคลื่อนที่ผ่านดาวเทียมในย่านความถี่ 148-149.9 MHz ต้องไม่ก่อให้เกิดการรบกวนอย่างรุนแรงหรือร้องขอสิทธิคุ้มครองการรบกวนจากสถานีในกิจการประจำที่หรือกิจการเคลื่อนที่ซึ่งดำเนินงานสอดคล้องกับตารางกำหนดคลื่นความถี่ ในแอลเบเนีย แอลจีเรีย เยอรมนี ซาอุดีอาระเบีย ออสเตรเลีย ออสเตรีย บาห์เรน บังกลาเทศ บาร์เบโดส เบลารุส เบลเยียม เบนิน บอสเนียและเฮอร์เซโกวีนา บอตสวานา บรูไนดารุสซาลาม บัลแกเรีย แคเมอรูน จีน ไซปรัส สาธารณรัฐคองโก สาธารณรัฐเกาหลี โกตดิวัวร์ โครเอเชีย คิวบา เดนมาร์ก จิบูตี อียิปต์ สหรัฐอาหรับเอมิเรตส์ เอริเทรีย สเปน เอสโตเนีย เอสวาตินี เอธิโอเปียสหพันธรัฐรัสเซีย ฟินแลนด์ ฝรั่งเศส กาบอง จอร์เจีย กานา กรีซ กินี กินี-บิสเซา ฮังการี อินเดีย สาธารณรัฐอิสลามอิหร่าน ไอร์แลนด์ ไอซ์แลนด์ อิสราเอล อิตาลี จาเมกา ญี่ปุ่น จอร์แดน คาซัคสถาน เคนยา คูเวต เลโซโท ลัตเวีย เลบานอน ลิเบีย ลิกเตนสไตน์ ลิทัวเนีย ลักเซมเบิร์ก นอร์ทมาซิโดเนีย มาเลเซีย มาลี มอลตา มอริเตเนีย มอลโดวา มองโกเลีย มอนเตเนโกร โมซัมบิก นามิเบีย นอร์เวย์ นิวซีแลนด์ โอมาน ยูกันดา อุซเบกิสถาน ปากีสถาน ปานามา ปาปัวนิวกินี ปารากวัย เนเธอร์แลนด์ ฟิลิปปินส์ โปแลนด์ โปรตุเกส กาตาร์ สาธารณรัฐอาหรับซีเรีย ตุรกี คีร์กีซสถาน สาธารณรัฐประชาธิปไตยประชาชนเกาหลี สโลวะเกีย โรมาเนีย สหราชอาณาจักร เซเนกัล เซอร์เบีย เซียร์ราลีโอน สิงคโปร์ สโลวีเนีย โซมาเลีย ซูดาน ศรีลังกา แอฟริกาใต้ สวีเดน สวิตเซอร์แลนด์ แทนซาเนีย ชาด โตโก ตองกา ตรินิแดดและโตเบโก ตูนิเซีย ยูเครน เวียดนาม เยเมน แซมเบีย และซิมบับเว   (WRC-23)</t>
  </si>
  <si>
    <t>5.222</t>
  </si>
  <si>
    <t>5.223</t>
  </si>
  <si>
    <t>5.224</t>
  </si>
  <si>
    <t>5.224A</t>
  </si>
  <si>
    <t>5.224B</t>
  </si>
  <si>
    <t>5.225</t>
  </si>
  <si>
    <t>การกำหนดเพิ่มเติม:  ในออสเตรเลียและอินเดีย กำหนดย่านความถี่ 150.05-153 MHz สำหรับกิจการวิทยุดาราศาสตร์ด้วย โดยจัดเป็นกิจการหลัก</t>
  </si>
  <si>
    <t>5.225A</t>
  </si>
  <si>
    <t>การกำหนดเพิ่มเติม:  ในแอลจีเรีย อาร์เมเนีย อาเซอร์ไบจาน เบลารุส จีน สหพันธรัฐรัสเซีย ฝรั่งเศส สาธารณรัฐอิสลามอิหร่าน คาซัคสถาน อุซเบกิสถาน คีร์กีซสถาน ทาจิกิสถาน เติร์กเมนิสถาน ยูเครน และเวียดนาม กำหนดย่านความถี่ 154-156 MHz สำหรับกิจการวิทยุหาตำแหน่ง โดยจัดเป็นกิจการหลัก การใช้ความถี่วิทยุ 154-156 MHz สำหรับกิจการวิทยุหาตำแหน่งจำกัดเฉพาะระบบค้นหาวัตถุในอวกาศจากสถานีภาคพื้นโลก การทำงานของสถานีวิทยุคมนาคมในกิจการวิทยุหาตำแหน่งย่านความถี่ 154-156 MHz เป็นไปตามข้อ 9.21 ของข้อบังคับวิทยุ การระบุหน่วยงานอำนวยการของรัฐที่ได้รับผลกระทบในเขตภูมิภาคที่ 1 มีค่า instantaneous field-strength value คือ 12 dB (µV/m) สำหรับ 10% ของเวลาที่ทำงาน ที่ระยะ 10 เมตรจากพื้นดิน ด้วยย่านความถี่อ้างอิง 25 kHz จากชายแดนของหน่วยงานอำนวยการของรัฐในเขตภูมิภาคที่ 3 ค่า I/N อยู่ที่ -6 dB (N = −161 dBW/4 kHz) หรือ −10 dB สำหรับการใช้งานที่ต้องการการปกป้อง เช่น PPDR (N = −161 dBW/4 kHz) สำหรับ 1% ของเวลาที่ทำงาน ที่ระยะ 60 เมตรจากพื้นดิน จากชายแดนของหน่วยงานขอรัฐอื่น ย่านความถี่ 156.7625-156.8375 MHz 156.5125-156.5375 MHz 161.9625-161.9875 MHz 162.0125-162.0375 MHz มีค่า out-of-band e.i.r.p. ของ space surveillance radars ไม่เกินกว่า −16 dBW การจัดสรรความถี่วิทยุในกิจการวิทยุหาตำแหน่ง สำหรับการกำหนดความถี่วิทยุนี้ในยูเครนต้องอยู่ภายใต้ข้อตกลงกับมอลโดวาเท่านั้น  (WRC-12)</t>
  </si>
  <si>
    <t>ความถี่วิทยุ 156.525 MHz เป็นความถี่วิทยุสากลเพื่อแจ้งเหตุประสบภัยและเพื่อความปลอดภัยในกิจการเคลื่อนที่ทางทะเลโดยใช้วิทยุโทรศัพท์ ซึ่งวิทยุโทรศัพท์นี้ใช้วิธีดิจิทัลในการเรียกอย่างจำเพาะเจาะจง  การใช้ความถี่วิทยุ 156.625 MHz และแถบคลื่น 156.4875-156.5625 MHz มีเงื่อนไขตามมาตรา 31 มาตรา 52 และภาคผนวก 18 ความถี่วิทยุ 156.8 MHz เป็นความถี่วิทยุสากลเพื่อแจ้งเหตุประสบภัยและเพื่อความปลอดภัยในกิจการเคลื่อนที่ทางทะเลโดยใช้วิทยุโทรศัพท์ การใช้ความถี่วิทยุ 156.8 MHz และแถบคลื่น 156.7625-156.8375 MHz มีเงื่อนไขตามมาตรา 31 และภาคผนวก 18  ในย่านความถี่ 156-156.4875 MHz 156.5625-156.7625 MHz 156.8375-157.45 MHz 160.6-160.975 MHz และ 161.475-162.05 MHz หน่วยงานอำนวยการของรัฐต้องให้ความสำคัญกับกิจการเคลื่อนที่ทางทะเล โดยจัดสรรคลื่นความถี่ดังกล่าวให้สถานีในกิจการเคลื่อนที่ทางทะเลเท่านั้น (ดูมาตรา 31 มาตรา 52 และภาคผนวก 18) สถานีในกิจการอื่น ๆ ที่ใช้ความถี่วิทยุในย่านความถี่ข้างต้นควร หลีกเลี่ยงพื้นที่ซึ่งอาจก่อให้เกิดการรบกวนอย่างรุนแรงต่อการใช้วิทยุโทรศัพท์ในกิจการเคลื่อนที่ทางทะเล วิทยุคมนาคมในเส้นทางน้ำเส้นทางต่าง ๆ อาจใช้ความถี่วิทยุ 156.8 MHz และ 156.525 MHz รวมทั้งอาจใช้ย่านความถี่ซึ่งต้องให้ความสำคัญกับกิจการเคลื่อนที่ทางทะเล ทั้งนี้ ขึ้นกับข้อตกลงระหว่างหน่วยงานอำนวยการของรัฐที่เกี่ยวข้อง โดยคำนึงถึงการใช้คลื่นความถี่ในปัจจุบันและข้อตกลงต่าง ๆ (WRC-07)</t>
  </si>
  <si>
    <t>5.227</t>
  </si>
  <si>
    <t>การกำหนดเพิ่มเติม:  กำหนดย่านความถี่ 156.4875-156.5125 MHz และ 156.5375-156.5625 MHz สำหรับกิจการประจำที่และกิจการเคลื่อนที่ทางบกด้วย โดยจัดเป็นกิจการหลัก การใช้ย่านความถี่ข้างต้นในกิจการประจำที่และกิจการเคลื่อนที่ทางบกต้องไม่ก่อให้เกิดการรบกวนอย่างรุนแรง หรือร้องขอสิทธิคุ้มครองการรบกวนจากการใช้วิทยุโทรศัพท์ในกิจการเคลื่อนที่ทางทะเล (WRC-07)</t>
  </si>
  <si>
    <t>5.227A</t>
  </si>
  <si>
    <t>5.228</t>
  </si>
  <si>
    <t>การใช้งานย่านความถี่ 156.7625-156.7875 MHz และ 156.8125-156.8375 MHz สำหรับกิจการเคลื่อนที่ผ่านดาวเทียม (โลกสู่อวกาศ) ให้ใช้เฉพาะภาครับของระบบระบุบ่งชี้อัตโนมัติ (AIS) สำหรับการแพร่คลื่นระยะไกลของข้อความ (Message 27 ตามข้อเสนอแนะล่าสุด ITU-R M.1371) ยกเว้นการแพร่คลื่นของระบบระบุบ่งชี้อัตโนมัติ (AIS) ในย่านความถี่ดังกล่าวสำหรับการปฏิบัติการในกิจการเคลื่อนที่ทางทะเลสำหรับการติดต่อสื่อสารต้องไม่เกิน 1 วัตต์  (WRC-12)</t>
  </si>
  <si>
    <t>5.228A</t>
  </si>
  <si>
    <t>สถานีอากาศยานอาจใช้ย่านความถีวิทยุ 161.9625-161.9875 MHz และ 162.0125-162.0375 MHz สำหรับการปฏิบัติการค้นหาและช่วยเหลือ และการติดต่อสื่อสารเพื่อความปลอดภัยอื่น  (WRC-12)</t>
  </si>
  <si>
    <t>5.228AA</t>
  </si>
  <si>
    <t>การใช้งานย่านความถี่ 161.9375-161.9625 MHz และ 161.9875-162.0125 MHz สำหรับกิจการเคลื่อนที่ทางทะเลผ่านดาวเทียม (โลกสู่อวกาศ) จำกัดเฉพาะระบบที่ปฏิบัติการตาม Appendix 18 ของข้อบังคับวิทยุ (WRC-15)</t>
  </si>
  <si>
    <t xml:space="preserve">5.228AB </t>
  </si>
  <si>
    <t>การใช้ย่านความถี่ 157.1875-157.3375 MHz และ 161.7875-161.9375 MHz โดยกิจการเคลื่อนที่ทางทะเลผ่านดาวเทียม (โลกสู่อวกาศ) จำกัดเฉพาะระบบดาวเทียมที่มีวงโคจรไม่ประจำที่ที่ปฏิบัติตามภาคผนวก 18 (WRC-19)</t>
  </si>
  <si>
    <t xml:space="preserve">5.228AC </t>
  </si>
  <si>
    <t>การใช้ย่านความถี่ 157.1875-157.3375 MHz และ 161.7875-161.9375 MHz โดยกิจการเคลื่อนที่ทางทะเลผ่านดาวเทียม (อวกาศสู่โลก) จำกัดเฉพาะระบบดาวเทียมที่มีวงโคจรไม่ประจำที่ที่ปฏิบัติตามภาคผนวก 18 การใช้งานดังกล่าวต้องได้รับข้อตกลงตามข้อ 9.21 ของข้อบังคับวิทยุ โดยคำนึงกิจการภาคพื้นโลกในอาเซอร์ไบจาน เบลารุส จีน สาธารณรัฐเกาหลี คิวบา สหพันธรัฐรัสเซีย สาธารณรัฐอาหรับซีเรีย สาธารณรัฐประชาธิปไตยประชาชนเกาหลี แอฟริกาใต้ และเวียดนาม (WRC-19)</t>
  </si>
  <si>
    <t>5.228B</t>
  </si>
  <si>
    <t>การใช้งานย่านความถี่ 161.9625-161.9875 MHz และ 162.0125-162.0375 MHz สำหรับกิจการประจำที่และกิจการเคลื่อนที่ต้องไม่ก่อให้เกิดการรบกวนอย่างรุนแรงต่อหรือร้องขอการคุ้มครองจากกิจการเคลื่อนที่ทางทะเล (WRC-12)</t>
  </si>
  <si>
    <t>5.228C</t>
  </si>
  <si>
    <t>การใช้งานย่านความถี่ 161.9625-161.9875 MHz และ 162.0125-162.0375 MHz ในกิจการเคลื่อนที่ทางทะเลและกิจการเคลื่อนที่ผ่านดาวเทียม (โลกสู่อวกาศ) จำกัดเฉพาะระบบระบุบ่งชี้อัตโนมัติ รวมไปถึงเครื่องส่งสัญญาณระบบระบุบ่งชี้อัตโนมัติเพื่อค้นหาและช่วยเหลือ และวิทยุเพื่อบอกตำแหน่งในภาวะฉุกเฉินผ่านดาวเทียมร่วมกับระบบระบุบ่งชี้อัตโนมัติ การใช้งานย่านความถี่ดังกล่าวในกิจการเคลื่อนที่ทางการบินนอกเส้นทางบินพาณิชย์จำกัดเฉพาะระบบระบุบ่งชี้อัตโนมัติจากการปฏิบัติการค้นหาและช่วยเหลือจากอากาศยาน การทำงานของระบบระบุบ่งชี้อัตโนมัติ เครื่องส่งสัญญาณระบบระบุบ่งชี้อัตโนมัติเพื่อค้นหาและช่วยเหลือ และวิทยุเพื่อบอกตำแหน่งในภาวะฉุกเฉินผ่านดาวเทียมร่วมกับระบบระบุบ่งชี้อัตโนมัติ ในย่านความถี่ดังกล่าวต้องไม่ก่อให้เกิดข้อจำกัดในการพัฒนาการใช้งานในกิจการประจำที่และกิจการเคลื่อนที่ในย่านความถี่ข้างเคียง   (WRC-23)</t>
  </si>
  <si>
    <t>5.228D</t>
  </si>
  <si>
    <t>การใช้งานย่านความถี่ 161.9625-161.9875 MHz (AIS 1) และ 162.0125-162.0375 MHz (AIS 2) สำหรับกิจการประจำที่และกิจการเคลื่อนที่ โดยจัดเป็นกิจการหลัก สามารถใช้งานได้ถึงวันที่ 1 มกราคม 2568 หลังจากวันที่ 1 มกราคม 2568 การใช้งานย่านความถี่นี้จะถูกยกเลิก หน่วยงานอำนวยการของรัฐควรยกเลิกการใช้งานย่านความถี่นี้ สำหรับกิจการประจำที่และเคลื่อนที่ก่อนวันที่ 1 มกราคม 2568 ในระหว่างการเปลี่ยนแปลงการใช้ย่านความถี่นี้ในกิจการเคลื่อนที่ทางทะเลได้ระดับความสำคัญเหนือกว่ากิจการประจำที่ กิจการเคลื่อนที่ทางบก และกิจการเคลื่อนที่ทางการบิน (WRC-12)</t>
  </si>
  <si>
    <t>5.228E</t>
  </si>
  <si>
    <t>การใช้ย่านความถี่ 161.9625-161.9875 MHz และ 162.0125-162.0375 MHz ในระบบระบุบ่งชื้อัตโนมัติ (AIS) สำหรับกิจการเคลื่อนที่ทางการบินนอกเส้นทางบินพาณิชย์ จำกัดเฉพาะสถานีอากาศยานในปฏิบัติการค้นหาและช่วยเหลือ และการติดต่อสื่อสารอื่นเพื่อความปลอดภัยเท่านั้น (WRC-12)</t>
  </si>
  <si>
    <t>5.228F</t>
  </si>
  <si>
    <t>การใช้ย่านความถี่ 161.9625-161.9875 MHz และ 162.0125-162.0375 MHz ในกิจการเคลื่อนที่ผ่านดาวเทียม (โลกสู่อวกาศ) จำกัดเฉพาะการรับสัญญาณจากระบบระบุบ่งชี้อัตโนมัติ (AIS) จากสถานีวิทยุคมนาคมในกิจการเคลื่อนที่ทางทะเลยเท่านั้น (WRC-12)</t>
  </si>
  <si>
    <t>5.229</t>
  </si>
  <si>
    <t>SUP (WRC-23)</t>
  </si>
  <si>
    <t>5.230</t>
  </si>
  <si>
    <t>การกำหนดเพิ่มเติม:  ในจีน กำหนดย่านความถี่ 163-167 MHz สำหรับกิจการปฏิบัติการอวกาศ (อวกาศสู่โลก) ด้วย โดยจัดเป็นกิจการหลัก ซึ่งขึ้นกับข้อตกลงภายใต้ข้อ 9.21 ของข้อบังคับวิทยุ</t>
  </si>
  <si>
    <t>5.231</t>
  </si>
  <si>
    <t>การกำหนดเพิ่มเติม:  ในอัฟกานิสถาน และจีน กำหนดย่านความถี่ 167-174 MHz สำหรับกิจการกระจายเสียงและกิจการโทรทัศน์ด้วย โดยจัดเป็นกิจการหลัก การตั้งสถานีในกิจการกระจายเสียง และกิจการโทรทัศน์ในย่านความถี่นี้ ขึ้นกับข้อตกลงร่วมกันกับประเทศเพื่อนบ้านในเขตภูมิภาคที่ 3 ซึ่งกิจการที่ดำเนินการอยู่ในประเทศนั้น ๆ มีแนวโน้มว่าจะได้รับผลกระทบ (WRC-12)</t>
  </si>
  <si>
    <t>5.232</t>
  </si>
  <si>
    <t>5.233</t>
  </si>
  <si>
    <t>การกำหนดเพิ่มเติม:  ในจีน กำหนดย่านความถี่ 174-184 MHz สำหรับกิจการวิจัยอวกาศ (อวกาศสู่โลก) และกิจการปฏิบัติการอวกาศ (อวกาศสู่โลก) ด้วย โดยจัดเป็นกิจการหลัก ซึ่งขึ้นกับข้อตกลงภายใต้ข้อ 9.21 ของข้อบังคับวิทยุ กิจการข้างต้นต้องไม่ก่อให้เกิดการรบกวนอย่างรุนแรง หรือร้องขอสิทธิคุ้มครองการรบกวนจากสถานีวิทยุกระจายเสียงและสถานีวิทยุโทรทัศน์ทั้งสถานีที่ตั้งอยู่แล้วและสถานีที่ได้วางแผนไว้แล้ว</t>
  </si>
  <si>
    <t>5.234</t>
  </si>
  <si>
    <t>5.235</t>
  </si>
  <si>
    <t>การกำหนดเพิ่มเติม:  ในเยอรมนี ออสเตรีย เบลเยียม เดนมาร์ก สเปน ฟินแลนด์ ฝรั่งเศส อิสราเอล อิตาลี ลิกเตนสไตน์ มอลตา โมนาโก นอร์เวย์ เนเธอร์แลนด์ สหราชอาณาจักร สวีเดน และสวิตเซอร์แลนด์  กำหนดย่านความถี่ 174-223 MHz สำหรับกิจการเคลื่อนที่ทางบกด้วย โดยจัดเป็นกิจการหลัก สถานีในกิจการเคลื่อนที่ทางบกต้องไม่ก่อให้เกิดการรบกวนอย่างรุนแรง หรือร้องขอสิทธิคุ้มครองการรบกวนจากสถานีวิทยุกระจายเสียงและสถานีวิทยุโทรทัศน์ ทั้งสถานีที่ตั้งอยู่แล้ว และสถานีที่ได้วางแผนไว้แล้วในประเทศอื่น ๆ</t>
  </si>
  <si>
    <t>5.237</t>
  </si>
  <si>
    <t>การกำหนดเพิ่มเติม:  ในสาธารณรัฐคองโก อียิปต์ เอริเทรีย เอธิโอเปีย แกมเบีย กินี ลิเบีย มาลี เซียร์ราลีโอน โซมาเลีย และชาด กำหนดย่านความถี่ 174-223 MHz สำหรับกิจการประจำที่และกิจการเคลื่อนที่ด้วย โดยจัดเป็นกิจการรอง (WRC-12)</t>
  </si>
  <si>
    <t>5.238</t>
  </si>
  <si>
    <t>การกำหนดเพิ่มเติม:  ในบังกลาเทศ อินเดีย ปากีสถาน และฟิลิปปินส์ กำหนดย่านความถี่ 200-216 MHz สำหรับกิจการวิทยุนำทางทางการบินด้วย โดยจัดเป็นกิจการหลัก</t>
  </si>
  <si>
    <t>5.240</t>
  </si>
  <si>
    <t>การกำหนดเพิ่มเติม:  ในจีนและอินเดีย กำหนดย่านความถี่ 216-223 MHz สำหรับกิจการวิทยุนำทางทางการบินด้วย โดยจัดเป็นกิจการหลัก และกำหนดย่านความถี่ 216-223 MHz สำหรับกิจการวิทยุหาตำแหน่งด้วย โดยจัดเป็นกิจการรอง</t>
  </si>
  <si>
    <t>5.241</t>
  </si>
  <si>
    <t>ในเขตภูมิภาคที่ 2 หน่วยงานอำนวยการของรัฐต้องไม่ตั้งสถานีใหม่ในกิจการวิทยุหาตำแหน่งในย่านความถี่ 216-225 MHz สถานีในกิจการวิทยุหาตำแหน่งที่ตั้งก่อนวันที่ 1 มกราคม 2533 อาจดำเนินการต่อไปได้ โดยจัดเป็นกิจการรอง</t>
  </si>
  <si>
    <t>5.242</t>
  </si>
  <si>
    <t>การกำหนดเพิ่มเติม:  ในแคนาดา และเม็กซิโก กำหนดย่านความถี่ 216-220 MHz สำหรับกิจการเคลื่อนที่ทางบกด้วย โดยจัดเป็นกิจการหลัก (WRC-19)</t>
  </si>
  <si>
    <t>5.243</t>
  </si>
  <si>
    <t>การกำหนดเพิ่มเติม:  ในโซมาเลีย กำหนดย่านความถี่ 216-225 MHz สำหรับกิจการวิทยุนำทางทางการบินด้วย โดยจัดเป็นกิจการหลัก ทั้งนี้ ต้องไม่ก่อให้เกิดการรบกวนอย่างรุนแรงต่อกิจการกระจายเสียงและกิจการโทรทัศน์ในประเทศอื่น ๆ ทั้งที่ดำเนินกิจการอยู่แล้ว และที่ได้วางแผนไว้แล้ว</t>
  </si>
  <si>
    <t>5.244</t>
  </si>
  <si>
    <t>5.245</t>
  </si>
  <si>
    <t>การกำหนดเพิ่มเติม:  ในญี่ปุ่น กำหนดย่านความถี่ 222-223 MHz สำหรับกิจการวิทยุนำทางทางการบินด้วย โดยจัดเป็นกิจการหลัก และกำหนดย่านความถี่ 222-223 MHz สำหรับกิจการวิทยุหาตำแหน่งด้วย โดยจัดเป็นกิจการรอง</t>
  </si>
  <si>
    <t>5.246</t>
  </si>
  <si>
    <t>การกำหนดเผื่อเลือก:  ในสเปน ฝรั่งเศส อิสราเอล และโมนาโก กำหนดย่านความถี่ 223-230 MHz สำหรับกิจการกระจายเสียง กิจการโทรทัศน์ และกิจการเคลื่อนที่ทางบก โดยจัดเป็นกิจการหลัก (ดูข้อ 5.33 ของข้อบังคับวิทยุ) ในการจัดทำแผนความถี่วิทยุ ต้องจัดความถี่วิทยุให้กิจการกระจายเสียงและกิจการโทรทัศน์ก่อน สถานีในกิจการเคลื่อนที่ทางบกต้องไม่ก่อให้เกิดการรบกวนอย่างรุนแรง หรือร้องขอสิทธิคุ้มครองการรบกวนจากสถานีวิทยุกระจายเสียงและสถานีวิทยุโทรทัศน์ ทั้งสถานีที่ตั้งอยู่แล้ว และสถานีที่ได้วางแผนไว้แล้วในโมร็อกโกและแอลจีเรีย นอกจากการกำหนดดังกล่าวนี้แล้ว ยังกำหนดย่านความถี่ 223-230 MHz สำหรับกิจการประจำที่และกิจการเคลื่อนที่ โดยจัดเป็นกิจการรอง ซึ่งไม่รวมถึงกิจการเคลื่อนที่ทางบก</t>
  </si>
  <si>
    <t>5.247</t>
  </si>
  <si>
    <t>การกำหนดเพิ่มเติม:  ในซาอุดีอาระเบีย บาห์เรน สหรัฐอาหรับเอมิเรตส์ จอร์แดน โอมาน กาตาร์ และสาธารณรัฐอาหรับซีเรีย กำหนดย่านความถี่ 223-235 MHz สำหรับกิจการวิทยุนำทางทางการบินด้วย โดยจัดเป็นกิจการหลัก</t>
  </si>
  <si>
    <t>5.250</t>
  </si>
  <si>
    <t>การกำหนดเพิ่มเติม:  ในจีน กำหนดย่านความถี่ 225-235 MHz สำหรับกิจการวิทยุดาราศาสตร์ด้วย โดยจัดเป็นกิจการรอง</t>
  </si>
  <si>
    <t>5.251</t>
  </si>
  <si>
    <t>การกำหนดเพิ่มเติม:  ในไนจีเรีย กำหนดย่านความถี่ 230-235 MHz สำหรับกิจการวิทยุนำทางทางการบินด้วย โดยจัดเป็นกิจการหลัก ซึ่งขึ้นกับข้อตกลงภายใต้ข้อ 9.21 ของข้อบังคับวิทยุ</t>
  </si>
  <si>
    <t>5.252</t>
  </si>
  <si>
    <t>การกำหนดเผื่อเลือก:  ในบอตสวานา เอสวาตินี เลโซโท มาลาวี โมซัมบิก นามิเบีย แอฟริกาใต้ แซมเบีย และซิมบับเว กำหนดย่านความถี่ 230-238 MHz และ 246-254 MHz สำหรับกิจการกระจายเสียงและกิจการโทรทัศน์ โดยจัดเป็นกิจการหลัก ซึ่งขึ้นกับข้อตกลงภายใต้ข้อ 9.21 ของข้อบังคับวิทยุ (WRC-19)</t>
  </si>
  <si>
    <t>กิจการเคลื่อนที่ผ่านดาวเทียมอาจใช้ย่านความถี่ 235-322 MHz และ 335.4-399.9 MHz ได้ ซึ่งขึ้นกับข้อตกลงภายใต้ข้อ 9.21 ของข้อบังคับวิทยุ โดยมีเงื่อนไขว่า สถานีในกิจการเคลื่อนที่ผ่านดาวเทียมต้องไม่ก่อให้เกิดการรบกวนอย่างรุนแรงต่อกิจการอื่น ๆ ที่กำลังดำเนินการ หรือที่มีแผนจะดำเนินการตามตารางกำหนดคลื่นความถี่ ทั้งนี้ ไม่รวมถึงกิจการที่กำหนดเพิ่มเติมตามข้อ 5.256A ของข้อบังคับวิทยุ (WRC-03)</t>
  </si>
  <si>
    <t>5.255</t>
  </si>
  <si>
    <t>ระบบดาวเทียมที่มีวงโคจรไม่ประจำที่อาจใช้ย่านความถี่ 312-315 MHz (โลกสู่อวกาศ) และ 387-390 MHz (อวกาศสู่โลก) ในกิจการเคลื่อนที่ผ่านดาวเทียมได้ การใช้ย่านความถี่ดังกล่าวขึ้นกับการประสานงานภายใต้ข้อ 9.11A ของข้อบังคับวิทยุ</t>
  </si>
  <si>
    <t>5.256</t>
  </si>
  <si>
    <t>สถานียานช่วยชีวิตและอุปกรณ์เพื่อการช่วยชีวิตใช้ความถี่วิทยุ 243 MHz (WRC-07)</t>
  </si>
  <si>
    <t>5.256A</t>
  </si>
  <si>
    <t>การกำหนดเพิ่มเติม:  ในจีน สหพันธรัฐรัสเซีย และคาซัคสถาน กำหนดย่านความถี่ 258-261 MHz สำหรับกิจการวิจัยอวกาศ (โลกสู่อวกาศ) และกิจการปฏิบัติการอวกาศ (โลกสู่อวกาศ) ด้วย โดยจัดเป็นกิจการหลัก สถานีในกิจการวิจัยอวกาศ (โลกสู่อวกาศ) และกิจการปฏิบัติการอวกาศ (โลกสู่อวกาศ) ต้องไม่ก่อให้เกิดการรบกวนอย่างรุนแรง หรือร้องขอสิทธิคุ้มครองการรบกวน หรือเป็นอุปสรรคต่อการดำเนินงานและการพัฒนาระบบในกิจการเคลื่อนที่และระบบในกิจการเคลื่อนที่ผ่านดาวเทียมในย่านความถี่นี้ สถานีในกิจการวิจัยอวกาศ (โลกสู่อวกาศ) และกิจการปฏิบัติการอวกาศ (โลกสู่อวกาศ) ต้องไม่เป็นอุปสรรคต่อการพัฒนาระบบในกิจการประจำที่ของประเทศอื่น ๆ ในอนาคต (WRC-15)</t>
  </si>
  <si>
    <t>5.257</t>
  </si>
  <si>
    <t>หน่วยงานอำนวยการของรัฐอาจใช้ย่านความถี่ 267-272 MHz สำหรับงานโทรมาตรอวกาศภายในประเทศ โดยจัดเป็นกิจการหลัก ซึ่งขึ้นกับข้อตกลงภายใต้ข้อ 9.21 ของข้อบังคับวิทยุ</t>
  </si>
  <si>
    <t xml:space="preserve">การใช้ย่านความถี่ 328.6-335.4 MHz ในกิจการวิทยุนำทางทางการบิน จำกัดเฉพาะระบบเครื่องช่วยอากาศยานลงสู่พื้นโดยบอกแนวร่อน </t>
  </si>
  <si>
    <t>5.259</t>
  </si>
  <si>
    <t xml:space="preserve">การกำหนดเพิ่มเติม: ในอียิปต์ และสาธารณรัฐอาหรับซีเรีย กำหนดย่านความถี่ 328.6-335.4 MHz สำหรับกิจการเคลื่อนที่ด้วย โดยจัดเป็นกิจการรอง ซึ่งขึ้นกับข้อตกลงภายใต้ข้อ 9.21 ของข้อบังคับวิทยุ และเพื่อให้มั่นใจว่า จะไม่มีการรบกวนอย่างรุนแรงต่อสถานีในกิจการวิทยุนำทางทางการบิน สถานีในกิจการเคลื่อนที่จะดำเนินการในย่านความถี่นี้ได้ ต่อเมื่อหน่วยงานอำนวยการของรัฐอื่นที่เกี่ยวข้อง ไม่ประสงค์จะใช้ย่านความถี่นี้ในกิจการนำทางทางการบินอีกต่อไป (WRC-12) </t>
  </si>
  <si>
    <t>5.260</t>
  </si>
  <si>
    <t xml:space="preserve">5.260A </t>
  </si>
  <si>
    <t>ในย่านความถี่ 399.9-400.05 MHz กำลังส่งออกอากาศสมมูลแบบไอโซทรอปิกสูงสุดในการแพร่คลื่นใด ๆ ของสถานีภาคพื้นดินในกิจการเคลื่อนที่ผ่านดาวเทียมต้องมีค่าไม่เกิน 5 dB W/(4 kHz) และกำลังส่งออกอากาศสมมูลแบบไอโซทรอปิกสูงสุดของแต่ละสถานีภาคพื้นดินในกิจการเคลื่อนที่ผ่านดาวเทียมต้องมีค่าไม่เกิน 5 dBW ตลอดทั้งย่านความถี่ 399.9-400.05 MHz&lt;br&gt;จนถึงวันที่ 22 พฤศจิกายน 2565 ค่าขีดจำกัดดังกล่าวยังไม่ใช้บังคับกับระบบดาวเทียมที่สำนักงานวิทยุคมนาคมได้รับเอกสารการแจ้งจดทะเบียนความถี่วิทยุภายในวันที่ 22 พฤศจิกายน 2562 และระบบดังกล่าวดำเนินการอยู่ในวันที่ 22 พฤศจิกายน 2562 โดยหลังจากวันที่ 22 พฤศจิกายน 2565 ค่าขีดจำกัดดังกล่าวจะใช้บังคับทุก ๆ ระบบในกิจการเคลื่อนที่ผ่านดาวเทียมในย่านความถี่นี้&lt;br&gt;ในย่านความถี่ 399.99-400.02 MHz ค่าขีดจำกัดกำลังส่งออกอากาศสมมูลแบบไอโซทรอปิกที่กำหนดข้างต้นจะใช้บังคับกับทุก ๆ ระบบกิจการเคลื่อนที่ผ่านดาวเทียมหลังจากวันที่ 22 พฤศจิกายน 2565&lt;br&gt;ได้มีการร้องขอให้หน่วยงานอำนวยการของรัฐที่มีข่ายเชื่อมโยงดาวเทียมในกิจการเคลื่อนที่ผ่านดาวเทียม ในย่านความถี่ 399.99-400.02 MHz อยู่ในความรับผิดชอบดำเนินการให้สอดคล้องเป็นไปตามขีดจำกัดกำลังส่งออกอากาศสมมูลแบบไอโซทรอปิกที่กำหนดข้างต้น ภายหลังจากวันที่ 22 พฤศจิกายน 2562 (WRC-19)</t>
  </si>
  <si>
    <t xml:space="preserve">5.260B </t>
  </si>
  <si>
    <t xml:space="preserve">ในย่านความถี่ 400.02-400.05 MHz ข้อ 5.260A ของข้อบังคับวิทยุ ไม่ใช้บังคับกับข่ายเชื่อมโยงสั่งการขาขึ้น (telecommand uplink) ในกิจการเคลื่อนที่ผ่านดาวเทียม (WRC-19) </t>
  </si>
  <si>
    <t>ให้แพร่คลื่นภายในช่วง ± 25 kHz ของความถี่มาตรฐาน 400.1 MHz</t>
  </si>
  <si>
    <t>5.262</t>
  </si>
  <si>
    <t>การกำหนดเพิ่มเติม:  ในซาอุดีอาระเบีย อาร์เมเนีย อาเซอร์ไบจาน บาห์เรน เบลารุส บอตสวานา สาธารณรัฐโคลอมเบีย คิวบา อียิปต์ สหรัฐอาหรับเอมิเรตส์ เอกวาดอร์ สหพันธรัฐรัสเซีย จอร์เจีย ฮังการี สาธารณรัฐอิสลามอิหร่าน อิรัก อิสราเอล จอร์แดน คาซัคสถาน คูเวต ไลบีเรีย มาเลเซีย มอลโดวา โอมาน อุซเบกิสถาน ปากีสถาน ฟิลิปปินส์ กาตาร์ สาธารณรัฐอาหรับซีเรีย คีร์กีซสถาน สิงคโปร์ โซมาเลีย ทาจิกิสถาน ชาด เติร์กเมนิสถาน และยูเครน กำหนดย่านความถี่ 400.05-401 MHz สำหรับกิจการประจำที่และกิจการเคลื่อนที่ด้วย โดยจัดเป็นกิจการหลัก (WRC-12)</t>
  </si>
  <si>
    <t>5.263</t>
  </si>
  <si>
    <t>กำหนดย่านความถี่ 400.15-401 MHz สำหรับกิจการวิจัยอวกาศ ในทิศทางอวกาศสู่อวกาศด้วย เพื่อติดต่อสื่อสารกับยานอวกาศที่มีบุคลากรอยู่ด้วย ในการนี้ไม่ถือว่า กิจการวิจัยอวกาศเป็นกิจการเพื่อความปลอดภัย</t>
  </si>
  <si>
    <t>การใช้ย่านความถี่ 400.15-401 MHz ในกิจการเคลื่อนที่ผ่านดาวเทียม ขึ้นกับการประสานงานภายใต้ข้อ 9.11A ของข้อบังคับวิทยุ ทั้งนี้ ค่าความหนาแน่นฟลักซ์กำลังต้องไม่เกินค่าตามเอกสารแนบ 1 ของภาคผนวก 5 โดยให้ใช้ค่าดังกล่าวจนกว่าจะมีการพิจารณาทบทวนในการประชุมใหญ่ระดับโลกว่าด้วยวิทยุคมนาคม</t>
  </si>
  <si>
    <t xml:space="preserve">5.264A </t>
  </si>
  <si>
    <t>ในย่านความถี่ 401-403 MHz กำลังส่งออกอากาศสมมูลแบบไอโซทรอปิกสูงสุดในการแพร่คลื่นใด ๆ ของแต่ละสถานีภาคพื้นดินในกิจการอุตุนิยมวิทยาผ่านดาวเทียม และกิจการสำรวจพิภพผ่านดาวเทียมต้องมีค่าไม่เกิน 22 dB W/(4 kHz) สำหรับระบบดาวเทียมที่มีวงโคจรประจำที่ และระบบดาวเทียมที่มีวงโคจรไม่ประจำที่ซึ่งจุดโคจรที่ไกลโลกมากที่สุดอยู่ห่างจากโลกเท่ากับหรือมากกว่า 35 786 km กำลังส่งออกอากาศสมมูลแบบไอโซทรอปิกสูงสุดในการแพร่คลื่นใด ๆ ของแต่ละสถานีภาคพื้นดินในกิจการอุตุนิยมวิทยาผ่านดาวเทียม และกิจการสำรวจพิภพผ่านดาวเทียมต้องมีค่าไม่เกิน 7 dBW/(4 kHz) สำหรับระบบดาวเทียมที่มีวงโคจรไม่ประจำที่ซึ่งจุดโคจรที่ไกลโลกมากที่สุดอยู่ห่างจากโลกน้อยกว่า 35 786 km&lt;br&gt;กำลังส่งออกอากาศสมมูลแบบไอโซทรอปิกสูงสุดของแต่ละสถานีภาคพื้นดินในกิจการอุตุนิยมวิทยาผ่านดาวเทียม และกิจการสำรวจพิภพผ่านดาวเทียมต้องมีค่าไม่เกิน 22 dBW สำหรับระบบดาวเทียมที่มีวงโคจรประจำที่ และระบบดาวเทียมที่มีวงโคจรไม่ประจำที่ ซึ่งจุดโคจรที่ไกลโลกมากที่สุดอยู่ห่างจากโลกเท่ากับหรือมากกว่า 35 786 km ตลอดทั้งย่านความถี่ 401-403 MHz กำลังส่งออกอากาศสมมูลแบบไอโซทรอปิกสูงสุดของแต่ละสถานีภาคพื้นดินในกิจการอุตุนิยมวิทยาผ่านดาวเทียม และกิจการสำรวจพิภพผ่านดาวเทียมต้องมีค่าไม่เกิน 7 dBW สำหรับระบบดาวเทียมที่มีวงโคจรไม่ประจำที่ซึ่งจุดโคจรที่ไกลโลกมากที่สุดอยู่ห่างจากโลกน้อยกว่า 35 786 km ตลอดทั้งย่านความถี่ 401-403 MHz&lt;br&gt;จนถึงวันที่ 22 พฤศจิกายน 2572 ค่าขีดจำกัดดังกล่าวยังไม่ใช้บังคับกับระบบดาวเทียมที่สำนักงานวิทยุคมนาคมได้รับเอกสารการแจ้งจดทะเบียนความถี่วิทยุภายในวันที่ 22 พฤศจิกายน 2562 และระบบดังกล่าวดำเนินการดำเนินการอยู่ในวันที่ 22 พฤศจิกายน 2562 โดยหลังจากวันที่ 22 พฤศจิกายน 2572 ค่าขีดจำกัดดังกล่าวจะใช้บังคับทุก ๆ ระบบในกิจการอุตุนิยมวิทยาผ่านดาวเทียม และกิจการสำรวจพิภพผ่านดาวเทียมในย่านความถี่นี้   (WRC-19)</t>
  </si>
  <si>
    <t xml:space="preserve">5.264B </t>
  </si>
  <si>
    <t>ระบบดาวเทียมที่มีวงโคจรไม่ประจำที่ในกิจการอุตุนิยมวิทยาผ่านดาวเทียม และกิจการสำรวจพิภพผ่านดาวเทียมที่สำนักงานวิทยุคมนาคมได้รับเอกสารการแจ้งจดทะเบียนความถี่วิทยุไม่เกินวันที่ 28 เมษายน 2550 ได้รับการยกเว้นจากข้อ 5.264A ของข้อบังคับวิทยุ และสามารถใช้งานย่านความถี่ 401.898-402.522 MHz ได้ต่อไป โดยจัดเป็นกิจการหลัก ซึ่งกำลังส่งออกอากาศสมมูลแบบไอโซทรอปิกสูงสุดต้องมีค่าไม่เกิน 12 dBW   (WRC-23)</t>
  </si>
  <si>
    <t>การใช้ย่านความถี่ 403-410 MHz ตามข้อมติที่ 205 (Rev.WRC-15) (WRC-15)</t>
  </si>
  <si>
    <t>5.266</t>
  </si>
  <si>
    <t>การใช้ย่านความถี่ 406-406.1 MHz ในกิจการเคลื่อนที่ผ่านดาวเทียม จำกัดเฉพาะวิทยุกำลังส่งต่ำเพื่อบอกตำแหน่งผ่านดาวเทียมในกรณีฉุกเฉิน (ดูมาตรา 31 ประกอบด้วย) (WRC-07)</t>
  </si>
  <si>
    <t>5.267</t>
  </si>
  <si>
    <t xml:space="preserve">ห้ามมิให้แพร่คลื่นใด ๆ อันอาจก่อให้เกิดการรบกวนอย่างรุนแรงต่อการใช้ย่านความถี่ 406-406.1 MHz </t>
  </si>
  <si>
    <t>การใช้ย่านความถี่ 410-420 MHz ในกิจการวิจัยอวกาศ จำกัดเฉพาะการติดต่อสื่อสารระหว่างอวกาศสู่อวกาศในวงโคจรและยานอวกาศที่มีบุคลากรอยู่ด้วย ค่าความหนาแน่นฟลักซ์กำลัง ณ พื้นผิวโลก อันเนื่องจากการแพร่คลื่นจากกิจกรรมนอกยานอวกาศต้องไม่เกิน -153 dB (W/m2 .4 kHz) สำหรับ 0° £ d £ 5°, -153 + 0.077 (d – 5) dB (W/m2.4 kHz) สำหรับ 5° £ d £ 70° และ -148 dB (W/m2.4 kHz) สำหรับ 70° £ d £ 90° โดย d แทนมุมที่คลื่นแพร่ลงมาและความกว้างแถบคลื่นอ้างอิง 4 kHz ในย่านความถี่นี้ สถานีในกิจการวิจัยอวกาศ (อวกาศสู่อวกาศ) ต้องไม่ร้องขอสิทธิคุ้มครองการรบกวนหรือเป็นอุปสรรคต่อการดำเนินงานและการพัฒนากิจการประจำที่และกิจการเคลื่อนที่ ข้อ 4.10 ของข้อบังคับวิทยุไม่ใช้บังคับ (WRC-15)</t>
  </si>
  <si>
    <t>5.269</t>
  </si>
  <si>
    <t>ประเภทกิจการที่แตกต่างกัน:  ในออสเตรเลีย บราซิล สหรัฐอเมริกา อินเดีย ญี่ปุ่น และสหราชอาณาจักร กำหนดย่านความถี่ 420-430 MHz และ 440-450 MHz สำหรับกิจการวิทยุหาตำแหน่ง โดยจัดเป็นกิจการหลัก (ดูข้อ 5.33 ของข้อบังคับวิทยุ)   (WRC-23)</t>
  </si>
  <si>
    <t>5.270</t>
  </si>
  <si>
    <t>การกำหนดเพิ่มเติม:  ในออสเตรเลีย สหรัฐอเมริกา จาไมกา และฟิลิปปินส์ กำหนดย่านความถี่ 420-430 MHz และ 440-450 MHz สำหรับกิจการวิทยุสมัครเล่นด้วย โดยจัดเป็นกิจการรอง</t>
  </si>
  <si>
    <t>5.271</t>
  </si>
  <si>
    <t>การกำหนดเพิ่มเติม:  ในเบลารุส จีน อินเดีย คีร์กีซสถาน และเติร์กเมนิสถาน กำหนดย่านความถี่ 420-460 MHz สำหรับกิจการวิทยุนำทางทางการบิน (เครื่องวิทยุวัดความสูง) ด้วย โดยจัดเป็นกิจการรอง (WRC-07)</t>
  </si>
  <si>
    <t>5.272</t>
  </si>
  <si>
    <t>5.273</t>
  </si>
  <si>
    <t>5.274</t>
  </si>
  <si>
    <t>การกำหนดเผื่อเลือก:  ในเดนมาร์ก นอร์เวย์ สวีเดน และชาด กำหนดย่านความถี่ 430-432 MHz และ 438-440 MHz สำหรับกิจการประจำที่และกิจการเคลื่อนที่ โดยจัดเป็นกิจการหลัก ซึ่งไม่รวมถึงกิจการเคลื่อนที่ทางการบิน (WRC-12)</t>
  </si>
  <si>
    <t>5.275</t>
  </si>
  <si>
    <t>การกำหนดเพิ่มเติม:  ในโครเอเชีย เอสโตเนีย ฟินแลนด์ ลิเบีย นอร์ทมาซิโดเนีย มอนเตเนโกร และเซอร์เบีย กำหนดย่านความถี่ 430-432 MHz และ 438-440 MHz สำหรับกิจการประจำที่และกิจการเคลื่อนที่ โดยจัดเป็นกิจการหลัก  ยกเว้น กิจการเคลื่อนที่ทางการบิน (WRC-19)</t>
  </si>
  <si>
    <t>การกำหนดเพิ่มเติม:  ในอัฟกานิสถาน แอลจีเรีย ซาอุดีอาระเบีย บาห์เรน บังกลาเทศ บรูไนดารุสซาลาม บูร์กินาฟาโซ จิบูตี อียิปต์ สหรัฐอาหรับเอมิเรตส์ เอกวาดอร์ เอริเทรีย เอธิโอเปีย กรีซ กินี อินเดีย อินโดนีเซีย สาธารณรัฐอิสลามอิหร่าน อิรัก อิสราเอล อิตาลี จอร์แดน เคนยา คูเวต ลิเบีย มาเลเซีย ไนเจอร์ ไนจีเรีย โอมาน ปากีสถาน ฟิลิปปินส์ กาตาร์ สาธารณรัฐอาหรับซีเรีย สาธารณรัฐประชาธิปไตยประชาชนเกาหลี สิงคโปร์ โซมาเลีย ซูดาน สวิตเซอร์แลนด์ ประเทศไทย โตโก ตุรกี และเยเมน กำหนดย่านความถี่ 430-440 MHz สำหรับกิจการประจำที่ด้วย โดยจัดเป็นกิจการหลัก และกำหนดย่านความถี่ 430-435 MHz และ 438-440 MHz ยกเว้นใน เอกวาดอร์ สำหรับกิจการเคลื่อนที่ ยกเว้น กิจการเคลื่อนที่ทางการบินด้วย โดยจัดเป็นกิจการหลัก (WRC-15)</t>
  </si>
  <si>
    <t>5.277</t>
  </si>
  <si>
    <t>การกำหนดเพิ่มเติม:  ในแองโกลา อาร์เมเนีย อาเซอร์ไบจาน เบลารุส แคเมอรูน สาธารณรัฐคองโก จิบูตี สหพันธรัฐรัสเซีย จอร์เจีย ฮังการี อิสราเอล คาซัคสถาน มาลี อุซเบกิสถาน โปแลนด์ สาธารณรัฐประชาธิปไตยคองโก คีร์กีซสถาน สโลวะเกีย โรมาเนีย รวันดา ทาจิกิสถาน ชาด เติร์กเมนิสถาน และยูเครน กำหนดย่านความถี่ 430-440 MHz สำหรับกิจการประจำที่ด้วย โดยจัดเป็นกิจการหลัก (WRC-19)</t>
  </si>
  <si>
    <t>5.278</t>
  </si>
  <si>
    <t>ประเภทกิจการที่แตกต่างกัน:  ในอาร์เจนตินา บราซิล สาธารณรัฐโคลอมเบีย คอสตาริกา คิวบา กายอานา ฮอนดูรัส ปานามา ปารากวัย  อุรุกวัย และเวเนซูเอลา กำหนดย่านความถี่ 430-440 MHz สำหรับกิจการวิทยุสมัครเล่น โดยจัดเป็นกิจการหลัก (ดูข้อ 5.33 ของข้อบังคับวิทยุ) (WRC‑19)</t>
  </si>
  <si>
    <t>5.279</t>
  </si>
  <si>
    <t>การกำหนดเพิ่มเติม:  ในเม็กซิโก กำหนดย่านความถี่ 430-435 MHz และ 438-440 MHz สำหรับกิจการเคลื่อนที่ โดยจัดเป็นกิจการหลัก ยกเว้นกิจการเคลื่อนที่ทางการบินและกิจการประจำที่ซึ่งจัดเป็นกิจการรอง ซึ่งขึ้นกับข้อตกลงภายใต้ข้อ 9.21 ของข้อบังคับวิทยุ (WRC‑19)</t>
  </si>
  <si>
    <t>การใช้ย่านความถี่ 432-438 MHz ของอุปกรณ์ตรวจวัดในกิจการสำรวจพิภพผ่านดาวเทียม(แอกทีฟ) ต้องสอดคล้องกับข้อเสนอแนะ ITU-R RS.1260-1 กิจการสำรวจพิภพผ่านดาวเทียม(แอกทีฟ) ในย่านความถี่ 432-438 MHz ต้องไม่ก่อให้เกิดการรบกวนอย่างรุนแรงต่อกิจการวิทยุนำทางทางการบินในจีน ข้อกำหนดนี้มิได้ลดพันธะของกิจการสำรวจพิภพผ่านดาวเทียม (แอกทีฟ) ในการเป็นกิจการรองตามข้อ 5.29 และ 5.30 ของข้อบังคับวิทยุ แต่อย่างใด (WRC-19)</t>
  </si>
  <si>
    <t>5.280</t>
  </si>
  <si>
    <t>ในเยอรมนี ออสเตรีย บอสเนียและเฮอร์เซโกวีนา โครเอเชีย ลิกเตนสไตน์ นอร์ทมาซิโดเนีย มอนเตเนโกร โปรตุเกส เซอร์เบีย สโลวีเนีย และสวิตเซอร์แลนด์ กำหนดย่านความถี่ 433.05-434.79 MHz (ความถี่กึ่งกลาง 433.92 MHz) สำหรับการประยุกต์ใช้พลังงานความถี่วิทยุในด้านอุตสาหกรรม วิทยาศาสตร์ และการแพทย์ (ไอเอสเอ็ม) กิจการวิทยุคมนาคมของประเทศข้างต้นที่ใช้ย่านความถี่นี้ต้องยอมรับการรบกวนอย่างรุนแรงซึ่งอาจมีสาเหตุจากการประยุกต์ใช้งานดังกล่าว อุปกรณ์ไอเอสเอ็มที่ใช้ย่านความถี่นี้อยู่ภายใต้ข้อ 15.13 ของข้อบังคับวิทยุ (WRC-19)</t>
  </si>
  <si>
    <t>5.281</t>
  </si>
  <si>
    <t>การกำหนดเพิ่มเติม:  ในเขตแดนชุมชนและจังหวัดโพ้นทะเลของฝรั่งเศสในเขตภูมิภาคที่ 2 และอินเดีย กำหนดย่านความถี่ 433.75-434.25 MHz สำหรับกิจการปฏิบัติการอวกาศ (โลกสู่อวกาศ) ด้วย โดยจัดเป็นกิจการหลัก ในฝรั่งเศสและบราซิล กำหนดย่านความถี่นี้สำหรับกิจการปฏิบัติการอวกาศ (โลกสู่อวกาศ) ด้วย โดยจัดเป็นกิจการรอง</t>
  </si>
  <si>
    <t>กิจการวิทยุสมัครเล่นผ่านดาวเทียมอาจใช้ความถี่วิทยุในย่านความถี่ 435-438 MHz 1 260-1 270 MHz 2 400-2 450 MHz 3 400-3 410 MHz (ในเขตภูมิภาคที่ 2 และ 3) และ 5 650-5 670 MHz  ได้ โดยต้องไม่ก่อให้เกิดการรบกวนอย่างรุนแรงต่อกิจการอื่น ๆ ที่ดำเนินงานสอดคล้องกับตารางกำหนดคลื่นความถี่ (ดูข้อ 5.43 ของข้อบังคับวิทยุ) หน่วยงานอำนวยการของรัฐที่อนุญาตให้ดำเนินกิจการวิทยุสมัครเล่นผ่านดาวเทียมต้องมั่นใจว่า การรบกวนอย่างรุนแรงอันเนื่องจากสถานีในกิจการวิทยุสมัครเล่นผ่านดาวเทียม การรบกวนนั้นต้องได้รับการแก้ไขในทันทีทันใด ตามข้อ 25.11 ของข้อบังคับวิทยุ ทั้งนี้ การใช้ย่านความถี่ 1 260-1 270 MHz และ 5 650-5 670 MHz ในกิจการวิทยุสมัครเล่นผ่านดาวเทียมจำกัดเฉพาะทิศทางจากโลกสู่อวกาศ</t>
  </si>
  <si>
    <t>5.283</t>
  </si>
  <si>
    <t xml:space="preserve">การกำหนดเพิ่มเติม:  ในออสเตรีย กำหนดย่านความถี่ 438-440 MHz สำหรับกิจการประจำที่และกิจการเคลื่อนที่ด้วย โดยจัดเป็นกิจการหลัก ซึ่งไม่รวมถึงกิจการเคลื่อนที่ทางการบิน </t>
  </si>
  <si>
    <t>5.284</t>
  </si>
  <si>
    <t>การกำหนดเพิ่มเติม:  ในแคนาดา กำหนดย่านความถี่ 440-450 MHz สำหรับกิจการวิทยุสมัครเล่นด้วย โดยจัดเป็นกิจการรอง</t>
  </si>
  <si>
    <t>5.285</t>
  </si>
  <si>
    <t>ประเภทกิจการที่แตกต่างกัน:  ในแคนาดา กำหนดย่านความถี่ 440-450 MHz สำหรับกิจการวิทยุหาตำแหน่ง โดยจัดเป็นกิจการหลัก (ดูข้อ 5.33 ของข้อบังคับวิทยุ)</t>
  </si>
  <si>
    <t>กิจการปฏิบัติการอวกาศ (โลกสู่อวกาศ) และกิจการวิจัยอวกาศ (โลกสู่อวกาศ) อาจใช้ย่านความถี่ 449.75-450.25 MHz ซึ่งขึ้นกับข้อตกลงภายใต้ข้อ 9.21 ของข้อบังคับวิทยุ</t>
  </si>
  <si>
    <t>5.286A</t>
  </si>
  <si>
    <t>การใช้ย่านความถี่ 454-456 MHz และ 459-460 MHz ในกิจการเคลื่อนที่ผ่านดาวเทียมขึ้นกับการประสานงานภายใต้ข้อ 9.11A ของข้อบังคับวิทยุ (WRC-97)</t>
  </si>
  <si>
    <t>5.286AA</t>
  </si>
  <si>
    <t>หน่วยงานอำนวยการของรัฐที่ประสงค์จะใช้ย่านความถี่ 450-470 MHz สำหรับดำเนินกิจการโทรคมนาคมเคลื่อนที่สากล International Mobile Telecommunications (IMT) ให้ดูข้อมติที่ 224 (Rev.WRC-19) ทั้งนี้ การกำหนดนี้มิได้เป็นการห้ามมิให้กิจการต่าง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(WRC-19)</t>
  </si>
  <si>
    <t>5.286B</t>
  </si>
  <si>
    <t>การใช้ย่านความถี่ 454-455 MHz ในประเทศต่าง ๆ ตามข้อ 5.286D ของข้อบังคับวิทยุ การใช้ย่านความถี่ 455-456 MHz และ 459-460 MHz ในเขตภูมิภาคที่ 2 และการใช้ย่านความถี่ 454-456 MHz และ 459-460 MHz ในประเทศต่าง ๆ ตามข้อ 5.286E ของข้อบังคับวิทยุ สถานีในกิจการเคลื่อนที่ผ่านดาวเทียมต้องไม่ก่อให้เกิดการรบกวนอย่างรุนแรง หรือร้องขอสิทธิคุ้มครองการรบกวนจากสถานีในกิจการประจำที่หรือกิจการเคลื่อนที่ ซึ่งดำเนินงานสอดคล้องกับตารางกำหนดคลื่นความถี่ (WRC-97)</t>
  </si>
  <si>
    <t>5.286C</t>
  </si>
  <si>
    <t>การใช้ย่านความถี่ 454-455 MHz ในประเทศต่าง ๆ ตามข้อ 5.286D ของข้อบังคับวิทยุ การใช้ย่านความถี่ 455-456 MHz และ 459-460 MHz ในเขตภูมิภาคที่ 2 และการใช้ย่านความถี่ 454-456 MHz และ 459-460 MHz ในประเทศต่าง ๆ ตามข้อ 5.286E ของข้อบังคับวิทยุนั้น สถานีในกิจการเคลื่อนที่ผ่านดาวเทียมต้องไม่เป็นอุปสรรคต่อการพัฒนาและการดำเนินงานของกิจการประจำที่และกิจการเคลื่อนที่ ซึ่งดำเนินงานสอดคล้องกับตารางกำหนดคลื่นความถี่ (WRC-97)</t>
  </si>
  <si>
    <t>5.286D</t>
  </si>
  <si>
    <t>การกำหนดเพิ่มเติม:  ในแคนาดา สหรัฐอเมริกา และปานามา กำหนดย่านความถี่ 454-455 MHz สำหรับกิจการเคลื่อนที่ผ่านดาวเทียม (โลกสู่อวกาศ) ด้วย โดยจัดเป็นกิจการหลัก (WRC-07)</t>
  </si>
  <si>
    <t>5.286E</t>
  </si>
  <si>
    <t>การกำหนดเพิ่มเติม:  ในเคปเวิร์ด เนปาล และไนจีเรีย กำหนดย่านความถี่ 454-456 MHz และ 459-460 MHz สำหรับกิจการเคลื่อนที่ผ่านดาวเทียม (โลกสู่อวกาศ) ด้วย โดยจัดเป็นกิจการหลัก (WRC-07)</t>
  </si>
  <si>
    <t>การใช้ย่านความถี่ 457.5125-457.5875 MHz และ 467.5125-467.5875 MHz ในกิจการเคลื่อนที่ทางทะเลจำกัดสำหรับสถานีบนเรือ โดยคุณลักษณะของเครื่องวิทยุคมนาคมและช่องความถี่ที่ใช้ ต้องสอดคล้องกับคุณลักษณะตามข้อเสนอแนะ ITU-R M.1174-4 การใช้งานคลื่นความถี่นี้ในน่านน้ำขึ้นอยู่กับข้อบังคับในประเทศที่เกี่ยวข้อง (WRC-19)</t>
  </si>
  <si>
    <t>5.288</t>
  </si>
  <si>
    <t>ในเขตน่านน้ำของสหรัฐอเมริกาและฟิลิปปินส์ ย่านความถี่ที่เหมาะสมในการติดต่อสื่อสารบริเวณเรือคือ 457.525 MHz 457.550 MHz 457.575 MHz และ457.600 MHz คู่กับ 467.750 MHz 467.775 MHz 467.800 MHz และ 467.825 MHz ตามลำดับ คุณลักษณะของเครื่องวิทยุคมนาคมที่ใช้ต้องสอดคล้องกับคุณลักษณะตามข้อเสนอแนะ ITU-R M.1174-4 (WRC-19)</t>
  </si>
  <si>
    <t>นอกจากกิจการอุตุนิยมวิทยาผ่านดาวเทียมแล้ว กิจการสำรวจพิภพผ่านดาวเทียมอาจใช้ย่านความถี่ 460-470 MHz และ 1 690-1 710 MHz ในการส่งจากอวกาศสู่โลก โดยต้องไม่ก่อให้เกิดการรบกวนอย่างรุนแรงต่อสถานีที่ดำเนินงานสอดคล้องกับตารางกำหนดคลื่นความถี่</t>
  </si>
  <si>
    <t>5.290</t>
  </si>
  <si>
    <t>ประเภทกิจการที่แตกต่างกัน:  ในอัฟกานิสถาน อาเซอร์ไบจาน เบลารุส จีน สหพันธรัฐรัสเซีย ญี่ปุ่น คีร์กีซสถาน ทาจิกิสถาน และเติร์กเมนิสถาน กำหนดย่านความถี่ 460-470 MHz สำหรับกิจการอุตุนิยมวิทยาผ่านดาวเทียม (อวกาศสู่โลก) โดยจัดเป็นกิจการหลัก (ดูข้อ 5.33 ของข้อบังคับวิทยุ) ซึ่งขึ้นกับข้อตกลงภายใต้ข้อ 9.21 ของข้อบังคับวิทยุ (WRC-12)</t>
  </si>
  <si>
    <t>5.291</t>
  </si>
  <si>
    <t>การกำหนดเพิ่มเติม:  ในจีน กำหนดย่านความถี่ 470-485 MHz สำหรับกิจการวิจัยอวกาศ (อวกาศสู่โลก) และกิจการปฏิบัติการอวกาศ (อวกาศสู่โลก) ด้วย โดยจัดเป็นกิจการหลัก ซึ่งขึ้นกับข้อตกลงภายใต้ข้อ 9.21 ของข้อบังคับวิทยุ ทั้งนี้ ต้องไม่ก่อให้เกิดการรบกวนอย่างรุนแรงต่อสถานีวิทยุกระจายเสียงและสถานีวิทยุโทรทัศน์ที่ตั้งอยู่แล้ว และสถานีที่ได้วางแผนไว้แล้ว</t>
  </si>
  <si>
    <t>5.291A</t>
  </si>
  <si>
    <t>การกำหนดเพิ่มเติม:  ในเยอรมนี ออสเตรีย เดนมาร์ก เอสโตเนีย ลิกเตนสไตน์ เซอร์เบีย และสวิตเซอร์แลนด์ กำหนดย่านความถี่ 470-494 MHz สำหรับกิจการวิทยุหาตำแหน่ง โดยจำกัดเฉพาะเรดาร์ตรวจความเร็วและทิศทางลม ซึ่งอยู่ภายใต้ข้อมติที่ 217 (Rev.WRC-23) ด้วย โดยจัดเป็นกิจการรอง   (WRC-23)</t>
  </si>
  <si>
    <t>5.292</t>
  </si>
  <si>
    <t xml:space="preserve">ประเภทกิจการที่แตกต่างกัน:  ในอาร์เจนตินา อุรุกวัย และเวเนซุเอลา กำหนดย่านความถี่ 470-512 MHz สำหรับกิจการเคลื่อนที่ โดยจัดเป็นกิจการหลัก (ดูข้อ 5.33 ของข้อบังคับวิทยุ) ซึ่งขึ้นกับข้อตกลงภายใต้ข้อ 9.21 ของข้อบังคับวิทยุ (WRC-15) </t>
  </si>
  <si>
    <t>5.293</t>
  </si>
  <si>
    <t>ประเภทกิจการที่แตกต่างกัน:  ในแคนาดา ชิลี คิวบา สหรัฐอเมริกา กายอานา และปานามา กำหนดย่านความถี่ 470-512 MHz และ 614-806 MHz สำหรับกิจการประจำที่ โดยจัดเป็นกิจการหลัก (ดูข้อ 5.33 ของข้อบังคับวิทยุ) ซึ่งขึ้นกับข้อตกลงภายใต้ข้อ 9.21 ของข้อบังคับวิทยุ ในบาฮามาส บาร์เบโดส แคนาดา ชิลี คิวบา สหรัฐอเมริกา กายอานา จาเมกา เม็กซิโก และปานามา กำหนดย่านความถี่ 470-512 MHz และ 614-698 MHz สำหรับกิจการเคลื่อนที่ โดยจัดเป็นกิจการหลัก (ดูข้อ 5.33 ของข้อบังคับวิทยุ) ซึ่งขึ้นกับข้อตกลงภายใต้ข้อ 9.21 ของข้อบังคับวิทยุ ในอาร์เจนตินาและเอกวาดอร์ กำหนดย่านความถี่ 470-512 MHz สำหรับกิจการประจำที่และกิจการเคลื่อนที่ โดยจัดเป็นกิจการหลัก (ดูข้อ 5.33 ของข้อบังคับวิทยุ) ซึ่งขึ้นกับข้อตกลงภายใต้ข้อ 9.21 ของข้อบังคับวิทยุ   (WRC-23)</t>
  </si>
  <si>
    <t>5.294</t>
  </si>
  <si>
    <t>การกำหนดเพิ่มเติม:  ในซาอุดีอาระเบีย แคเมอรูน โกตดิวัวร์ อียิปต์ เอธิโอเปีย อิสราเอล ลิเบีย ปาเลสไตน์* สาธารณรัฐอาหรับซีเรีย ชาด และเยเมน กำหนดย่านความถี่ 470-582 MHz สำหรับกิจการประจำที่ด้วย โดยจัดเป็นกิจการรอง   (WRC-23)</t>
  </si>
  <si>
    <t>5.295</t>
  </si>
  <si>
    <t>ในบาฮามาส บาร์เบโดส แคนาดา สหรัฐอเมริกา และเม็กซิโก กำหนดย่านความถี่ 470-608 MHz หรือบางส่วนของย่านความถี่นี้สำหรับกิจการเคลื่อนที่สากล (IMT) ตามข้อมติที่ 224 (Rev.WRC-19) การระบุย่านความถี่ดังกล่าวมิได้เป็นการห้ามมิให้กิจการต่าง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กิจการโทรคมนาคมเคลื่อนที่สากล (IMT) ที่ใช้งานภายในย่านความถี่นี้ต้องคำนึงถึงข้องตกลงภายใต้ข้อ 9.21 ของข้อบังคับวิทยุ และต้องไม่ก่อให้เกิดการรบกวนอย่างรุนแรงต่อ หรืออ้างสิทธิคุ้มครองจากกิจการกระจายเสียงจากประเทศเพื่อนบ้านตามข้อ 5.43 และ 5.43A ของข้อบังคับวิทยุ (WRC-19)</t>
  </si>
  <si>
    <t>5.296</t>
  </si>
  <si>
    <t>การกำหนดเพิ่มเติม:  ในแอลเบเนีย แอลจีเรีย เยอรมนี แองโกลา ซาอุดีอาระเบีย ออสเตรีย บาห์เรน เบลเยียม เบนิน บอสเนียและเฮอร์เซโกวีนา บอตสวานา บัลแกเรีย บูร์กินาฟาโซ บุรุนดี แคเมอรูน นครรัฐวาติกัน สาธารณรัฐคองโก โกตดิวัวร์ โครเอเชีย เดนมาร์ก จิบูตี อียิปต์ สหรัฐอาหรับเอมิเรตส์ สเปน เอสโตเนีย เอสวาตินี ฟินแลนด์ ฝรั่งเศส กาบอง แกมเบีย จอร์เจีย กานา ฮังการี อิรัก ไอร์แลนด์ ไอซ์แลนด์ อิสราเอล อิตาลี จอร์แดน เคนยา คูเวต เลโซโท ลัตเวีย เลบานอน ลิเบีย ลิกเตนสไตน์ ลิทัวเนีย ลักเซมเบิร์ก สานอร์ทมาซิโดเนีย มาลาวี มาลี มอลตา โมร็อกโก มอริเชียส มอริเตเนีย มอลโดวา โมนาโก โมซัมบิก นามิเบีย ไนเจอร์ นอร์เวย์ โอมาน ยูกันดา ปาเลสไตน์* เนเธอร์แลนด์ โปแลนด์ โปรตุเกส กาตาร์ สาธารณรัฐอาหรับซีเรีย สโลวะเกีย สาธารณรัฐเช็ก โรมาเนีย สหราชอาณาจักร รวันดา ซานมารีโน เซเนกัล เซอร์เบีย ซูดาน แอฟริกาใต้ สวีเดน สวิตเซอร์แลนด์ แทนซาเนีย ชาด โตโก ตูนิเซีย ตุรกี ยูเครน แซมเบีย และซิมบับเว กำหนดย่านความถี่ 470-694 MHz สำหรับกิจการเคลื่อนที่ทางบกด้วย โดยจัดเป็นกิจการรอง เพื่อช่วยเสริมงานกระจายเสียงหรือโทรทัศน์ สถานีในกิจการเคลื่อนที่ทางบกของประเทศต่าง ๆ ข้างต้นต้องไม่ก่อให้เกิดการรบกวนอย่างรุนแรงต่อสถานีของประเทศอื่น ๆ ทั้งสถานีที่ตั้งอยู่แล้ว และสถานีที่ได้วางแผนไว้แล้ว ซึ่งดำเนินงานสอดคล้องกับตารางกำหนดคลื่นความถี่   (WRC-23)</t>
  </si>
  <si>
    <t>5.296A</t>
  </si>
  <si>
    <t>ในไมโครนีเซีย หมู่เกาะโซโลมอน ตูวาลูและวานูอาตู ในย่านความถี่หรือบางส่วน 470-698 MHz ในบังกลาเทศ ลาว มัลดีฟส์ นิวซีแลนด์ และเวียดนาม ในย่านความถี่หรือบางส่วน 610-698 MHz ระบุให้ใช้สำหรับกิจการโทรคมนาคมเคลื่อนที่สากล (IMT) ตามข้อมติที่ 224 (Rev.WRC-19/23) การระบุย่านความถี่ดังกล่าวมิได้เป็นการห้ามมิให้กิจการต่าง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ตามข้อ 9.21 ของข้อบังคับวิทยุ และต้องไม่ก่อให้เกิดการรบกวนอย่างรุนแรงต่อหรืออ้างสิทธิคุ้มครองจากกิจการกระจายเสียงจากประเทศเพื่อนบ้านตามข้อ 5.43 และ 5.43A ของข้อบังคับวิทยุ   (WRC-23)</t>
  </si>
  <si>
    <t>5.297</t>
  </si>
  <si>
    <t>การกำหนดเพิ่มเติม:  ในแคนาดา คอสตาริกา คิวบา เอลซัลวาดอร์ สหรัฐอเมริกา กัวเตมาลา กายอานา และจาเมกา กำหนดย่านความถี่ 512-608 MHz สำหรับกิจการประจำที่และกิจการเคลื่อนที่ด้วย โดยจัดเป็นกิจการหลัก ซึ่งขึ้นกับข้อตกลงภายใต้ข้อ 9.21 ของข้อบังคับวิทยุ ในบาฮามาส บาร์เบโดส และเม็กซิโก กำหนดย่านความถี่ 512-608 MHz สำหรับกิจการเคลื่อนที่ด้วย โดยจัดเป็นกิจการหลัก ซึ่งขึ้นกับข้อตกลงภายใต้ข้อ 9.21 ของข้อบังคับวิทยุในเม็กซิโกกำหนดย่านความถี่ 512 - 608 MHz สำหรับกิจการประจำที่ โดยจัดเป็นกิจการรอง (ดูข้อ 5.32 ของข้อบังคับวิทยุ)  (WRC-19)</t>
  </si>
  <si>
    <t>5.298</t>
  </si>
  <si>
    <t>การกำหนดเพิ่มเติม:  ในอินเดีย กำหนดย่านความถี่ 549.75-550.25 MHz สำหรับกิจการปฏิบัติการอวกาศ (อวกาศสู่โลก) ด้วย โดยจัดเป็นกิจการรอง</t>
  </si>
  <si>
    <t>5.300</t>
  </si>
  <si>
    <t>การกำหนดเพิ่มเติม:  ในซาอุดีอาระเบีย แคเมอรูน อียิปต์ สหรัฐอาหรับเอมิเรตส์ อิรัก อิสราเอล จอร์แดน ลิเบีย โอมาน ปาเลสไตน์* กาตาร์ สาธารณรัฐอาหรับซีเรีย และซูดาน กำหนดย่านความถี่ 582-790 MHz สำหรับกิจการประจำที่และกิจการเคลื่อนที่ด้วย ยกเว้น กิจการเคลื่อนที่ทางการบิน โดยจัดเป็นกิจการรอง   (WRC-23)</t>
  </si>
  <si>
    <t>5.302</t>
  </si>
  <si>
    <t>5.304</t>
  </si>
  <si>
    <t>การกำหนดเพิ่มเติม:  ในเขตกระจายเสียงและโทรทัศน์แอฟริกัน (ดูข้อ 5.10 ถึง 5.13 ของข้อบังคับวิทยุ) กำหนดย่านความถี่ 606-614 MHz สำหรับกิจการวิทยุดาราศาสตร์ด้วย โดยจัดเป็นกิจการหลัก</t>
  </si>
  <si>
    <t>5.305</t>
  </si>
  <si>
    <t>การกำหนดเพิ่มเติม:  ในจีน กำหนดย่านความถี่ 606-614 MHz สำหรับกิจการวิทยุดาราศาสตร์ด้วย โดยจัดเป็นกิจการหลัก</t>
  </si>
  <si>
    <t>5.306</t>
  </si>
  <si>
    <t>การกำหนดเพิ่มเติม:  ในเขตภูมิภาคที่ 1 ยกเว้นในเขตกระจายเสียงและโทรทัศน์แอฟริกัน (ดูข้อ 5.10 ถึง 5.13 ของข้อบังคับวิทยุ) และในเขตภูมิภาคที่ 3 กำหนดย่านความถี่ 608-614 MHz สำหรับกิจการวิทยุดาราศาสตร์ด้วย โดยจัดเป็นกิจการรอง</t>
  </si>
  <si>
    <t>5.307</t>
  </si>
  <si>
    <t>การกำหนดเพิ่มเติม:  ในอินเดีย กำหนดย่านความถี่ 608-614 MHz สำหรับกิจการวิทยุดาราศาสตร์ด้วย โดยจัดเป็นกิจการหลัก</t>
  </si>
  <si>
    <t>5.308</t>
  </si>
  <si>
    <t>ประเภทกิจการที่แตกต่างกัน:  ในเบลีซ โคลอมเบีย เอลซัลวาดอร์ และกัวเตมาลา กำหนดย่านความถี่ 614-698 MHz สำหรับกิจการเคลื่อนที่ โดยจัดเป็นกิจการหลัก สถานีในกิจการเคลื่อนที่ในย่านความถี่ ซึ่งขึ้นกับข้อตกลงภายใต้ข้อ 9.21 ของข้อบังคับวิทยุ   (WRC-23)</t>
  </si>
  <si>
    <t>5.308A</t>
  </si>
  <si>
    <t>ในบาฮามาส บาร์เบโดส เบลิซ แคนาดา โคลอมเบีย เอลซัลวาดอร์ สหรัฐอเมริกา กัวเตมาลา จาไมกา และเม็กซิโก ในย่านความถี่หรือบางส่วน 614-698 MHz ประสงค์ที่จะใช้สำหรับกิจการโทรคมนาคมเคลื่อนที่สากล (IMT) ตามข้อมติที่ 224 (Rev.WRC-19/23) การระบุย่านความถี่ดังกล่าวมิได้เป็นการห้ามมิให้กิจการต่าง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ตามข้อ 9.21 ของข้อบังคับวิทยุ และต้องไม่ก่อให้เกิดการรบกวนอย่างรุนแรงต่อหรืออ้างสิทธิคุ้มครองจากกิจการกระจายเสียงจากประเทศเพื่อนบ้านตามข้อ 5.43 และ 5.43A ของข้อบังคับวิทยุ   (WRC-23)</t>
  </si>
  <si>
    <t>5.309</t>
  </si>
  <si>
    <t>ประเภทกิจการที่แตกต่างกัน:  ในเอลซัลวาดอร์ กำหนดย่านความถี่ 614-806 MHz สำหรับกิจการประจำที่ โดยจัดเป็นกิจการหลัก (ดูข้อ 5.33 ของข้อบังคับวิทยุ) ซึ่งขึ้นกับข้อตกลงภายใต้ข้อ 9.21 ของข้อบังคับวิทยุ (WRC-15)</t>
  </si>
  <si>
    <t>5.310</t>
  </si>
  <si>
    <t>5.311</t>
  </si>
  <si>
    <t>5.311A</t>
  </si>
  <si>
    <t>SUP (WRC-19)</t>
  </si>
  <si>
    <t>5.312</t>
  </si>
  <si>
    <t>การกำหนดเพิ่มเติม:  ในอาร์เมเนีย อาเซอร์ไบจาน เบลารุส สหพันธรัฐรัสเซีย จอร์เจีย คาซัคสถาน อุซเบกิสถาน คีร์กีซสถาน ทาจิกิสถาน เติร์กเมนิสถาน และยูเครน กำหนดย่านความถี่ 645-862 MHz ในบัลแกเรีย กำหนดย่านความถี่ 726-753 MHz 778-811 MHz และ 822-852 MHz สำหรับกิจการวิทยุนำทางทางการบินด้วย โดยจัดเป็นกิจการหลัก   (WRC-23)</t>
  </si>
  <si>
    <t>5.312A</t>
  </si>
  <si>
    <t>ในเขตภูมิภาคที่ 1 การใช้ย่านความถี่ 694-790 MHz ในกิจการเคลื่อนที่ ยกเว้น กิจการเคลื่อนที่ทางการบิน เป็นไปตามข้อมติที่ 760 (Rev.WRC-23) ดูข้อมติที่ 224 (Rev.WRC-19/23) ด้วย   (WRC-23)</t>
  </si>
  <si>
    <t>5.313</t>
  </si>
  <si>
    <t>5.313A</t>
  </si>
  <si>
    <t>ในออสเตรเลีย บังกลาเทศ บรูไนดารุสซาลาม กัมพูชา จีน สาธารณรัฐเกาหลี ฟิจิ อินเดีย อินโดนีเซีย ญี่ปุ่น คิริบาตี ลาว มาเลเซีย เมียนมา นิวซีแลนด์ ปากีสถาน ปาปัวนิวกินี ฟิลิปปินส์ สาธารณรัฐประชาธิปไตยประชาชนเกาหลี หมู่เกาะโซโลมอน ซามัว สิงคโปร์ ประเทศไทย ตองกา ตูวาลู วานูอาตู และเวียดนาม ในย่านความถี่หรือบางส่วน 698-790 MHz ประสงค์ที่จะใช้สำหรับกิจการโทรคมนาคมเคลื่อนที่สากล (IMT) การระบุย่านความถี่ดังกล่าวมิได้เป็นการห้ามมิให้กิจการต่าง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(WRC-19)</t>
  </si>
  <si>
    <t>5.313B</t>
  </si>
  <si>
    <t>5.314</t>
  </si>
  <si>
    <t>5.315</t>
  </si>
  <si>
    <t>5.316</t>
  </si>
  <si>
    <t>5.316A</t>
  </si>
  <si>
    <t>5.316B</t>
  </si>
  <si>
    <t>ในเขตภูมิภาคที่ 1 กำหนดย่านความถี่ 790-862 MHz สำหรับกิจการเคลื่อนที่ ยกเว้น กิจการเคลื่อนที่ทางการบิน โดยจัดเป็นกิจการหลัก และต้องขึ้นกับข้อตกลงภายใต้ข้อ 9.21 ของข้อบังคับวิทยุ ในกรณีที่เกี่ยวข้องกับกิจการวิทยุนำทางทางการบินในประเทศต่าง ๆ ตามข้อ 5.312 ของข้อบังคับวิทยุ สำหรับประเทศที่เป็นภาคีข้อตกลงเจนีวา พ.ศ. 2549 การใช้ความถี่วิทยุของสถานีในกิจการเคลื่อนที่ต้องเป็นไปตามกระบวนการของข้อตกลงนั้น การกำหนดย่านความถี่นี้อยู่ภายใต้ข้อมติที่ 224 (Rev.WRC-19/23) และ 749 (Rev.WRC-23)   (WRC-23)</t>
  </si>
  <si>
    <t>5.317</t>
  </si>
  <si>
    <t>การกำหนดเพิ่มเติม:  ในเขตภูมิภาคที่ 2 (ยกเว้นบราซิล สหรัฐอเมริกา และเม็กซิโก) กำหนดย่านความถี่ 806-890 MHz สำหรับกิจการเคลื่อนที่ผ่านดาวเทียมด้วย โดยจัดเป็นกิจการหลัก ซึ่งขึ้นกับข้อตกลงภายใต้ข้อ 9.21 ของข้อบังคับวิทยุ การดำเนินการกิจการเคลื่อนที่ผ่านดาวเทียมนี้ ดำเนินการภายในเขตแดนของประเทศเท่านั้น (WRC-15)</t>
  </si>
  <si>
    <t>5.317A</t>
  </si>
  <si>
    <t>ในเขตภูมิภาคที่ 2 บางส่วนของย่านความถี่ 698-960 MHz ในเขตภูมิภาคที่ 1 ย่านความถี่ 694-790 MHz และในเขตภูมิภาคที่ 1 และ 3 ย่านความถี่ 790-690 MHz กำหนดให้ใช้สำหรับกิจการเคลื่อนที่ โดยจัดเป็นกิจการหลัก หน่วยงานอำนวยการของรัฐที่ประสงค์จะใช้ย่านความถี่นี้ สำหรับดำเนินกิจการโทรคมนาคมเคลื่อนที่สากล (IMT) ให้ดูข้อมติที่ 224 (Rev.WRC-23) 760 (Rev.WRC-23) และ 749 (Rev.WRC-23) การระบุย่านความถี่ดังกล่าวมิได้เป็นการห้ามมิให้กิจการต่าง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(WRC-23)</t>
  </si>
  <si>
    <t>5.318</t>
  </si>
  <si>
    <t>การกำหนดเพิ่มเติม:  ในแคนาดา สหรัฐอเมริกา และเม็กซิโก กำหนดย่านความถี่ 849-851 MHz และ 894-896 MHz สำหรับกิจการเคลื่อนที่ทางการบินด้วย โดยจัดเป็นกิจการหลักเพื่อติดต่อสื่อสารกับอากาศยานโดยบริการสาธารณะ การใช้ย่านความถี่ 849-851 MHz จำกัดเฉพาะการส่งจากสถานีทางการบิน และการใช้ย่านความถี่ 894-896 MHz จำกัดเฉพาะการส่งจากสถานีอากาศยาน</t>
  </si>
  <si>
    <t>5.319</t>
  </si>
  <si>
    <t>การกำหนดเพิ่มเติม:  ในเบลารุส สหพันธรัฐรัสเซีย และยูเครน กำหนดย่านความถี่ 806-840 MHz (โลกสู่อวกาศ) และ 856-890 MHz (อวกาศสู่โลก) สำหรับกิจการเคลื่อนที่ผ่านดาวเทียมด้วย ซึ่งไม่รวมถึงกิจการเคลื่อนที่ทางการบินในเส้นทางบินพาณิชย์ผ่านดาวเทียม การใช้ย่านความถี่ในกิจการเคลื่อนที่ผ่านดาวเทียมดังกล่าวต้องไม่ก่อให้เกิดการรบกวนอย่างรุนแรง หรือร้องขอสิทธิคุ้มครองการรบกวนจากกิจการต่าง ๆ ในประเทศอื่น ๆ ที่ดำเนินงานสอดคล้องกับตารางกำหนดคลื่นความถี่ และขึ้นกับข้อตกลงเป็นการเฉพาะระหว่างหน่วยงานอำนวยการของรัฐที่เกี่ยวข้อง</t>
  </si>
  <si>
    <t>การกำหนดเพิ่มเติม:  ในเขตภูมิภาคที่ 3 กำหนดย่านความถี่ 806-890 MHz และ 942-960 MHz สำหรับกิจการเคลื่อนที่ผ่านดาวเทียมด้วย โดยจัดเป็นกิจการหลัก ซึ่งไม่รวมถึงกิจการเคลื่อนที่ทางการบินในเส้นทางบินพาณิชย์ผ่านดาวเทียม โดยขึ้นกับข้อตกลงภายใต้ข้อ 9.21 ของข้อบังคับวิทยุ และจำกัดเฉพาะการดำเนินงานภายในเขตแดนของประเทศ ในการทำความตกลงกันนั้น ต้องคุ้มครองป้องกันกิจการต่าง ๆ ที่ดำเนินงานสอดคล้องกับตารางกำหนดคลื่นความถี่ โดยต้องคุ้มครองป้องกันอย่างเหมาะสม เพื่อให้มั่นใจว่า ไม่ก่อให้เกิดการรบกวนอย่างรุนแรงต่อกิจการต่าง ๆ</t>
  </si>
  <si>
    <t>5.321</t>
  </si>
  <si>
    <t xml:space="preserve">SUP (WRC-07) </t>
  </si>
  <si>
    <t>5.322</t>
  </si>
  <si>
    <t>ในเขตภูมิภาคที่ 1 ในย่านความถี่ 862-960 MHz สถานีในกิจการกระจายเสียงและกิจการโทรทัศน์ต้องให้บริการภายในเขตกระจายเสียงและโทรทัศน์แอฟริกันเท่านั้น (ดูข้อ 5.10 ถึง 5.13 ของข้อบังคับวิทยุ) ซึ่งขึ้นกับข้อตกลงร่วมกัน ภายใต้ข้อ 9.21 ของข้อบังคับวิทยุ ทั้งนี้ ไม่รวมประเทศแอลจีเรีย บุรุนดี จิบูตี อียิปต์ สเปน เลโซโท ลิเบีย โมร็อกโก มาลาวี นามิเบีย ไนจีเรีย แอฟริกาใต้ แทนซาเนีย ซิมบับเว และแซมเบีย   (WRC-23)</t>
  </si>
  <si>
    <t>5.323</t>
  </si>
  <si>
    <t>การกำหนดเพิ่มเติม:  ในอาร์เมเนีย อาเซอร์ไบจาน เบลารุส บัลแกเรีย สหพันธรัฐรัสเซีย คาซัคสถาน อุซเบกิสถาน คีร์กีซสถาน ทาจิกิสถาน เติร์กเมนิสถาน และยูเครน กำหนดย่านความถี่ 862-960 MHz ในบัลเกเรีย กำหนดย่านความถี่ 862-880  และ 915-925  MHz ในโปแลนด์ กำหนดย่านความถี่ 862-876 MHz จนถึงวันที่ 31 ธันวาคม 2560 และในโรมาเนีย กำหนดย่านความถี่ 862-880 และ 915-925 MHz สำหรับกิจการวิทยุนำทางทางการบินด้วย โดยจัดเป็นกิจการหลัก ซึ่งขึ้นกับข้อตกลงร่วมกัน ภายใต้ข้อ 9.21 ของข้อบังคับวิทยุ กับหน่วยงานอำนวยการของรัฐที่เกี่ยวข้อง และจำกัดเฉพาะวิทยุบอกตำแหน่งที่ตั้งบนพื้นดินซึ่งดำเนินงานอยู่ ณ วันที่ 27 ตุลาคม 2540 ทั้งนี้ ตราบจนกว่าจะสิ้นอายุการใช้งาน (WRC-19)</t>
  </si>
  <si>
    <t>5.325</t>
  </si>
  <si>
    <t>ประเภทกิจการที่แตกต่างกัน:  ในสหรัฐอเมริกา กำหนดย่านความถี่ 890-942 MHz สำหรับกิจการวิทยุหาตำแหน่ง โดยจัดเป็นกิจการหลัก (ดูข้อ 5.33 ของข้อบังคับวิทยุ) ซึ่งขึ้นกับข้อตกลงภายใต้ข้อ 9.21 ของข้อบังคับวิทยุ</t>
  </si>
  <si>
    <t>5.325A</t>
  </si>
  <si>
    <t>ประเภทกิจการที่แตกต่างกัน:  ในอาร์เจนตินา บราซิล คอสตาริกา คิวบา สาธารณรัฐโดมินิกัน เอลซัลวาดอร์ เอกวาดอร์ เขตแดนชุมชนโพ้นทะเลของฝรั่งเศสในเขตภูมิภาคที่ 2 กัวเตมาลา  ปารากวัย อุรุกวัย และเวเนซุเอลา กำหนดย่านความถี่ 902-928 MHz สำหรับกิจการเคลื่อนที่ทางบก โดยจัดเป็นกิจการหลัก ในเม็กซิโก กำหนดย่านความถี่ 902 - 928 MHz สำหรับกิจการเคลื่อนที่ยกเว้นกิจการเคลื่อนที่ทางการบิน โดยจัดเป็นกิจการหลัก ในโคลอมเบีย กำหนดย่านความถี่ 902-915 MHz สำหรับกิจการเคลื่อนที่ทางบก โดยจัดเป็นกิจการหลัก   (WRC-23)</t>
  </si>
  <si>
    <t>5.326</t>
  </si>
  <si>
    <t>ประเภทกิจการที่แตกต่างกัน:  ในชิลี กำหนดย่านความถี่ 903-905 MHz สำหรับกิจการเคลื่อนที่ โดยจัดเป็นกิจการหลัก ซึ่งไม่รวมถึงกิจการเคลื่อนที่ทางการบิน ทั้งนี้ ขึ้นกับข้อตกลงภายใต้ข้อ 9.21 ของข้อบังคับวิทยุ</t>
  </si>
  <si>
    <t>5.327</t>
  </si>
  <si>
    <t>ประเภทกิจการที่แตกต่างกัน:  ในออสเตรเลีย กำหนดย่านความถี่ 915-928 MHz สำหรับกิจการวิทยุหาตำแหน่ง โดยจัดเป็นกิจการหลัก (ดูข้อ 5.33 ของข้อบังคับวิทยุ)</t>
  </si>
  <si>
    <t>5.327A</t>
  </si>
  <si>
    <t>การใช้ย่านความถี่ 960-1 164 MHz ในกิจการเคลื่อนที่ทางการบินในเส้นทางบินพาณิชย์ จำกัดเฉพาะระบบที่ดำเนินการตามมาตรฐานทางการบินสากลซึ่งเป็นที่ยอมรับ การใช้ย่านความถี่ดังกล่าวอยู่ภายใต้ข้อมติที่ 417 (Rev.WRC-15) (WRC-15)</t>
  </si>
  <si>
    <t>5.328</t>
  </si>
  <si>
    <t>การใช้ย่านความถี่ 960-1 215 MHz ในกิจการวิทยุนำทางทางการบินสงวนไว้ใช้งานทั่วโลกสำหรับการปฏิบัติการ และการพัฒนาเครื่องช่วยอิเล็กทรอนิกส์ประจำอากาศยานในการนำทางทางการบิน และสิ่งอำนวยความสะดวกที่ตั้งบนพื้นดินที่เกี่ยวข้องโดยตรง (WRC-2000)</t>
  </si>
  <si>
    <t>5.328A</t>
  </si>
  <si>
    <t>สถานีในกิจการวิทยุนำทางผ่านดาวเทียมที่ใช้ย่านความถี่ 1 164-1 215 MHz อยู่ภายใต้ข้อมติที่ 609 (Rev.WRC-07) และต้องไม่ร้องขอสิทธิคุ้มครองการรบกวนจากสถานีในกิจการวิทยุนำทางทางการบินที่ใช้ย่านความถี่ 960-1 215 MHz โดยไม่อยู่ภายใต้ข้อ 5.43A ของข้อบังคับวิทยุ ทั้งนี้ ให้ดำเนินการตามข้อ 21.18 ของข้อบังคับวิทยุ (WRC-07)</t>
  </si>
  <si>
    <t>5.328AA</t>
  </si>
  <si>
    <t>ย่านความถี่ 1 087.7-1 092.3 MHz กำหนดให้ใช้สำหรับกิจการเคลื่อนที่ทางการบินผ่านดาวเทียมในเส้นทางบินพาณิชย์ (โลกสู่อวกาศ) โดยจัดเป็นกิจการหลัก จำกัดเฉพาะภาครับของสถานีอวกาศของ Automatic Dependent Surveillance-Broadcast (ADS-B) จากเครื่องส่งของอากาศยานตามมาตรฐานทางการบินระหว่างประเทศ สถานีในกิจการเคลื่อนที่ทางการบินผ่านดาวเทียมในเส้นทางบินพาณิชย์ ไม่สามารถร้องขอการป้องกันจากสถานีในกิจการวิทยุนำทางทางการบินได้ ตามข้อมติที่ 425 (WRC-19) (WRC-19)</t>
  </si>
  <si>
    <t>5.328B</t>
  </si>
  <si>
    <t>ระบบและเครือข่ายต่างๆ ในกิจการวิทยุนำทางผ่านดาวเทียมที่ใช้ย่านความถี่ 1 164-1 300 MHz 1 559-1 610 MHz และ 5 010-5 030 MHz ซึ่งสำนักงานวิทยุคมนาคมได้รับเอกสารการประสานงานความถี่วิทยุหรือเอกสารแจ้งจดทะเบียนความถี่วิทยุหลังวันที่ 1 มกราคม 2548 ต้องประสานงานภายใต้ข้อ 9.12 9.12A และ 9.13 ของข้อบังคับวิทยุ รวมทั้งที่อยู่ภายใต้ข้อมติที่ 610 (WRC-03) ด้วย ในกรณีของเครือข่ายและระบบในกิจการวิทยุนำทางผ่านดาวเทียม (อวกาศสู่อวกาศ) ให้ใช้ข้อมติที่ 610 (WRC-03) เฉพาะสถานีอวกาศที่เป็นสถานีส่งเท่านั้น สำหรับระบบและเครือข่ายในกิจการวิทยุนำทางผ่านดาวเทียม (อวกาศสู่อวกาศ) ที่ใช้ย่านความถี่ 1 215-1 300 MHz และ 1 559-1 610 MHz นั้น การประสานงานภายใต้ข้อ 9.7 9.12 9.12A และ 9.13 ของข้อบังคับวิทยุ ประสานงานเฉพาะกรณีที่เกี่ยวข้องกับระบบและเครือข่ายอื่น ๆ ในกิจการวิทยุนำทางผ่านดาวเทียม (อวกาศสู่อวกาศ) เท่านั้น ทั้งนี้ เป็นไปตามข้อ 5.329A ของข้อบังคับวิทยุ (WRC-07)</t>
  </si>
  <si>
    <t>5.329</t>
  </si>
  <si>
    <t>การใช้ย่านความถี่ 1 215-1 300 MHz ในกิจการวิทยุนำทางผ่านดาวเทียม ต้องไม่รบกวนอย่างรุนแรง หรือร้องขอสิทธิคุ้มครองการรบกวนจากกิจการวิทยุนำทางตามข้อ 5.331 ของข้อบังคับวิทยุ และการใช้ย่านความถี่ 1 215-1 300 MHz ในกิจการวิทยุนำทางผ่านดาวเทียมต้องไม่รบกวนอย่างรุนแรงต่อกิจการวิทยุหาตำแหน่ง โดยไม่อยู่ภายใต้ข้อ 5.43 ของข้อบังคับวิทยุ ในกรณีที่เกี่ยวข้องกับกิจการวิทยุหาตำแหน่ง การใช้ย่านความถี่นี้อยู่ภายใต้ข้อมติที่ 608 (WRC-03) (WRC-19)</t>
  </si>
  <si>
    <t>5.329A</t>
  </si>
  <si>
    <t>การใช้ย่านความถี่ 1 215-1 300 MHz และ 1 559-1 610 MHz ของระบบในกิจการวิทยุนำทางผ่านดาวเทียม (อวกาศสู่อวกาศ) มิได้มีความมุ่งหมายในการดำเนินกิจการเพื่อความปลอดภัย การใช้ข้างต้นต้องไม่ก่อให้เกิดอุปสรรคใด ๆ เพิ่มเติม ต่อระบบในกิจการวิทยุนำทางผ่านดาวเทียม (อวกาศสู่โลก) หรือกิจการอื่น ๆ ที่ดำเนินงานสอดคล้องกับตารางกำหนดคลื่นความถี่ (WRC-07)</t>
  </si>
  <si>
    <t>5.330</t>
  </si>
  <si>
    <t>การกำหนดเพิ่มเติม:  ในแองโกลา ซาอุดีอาระเบีย บาห์เรน บังกลาเทศ แคเมอรูน จีน จิบูตี อียิปต์ สหรัฐอาหรับเอมิเรตส์ เอริเทรีย เอธิโอเปีย กายอานา อินเดีย อินโดนีเซีย สาธารณรัฐอิสลามอิหร่าน อิรัก อิสราเอล ญี่ปุ่น จอร์แดน คูเวต เนปาล โอมาน ปากีสถาน ปาเลสไตน์* ฟิลิปปินส์ กาตาร์ สาธารณรัฐอาหรับซีเรีย โซมาเลีย ซูดาน ซูดานใต้ ชาด โตโก และเยเมน กำหนดย่านความถี่ 1 215-1 300 MHz สำหรับกิจการประจำที่และกิจการเคลื่อนที่ด้วย โดยจัดเป็นกิจการหลัก   (WRC-23)</t>
  </si>
  <si>
    <t>5.331</t>
  </si>
  <si>
    <t>การกำหนดเพิ่มเติม:  ในแอลจีเรีย เยอรมนี ซาอุดีอาระเบีย ออสเตรเลีย ออสเตรีย บาห์เรน เบลารุส เบลเยียม เบนิน บอสเนียและเฮอร์เซโกวีนา บราซิล บูร์กินาฟาโซ บุรุนดี แคเมอรูน จีน สาธารณรัฐเกาหลี โครเอเชีย เดนมาร์ก จิบูตี อียิปต์ สหรัฐอาหรับเอมิเรตส์ เอสโตเนีย สหพันธรัฐรัสเซีย ฟินแลนด์ ฝรั่งเศส กานา กรีซ กินี อิเควทอเรียลกินี ฮังการี อินเดีย อินโดนีเซีย สาธารณรัฐอิสลามอิหร่าน อิรัก ไอร์แลนด์ อิสราเอล จอร์แดน เคนยา คูเวต เลโซโท ลัตเวีย เลบานอน ลิกเตนสไตน์ ลิทัวเนีย ลักเซมเบิร์ก นอร์ทมาซิโดเนีย มาดากัสการ์ มาลี มอริเตเนีย มอนเตเนโกร ไนจีเรีย นอร์เวย์ โอมาน ปากีสถาน ปาเลสไตน์* ราชอาณาจักรเนเธอร์แลนด์ โปแลนด์ โปรตุเกส กาตาร์ สาธารณรัฐอาหรับซีเรีย ตุรกี สาธารณรัฐประชาธิปไตยประชาชนเกาหลี สโลวะเกีย สหราชอาณาจักร เซอร์เบีย สโลวีเนีย โซมาเลีย ซูดาน ซูดานใต้ ศรีลังกา แอฟริกาใต้ สวีเดน สวิตเซอร์แลนด์ ประเทศไทย โตโก เวเนซูเอลา และเวียดนาม กำหนดย่านความถี่ 1 215-1 300 MHz สำหรับกิจการวิทยุนำทางด้วย โดยจัดเป็นกิจการหลัก ในแคนาดาและสหรัฐอเมริกา กำหนดย่านความถี่ 1 240-1 300 MHz สำหรับกิจการวิทยุนำทางด้วย   (WRC-23)</t>
  </si>
  <si>
    <t>การใช้ย่านความถี่ 1 215-1 260 MHz ของอุปกรณ์ตรวจวัดแบบแอกทีฟในอวกาศ ในกิจการสำรวจพิภพผ่านดาวเทียม และกิจการวิจัยอวกาศ ต้องไม่ก่อให้เกิดการรบกวนอย่างรุนแรง หรือร้องขอสิทธิคุ้มครองการรบกวน หรือเป็นอุปสรรคต่อการดำเนินงาน หรือการพัฒนากิจการวิทยุหาตำแหน่ง กิจการวิทยุนำทางผ่านดาวเทียม และกิจการอื่น ๆ ที่จัดเป็นกิจการหลัก (WRC-2000)</t>
  </si>
  <si>
    <t>5.333</t>
  </si>
  <si>
    <t>5.334</t>
  </si>
  <si>
    <t>การกำหนดเพิ่มเติม:  ในแคนาดาและสหรัฐอเมริกา กำหนดย่านความถี่ 1 350-1 370 MHz สำหรับกิจการวิทยุนำทางทางการบินด้วย โดยจัดเป็นกิจการหลัก (WRC-03)</t>
  </si>
  <si>
    <t>5.335</t>
  </si>
  <si>
    <t>ในแคนาดาและสหรัฐอเมริกา ในย่านความถี่ 1 240-1 300 MHz อุปกรณ์ตรวจวัดแบบ แอกทีฟในอวกาศในกิจการสำรวจพิภพผ่านดาวเทียม และกิจการวิจัยอวกาศ ต้องไม่ก่อให้เกิดการรบกวน หรือร้องขอสิทธิคุ้มครองการรบกวน หรือเป็นอุปสรรคต่อการดำเนินงานหรือการพัฒนากิจการวิทยุนำทางทางการบิน (WRC-97)</t>
  </si>
  <si>
    <t>5.335A</t>
  </si>
  <si>
    <t>ในย่านความถี่ 1 260-1 300 MHz อุปกรณ์ตรวจวัดแบบแอกทีฟในอวกาศในกิจการสำรวจพิภพผ่านดาวเทียม และกิจการวิจัยอวกาศ ต้องไม่ก่อให้เกิดการรบกวนอย่างรุนแรง หรือร้องขอสิทธิคุ้มครองการรบกวน หรือเป็นอุปสรรคต่อการดำเนินงานหรือการพัฒนากิจการวิทยุหาตำแหน่งและกิจการอื่น ๆ ที่จัดเป็นกิจการหลักในเชิงอรรถอื่น ๆ ข้างต้น (WRC‑2000)</t>
  </si>
  <si>
    <t>5.337</t>
  </si>
  <si>
    <t>กำหนดให้ใช้ย่านความถี่ 1 300-1 350 MHz 2 700-2 900 MHz และ 9 000-9 200 MHz ในกิจการวิทยุนำทางทางการบิน เฉพาะเรดาร์ที่ตั้งบนพื้นดิน และเครื่องทวนสัญญาณประจำอากาศยานที่เกี่ยวข้อง ซึ่งส่งความถี่วิทยุในย่านความถี่ข้างต้น เมื่อถูกกระตุ้นจากเรดาร์ที่ส่งความถี่วิทยุในย่านความถี่เดียวกันเท่านั้น</t>
  </si>
  <si>
    <t>5.337A</t>
  </si>
  <si>
    <t>การใช้ย่านความถี่ 1 300-1 350 MHz ของสถานีภาคพื้นดินในกิจการวิทยุนำทางผ่านดาวเทียมและสถานีในกิจการวิทยุหาตำแหน่งต้องไม่ก่อให้เกิดการรบกวนอย่างรุนแรงหรือเป็นอุปสรรคต่อการดำเนินงานและการพัฒนากิจการวิทยุนำทางทางการบิน (WRC-2000)</t>
  </si>
  <si>
    <t>5.338</t>
  </si>
  <si>
    <t>ในคีร์กีซสถาน สโลวะเกีย และเติร์กเมนิสถาน กิจการวิทยุนำทางที่ดำเนินงานอยู่แล้วในย่านความถี่ 1 350-1 400 MHz อาจดำเนินงานต่อไปได้ (WRC-12)</t>
  </si>
  <si>
    <t>การใช้ย่านความถี่ 1 350-1 400 MHz 1 427-1 452 MHz 22.55-23.55 GHz 24.25 – 27.5 GHz 30-31.3 GHz 49.7-50.2 GHz 50.4-50.9 GHz 51.4-52.6 GHz 81-86 GHz และ 92-94 GHz อยู่ภายใต้ข้อมติที่ 750 (Rev.WRC-19) (WRC-19)</t>
  </si>
  <si>
    <t>5.339</t>
  </si>
  <si>
    <t>กำหนดย่านความถี่ 1 370-1 400 MHz 2 640-2 655 MHz 4 950-4 990 MHz และ 15.20-15.35 GHz สำหรับกิจการวิจัยอวกาศ (พาสซีฟ) และกิจการสำรวจพิภพผ่านดาวเทียม (พาสซีฟ) ด้วย โดยจัดเป็นกิจการรอง</t>
  </si>
  <si>
    <t>5.339A</t>
  </si>
  <si>
    <t>ห้ามมิให้แพร่คลื่นใด ๆ ในย่านความถี่ ดังต่อไปนี้&lt;br&gt;1 400-1 427 MHz&lt;br&gt;2 690-2 700 MHz   ยกเว้นการกำหนดย่านความถี่ในข้อ 5.422 ของข้อบังคับวิทยุ&lt;br&gt;10.68-10.7 GHz  ยกเว้นการกำหนดย่านความถี่ในข้อ 5.483 ของข้อบังคับวิทยุ&lt;br&gt;15.35-15.4 GHz  ยกเว้นการกำหนดย่านความถี่ในข้อ 5.511 ของข้อบังคับวิทยุ&lt;br&gt;23.6-24 GHz&lt;br&gt;31.3-31.5 GHz&lt;br&gt;31.5-31.8 GHz  ในเขตภูมิภาคที่ 2&lt;br&gt;48.94-49.04 GHz  จากสถานีอากาศยาน&lt;br&gt;50.2-50.4 GHz &lt;br&gt;52.6-54.25 GHz&lt;br&gt;86-92 GHz&lt;br&gt;100-102 GHz&lt;br&gt;109.5-111.8 GHz&lt;br&gt;114.25-116 GHz&lt;br&gt;148.5-151.5 GHz&lt;br&gt;164-167 GHz&lt;br&gt;182-185 GHz&lt;br&gt;190-191.8 GHz&lt;br&gt;200-209 GHz&lt;br&gt;226-231.5 GHz&lt;br&gt;250-252 GHz     (WRC 03)</t>
  </si>
  <si>
    <t>5.341</t>
  </si>
  <si>
    <t>ประเทศบางประเทศอยู่ระหว่างการวิจัยแบบพาสซีฟในย่านความถี่ 1 400-1 727 MHz 101-120 GHz และ 197-220 GHz ในโครงการเพื่อค้นหาการแพร่คลื่นอย่างมีเจตจำนงจากอวกาศ</t>
  </si>
  <si>
    <t xml:space="preserve">5.341A </t>
  </si>
  <si>
    <t>ในเขตภูมิภาคที่ 1 หน่วยงานอำนวยการของรัฐที่ประสงค์จะใช้ย่านความถี่ 1 427-1 452 MHz และ 1 492-1 518 MHz สำหรับดำเนินกิจการโทรคมนาคมเคลื่อนที่สากล (IMT) ให้ดูข้อมติที่ 223 (Rev.WRC-15) การระบุย่านความถี่ดังกล่าวมิได้เป็นการห้ามมิให้กิจการต่าง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การใช้สถานีสำหรับ IMT ต้องเป็นไปตามข้อตกลง ข้อ 9.21 ของข้อบังคับวิทยุ ซึ่งสอดคล้องกับกิจการเคลื่อนที่ทางการบินสำหรับการโทรมาตรทางการบินตามข้อ 5.342 ของข้อบังคับวิทยุ (WRC-15)</t>
  </si>
  <si>
    <t>5.341B</t>
  </si>
  <si>
    <t>ในเขตภูมิภาคที่ 2 หน่วยงานอำนวยการของรัฐที่ประสงค์จะใช้ย่านความถี่ 1 427-1 518 MHz สำหรับดำเนินกิจการโทรคมนาคมเคลื่อนที่สากล (IMT) ให้ดูข้อมติที่ 223 (Rev.WRC-15) การระบุย่านความถี่ดังกล่าวมิได้เป็นการห้ามมิให้กิจการต่าง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(WRC-15)</t>
  </si>
  <si>
    <t>ในเขตภูมิภาคที่ 3 หน่วยงานอำนวยการของรัฐที่ประสงค์จะใช้ย่านความถี่ 1 427-1 452 MHz และ 1 492-1 518 MHz สำหรับดำเนินกิจการโทรคมนาคมเคลื่อนที่สากล (IMT) ให้ดูข้อมติที่ 223 (Rev.WRC-15) การระบุย่านความถี่ดังกล่าวมิได้เป็นการห้ามมิให้กิจการต่าง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การใช้สถานีสำหรับ IMT ต้องเป็นไปตามข้อตกลง ข้อ 9.21 ของข้อบังคับวิทยุ ซึ่งสอดคล้องกับกิจการเคลื่อนที่ทางการบิน (WRC-15)</t>
  </si>
  <si>
    <t>5.342</t>
  </si>
  <si>
    <t>การกำหนดเพิ่มเติม:  ในอาร์เมเนีย อาเซอร์ไบจาน เบลารุส สหพันธรัฐรัสเซีย อุซเบกิสถาน คีร์กีซสถาน และยูเครน กำหนดย่านความถี่ 1 429-1 535 MHz สำหรับกิจการเคลื่อนที่ทางการบิน เฉพาะงานโทรมาตรทางการบินภายในดินแดนของประเทศด้วย โดยจัดเป็นกิจการหลัก การใช้ย่านความถี่ 1 452-1 492 MHz ขึ้นกับข้อตกลงระหว่างหน่วยงานอำนวยการของรัฐที่เกี่ยวข้อง นับแต่วันที่ 1 เมษายน 2550 (WRC-15)</t>
  </si>
  <si>
    <t>5.343</t>
  </si>
  <si>
    <t>ในเขตภูมิภาคที่ 2 การใช้ย่านความถี่ 1 435-1 535 MHz ของงานโทรมาตรในกิจการเคลื่อนที่ทางการบิน มีลำดับความสำคัญสูงกว่าการใช้งานอื่น ๆ ในกิจการเคลื่อนที่</t>
  </si>
  <si>
    <t>5.344</t>
  </si>
  <si>
    <t>การกำหนดเผื่อเลือก:  ในสหรัฐอเมริกา กำหนดย่านความถี่ 1 452-1 525 MHz สำหรับกิจการประจำที่และกิจการเคลื่อนที่ โดยจัดเป็นกิจการหลัก (ดูข้อ 5.343 ของข้อบังคับวิทยุ ประกอบด้วย)</t>
  </si>
  <si>
    <t>การใช้ย่านความถี่ 1 452-1 492 MHz ในกิจการกระจายเสียงผ่านดาวเทียมและกิจการกระจายเสียง จำกัดเฉพาะการกระจายเสียงในระบบดิจิทัล และอยู่ภายใต้ข้อมติที่ 528 (Rev. WRC-19) (WRC-19)</t>
  </si>
  <si>
    <t>5.346</t>
  </si>
  <si>
    <t>ในแอลจีเรีย แองโกลา ซาอุดีอาระเบีย บาห์เรน เบนิน บอตสวานา บูร์กินาฟาโซ บุรุนดี แคเมอรูน สาธารณรัฐแอฟริกากลาง สาธารณรัฐคองโก โกตดิวัวร์ จิบูตี อียิปต์ สหรัฐอาหรับเอมิเรตส์ เอสวาตินี กาบอง แกมเบีย กานา กินี อิรัก จอร์แดน เคนยา คูเวต เลโซโท เลบานอน ไลบีเรีย มาดากัสการ์ มาลาวี มาลี โมร็อกโก มอริเชียส มอริเตเนีย โมซัมบิก นามิเบีย ไนเจอร์ ไนจีเรีย โอมาน ยูกันดา ปาเลสไตน์** กาตาร์ สาธารณรัฐคองโก รวันดา เซเนกัล เซเชลส์ โซมาเลีย ซูดาน ซูดานใต้ แอฟริกาใต้แทนซาเนีย ชาด โตโก ตูนิเซีย แซมเบีย และซิมบับเว ประสงค์จะใช้ย่านความถี่ 1 452-1 492 MHz สำหรับดำเนินกิจการโทรคมนาคมเคลื่อนที่สากล (IMT) ให้ดูข้อมติที่ 223 (Rev.WRC-19/23) การระบุย่านความถี่ดังกล่าวมิได้เป็นการห้ามมิให้กิจการต่าง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การใช้สถานีสำหรับ IMT ต้องเป็นไปตามข้อตกลง ข้อ 9.21 ของข้อบังคับวิทยุ ซึ่งสอดคล้องกับกิจการเคลื่อนที่ทางการบินสำหรับการโทรมาตรทางการบินตามข้อ 5.342 ของข้อบังคับวิทยุ ดูข้อมติที่ 761 (Rev.WRC-19)   (WRC-23)</t>
  </si>
  <si>
    <t>5.346A</t>
  </si>
  <si>
    <t>ในเขตภูมิภาคที่ 3 ประสงค์จะใช้ย่านความถี่ 1 452-1 492 MHz สำหรับดำเนินกิจการโทรคมนาคมเคลื่อนที่สากล (IMT) ให้ดูข้อมติที่ 223 (Rev.WRC-19) และ Resolution 761 (WRC-19) การระบุย่านความถี่ดังกล่าวมิได้เป็นการห้ามมิให้กิจการต่าง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การใช้สถานีสำหรับ IMT ต้องเป็นไปตามข้อตกลง ข้อ 9.21 ของข้อบังคับวิทยุ ซึ่งสอดคล้องกับกิจการเคลื่อนที่ทางการบิน (WRC-15)</t>
  </si>
  <si>
    <t>5.347</t>
  </si>
  <si>
    <t>5.347A*</t>
  </si>
  <si>
    <t>5.348</t>
  </si>
  <si>
    <t>การใช้ย่านความถี่ 1 518-1 525 MHz ในกิจการเคลื่อนที่ผ่านดาวเทียม ขึ้นกับการประสานงานภายใต้ข้อ 9.11A ของข้อบังคับวิทยุ สถานีในกิจการเคลื่อนที่ผ่านดาวเทียมซึ่งใช้ย่านความถี่ 1 518-1 525 MHz ต้องไม่ร้องขอสิทธิคุ้มครองการรบกวนจากสถานีในกิจการประจำที่ ทั้งนี้ ไม่อยู่ภายใต้ข้อ 5.43A ของข้อบังคับวิทยุ (WRC-03)</t>
  </si>
  <si>
    <t>5.348A</t>
  </si>
  <si>
    <t>การประสานงานในย่านความถี่ 1 518 - 1 525 MHz ระหว่างกิจการเคลื่อนที่ผ่านดาวเทียม และกิจการเคลื่อนที่ทางบกซึ่งเป็นวิทยุเคลื่อนที่แบบพิเศษ หรือกิจการเคลื่อนที่ทางบกที่ใช้ร่วมกับเครือข่ายโทรคมนาคมสาธารณะผ่านระบบชุมสายซึ่งดำเนินการอยู่ในดินแดนของประเทศญี่ปุ่นนั้น ให้ใช้ค่าความหนาแน่นฟลักซ์กำลัง ณ พื้นผิวโลก อันเนื่องจากสถานีอวกาศในกิจการเคลื่อนที่ผ่านดาวเทียมเท่ากับ –150 dB (W/m2.4 kHz) สำหรับมุมที่คลื่นแพร่ลงมาทุก ๆ มุม เป็นค่าเริ่มต้นที่จะต้องดำเนินการประสานงานภายใต้ข้อ 9.11A ของข้อบังคับวิทยุ โดยให้ใช้ค่านี้แทนค่าตามตาราง 5-2 ของภาคผนวก 5  สถานีในกิจการเคลื่อนที่ผ่านดาวเทียมที่ใช้ย่านความถี่ 1 518-1 525 MHz ต้องไม่ร้องขอสิทธิคุ้มครองการรบกวนจากสถานีในกิจการเคลื่อนที่ในดินแดนของประเทศญี่ปุ่น ทั้งนี้ ไม่อยู่ภายใต้ข้อ 5.43A ของข้อบังคับวิทยุ(WRC-03)</t>
  </si>
  <si>
    <t>5.348B</t>
  </si>
  <si>
    <t>สถานีในกิจการเคลื่อนที่ผ่านดาวเทียมที่ใช้ย่านความถี่ 1 518-1 525 MHz ต้องไม่ร้องขอสิทธิคุ้มครองการรบกวนจากสถานีโทรมาตรเคลื่อนที่ทางการบินในกิจการเคลื่อนที่ในดินแดนของประเทศสหรัฐอเมริกา (ดูข้อ 5.343 และ 5.344 ของข้อบังคับวิทยุ) และในประเทศต่าง ๆ ตามข้อ 5.342 ของข้อบังคับวิทยุ ทั้งนี้ ไม่อยู่ภายใต้ข้อ 5.43A ของข้อบังคับวิทยุ (WRC-03)</t>
  </si>
  <si>
    <t>5.348C</t>
  </si>
  <si>
    <t>5.349</t>
  </si>
  <si>
    <t>ประเภทกิจการที่แตกต่างกัน:  ในซาอุดีอาระเบีย อาเซอร์ไบจาน บาห์เรน แคเมอรูน จิบูตี อียิปต์ สาธารณรัฐอิสลามอิหร่าน อิรัก อิสราเอล คูเวต เลบานอน  สาธารณรัฐนอร์ทมาซิโดเนีย โมร็อกโก กาตาร์ สาธารณรัฐอาหรับซีเรีย คีร์กีซสถาน เติร์กเมนิสถาน และเยเมน กำหนดย่านความถี่ 1 525-1 530 MHz สำหรับกิจการเคลื่อนที่โดยจัดเป็นกิจการหลัก (ดูข้อ 5.33 ของข้อบังคับวิทยุ) ซึ่งไม่รวมถึงกิจการเคลื่อนที่ทางการบิน   (WRC-23)</t>
  </si>
  <si>
    <t>5.350</t>
  </si>
  <si>
    <t>การกำหนดเพิ่มเติม:  ใน คีร์กีซสถาน และเติร์กเมนิสถาน กำหนดย่านความถี่ 1 525-1 530 MHz สำหรับกิจการเคลื่อนที่ทางการบินด้วย โดยจัดเป็นกิจการหลัก (WRC-19)</t>
  </si>
  <si>
    <t>5.351</t>
  </si>
  <si>
    <t>ข่ายเชื่อมโยงระหว่างโลกและอวกาศในกิจการใดๆ  ต้องไม่ใช้ย่านความถี่ 1 525-1 544 MHz 1 545-1 559 MHz 1 626.5-1 645.5 MHz และ 1 646.5-1 660.5 MHz ในสถานการณ์บางสถานการณ์ หน่วยงานอำนวยการของรัฐอาจอนุญาตให้สถานีภาคพื้นดินในกิจการเคลื่อนที่ผ่านดาวเทียมที่ตั้ง ณ ตำแหน่งที่กำหนดไว้ ติดต่อสื่อสารผ่านสถานีอวกาศ โดยใช้ย่านความถี่ข้างต้น</t>
  </si>
  <si>
    <t>การใช้ย่านความถี่ 1 518-1 544 MHz 1 545-1 559 MHz 1 610-1 645.5 MHz 1 646.5-1 660.5 MHz 1 668-1 675 MHz 1 980-2 010 MHz 2 170-2 200 MHz 2 483.5-2 520 MHz และ 2 670-2 690 MHz ในกิจการเคลื่อนที่ผ่านดาวเทียม ให้ดูข้อมติที่ 212 (Rev.WRC-23) และ 225 (Rev.WRC-23) (WRC-07)</t>
  </si>
  <si>
    <t>5.352</t>
  </si>
  <si>
    <t>การใช้ย่านความถี่ 1 518-1 544 MHz 1 545-1 559 MHz 1 610-1 645.5 MHz 1 646.5-1 660.5 MHz 1 668-1 675 MHz 1 980-2 010 MHz 2 170-2 200 MHz 2 483.5-2 520 MHz และ 2 670-2 690 MHz ในกิจการเคลื่อนที่ผ่านดาวเทียม ให้ดูข้อมติที่ 212 (Rev.WRC-07) และ 225 (Rev.WRC-07) (WRC-07)</t>
  </si>
  <si>
    <t>5.352A</t>
  </si>
  <si>
    <t>ในย่านความถี่ 1 525-1 530 MHz สถานีในกิจการเคลื่อนที่ผ่านดาวเทียม ยกเว้น สถานีในกิจการเคลื่อนที่ทางทะเลผ่านดาวเทียม ต้องไม่ก่อให้เกิดการรบกวนอย่างรุนแรงหรือต้องไม่ร้องขอสิทธิคุ้มครองการรบกวนจากสถานีในกิจการประจำที่ในแอลจีเรีย ซาอุดีอาระเบีย อียิปต์ กินี อินเดีย อิสราเอล อิตาลี จอร์แดน คูเวต มาลี โมร็อกโก มอริเตเนีย ไนจีเรีย โอมาน ปากีสถาน ฟิลิปปินส์ กาตาร์ สาธารณรัฐอาหรับซีเรีย เวียดนาม และเยเมน ซึ่งได้แจ้งจดทะเบียนคลื่นความถี่ก่อนวันที่ 1 เมษายน 2541 (WRC-19)</t>
  </si>
  <si>
    <t>5.353</t>
  </si>
  <si>
    <t>5.353A</t>
  </si>
  <si>
    <t>การใช้กระบวนการตามส่วนที่ II ของมาตรา 9 กับกิจการเคลื่อนที่ผ่านดาวเทียมในย่านความถี่ 1 530-1 544 MHz และ 1 626.5-1 645.5 MHz ต้องให้ความสำคัญกับการใช้คลื่นความถี่ในเหตุประสบภัย ในภาวะฉุกเฉินและเพื่อความปลอดภัยของระบบ ซึ่งใช้งานทั่วโลกในกรณีเหตุประสบภัยและเพื่อความปลอดภัยทางทะเล (Global Maritime Distress and Safety System (GMDSS)) การสื่อสารเคลื่อนที่ทางทะเลผ่านดาวเทียมเพื่อการนี้มีลำดับความสำคัญสูงกว่าการสื่อสารเคลื่อนที่ผ่านดาวเทียมอื่น ๆ ในเครือข่ายนั้นในการเข้าใช้และการจัดให้ใช้คลื่นความถี่ได้ทันที ระบบเคลื่อนที่ผ่านดาวเทียมต่าง ๆ ต้องไม่ก่อให้เกิดการรบกวนที่ยอมรับไม่ได้หรือร้องขอสิทธิคุ้มครองการรบกวนจากการติดต่อสื่อสารของระบบ GMDSS ทั้งนี้ ให้คำนึงถึงความสำคัญของการติดต่อสื่อสารที่เกี่ยวกับความปลอดภัยในกิจการเคลื่อนที่ผ่านดาวเทียมอื่น ๆ ด้วย (ภายใต้ข้อมติที่ 222 (Rev.WRC-23))   (WRC-23)</t>
  </si>
  <si>
    <t>5.354</t>
  </si>
  <si>
    <t>การใช้ย่านความถี่ 1 525-1 559 MHz และ 1 626.5-1 660.5 MHz สำหรับกิจการเคลื่อนที่ผ่านดาวเทียม ขึ้นกับการประสานงานภายใต้ข้อ 9.11A ของข้อบังคับวิทยุ</t>
  </si>
  <si>
    <t>5.355</t>
  </si>
  <si>
    <t>การกำหนดเพิ่มเติม:  ในบาห์เรน บังกลาเทศ สาธารณรัฐคองโก จิบูตี อียิปต์ เอริเทรีย อิรัก อิสราเอล คูเวต กาตาร์ สาธารณรัฐอาหรับซีเรีย โซมาเลีย ซูดาน ซูดานใต้ ชาด โตโก และเยเมน กำหนดย่านความถี่ 1 540-1 559 MHz, 1 610-1 645.5 MHz และ 1 646.5-1 660 MHz สำหรับกิจการประจำที่ด้วย โดยจัดเป็นกิจการรอง (WRC-12)</t>
  </si>
  <si>
    <t>5.356</t>
  </si>
  <si>
    <t>การใช้ย่านความถี่ 1 544-1 545 MHz ในกิจการเคลื่อนที่ผ่านดาวเทียม (อวกาศสู่โลก) จำกัดเฉพาะการติดต่อสื่อสาร กรณีเหตุประสบภัยและเพื่อความปลอดภัย (ดูมาตรา 31)</t>
  </si>
  <si>
    <t>5.357</t>
  </si>
  <si>
    <t>กำหนดให้ใช้ย่านความถี่ 1 545-1 555 MHz ในกิจการเคลื่อนที่ทางการบินในเส้นทางบินพาณิชย์ เพื่อส่งจากสถานีทางการบินภาคพื้นโลกตรงไปยังสถานีอากาศยาน หรือส่งระหว่างสถานีอากาศยานกับสถานีอากาศยาน ในการขยายหรือเสริมข่ายเชื่อมโยงจากดาวเทียมสู่อากาศยาน</t>
  </si>
  <si>
    <t>5.357A</t>
  </si>
  <si>
    <t>การใช้กระบวนการตามส่วนที่ II ของมาตรา 9 ของข้อบังคับวิทยุ กับกิจการเคลื่อนที่ผ่านดาวเทียมในย่านความถี่ 1 545-1 555 MHz และ 1 646.5-1 656.5 MHz ต้องให้ความสำคัญกับการใช้คลื่นความถี่ในกิจการเคลื่อนที่ทางการบินในเส้นทางบินพาณิชย์ผ่านดาวเทียมในการติดต่อสื่อสารซึ่งมีความสำคัญอันดับ 1 ถึงอันดับ 6 ตามมาตรา 44 ของข้อบังคับวิทยุ การติดต่อสื่อสารในกิจการเคลื่อนที่ทางการบินในเส้นทางบินพาณิชย์ผ่านดาวเทียมซึ่งมีความสำคัญอันดับ 1 ถึงอันดับ 6 ตามมาตรา 44 ของข้อบังคับวิทยุ มีลำดับความสำคัญในการเข้าใช้และการจัดให้ใช้คลื่นความถี่ได้ทันที โดยจัดให้มีคลื่นความถี่ว่างพร้อมใช้งานไว้เป็นการล่วงหน้า ในกรณีที่มีความจำเป็น กิจการนี้มีลำดับความสำคัญสูงกว่าการติดต่อสื่อสารเคลื่อนที่ผ่านดาวเทียมอื่น ๆ ในเครือข่ายนั้น ระบบเคลื่อนที่ผ่านดาวเทียมต้องไม่ก่อให้เกิดการรบกวนที่ยอมรับไม่ได้ หรือร้องขอสิทธิคุ้มครองการรบกวนจากกิจการเคลื่อนที่ทางการบินในเส้นทางบินพาณิชย์ผ่านดาวเทียมซึ่งมีความสำคัญอันดับ 1 ถึงอันดับ 6 ตามมาตรา 44 ของข้อบังคับวิทยุทั้งนี้ ให้คำนึงถึงความสำคัญของการติดต่อสื่อสารที่เกี่ยวกับความปลอดภัยในกิจการเคลื่อนที่ผ่านดาวเทียมอื่น ๆ ด้วย (ภายใต้ข้อมติที่ 222 (Rev.WRC-23))   (WRC-23)</t>
  </si>
  <si>
    <t>5.358</t>
  </si>
  <si>
    <t xml:space="preserve">SUP (WRC-97) </t>
  </si>
  <si>
    <t>5.359</t>
  </si>
  <si>
    <t>การกำหนดเพิ่มเติม:  ในเยอรมนี ซาอุดีอาระเบีย อาร์เมเนีย อาเซอร์ไบจาน เบลารุส เเคเมอรูน สหพันธรัฐรัสเซีย จอร์เจีย กินี กินี-บิสเซา จอร์แดน คาซัคสถาน คูเวต ลิทัวเนีย มอริเตเนีย ยูกันดา อุซเบกิสถาน ปากีสถาน โปแลนด์ สาธารณรัฐอาหรับซีเรีย คีร์กีซสถาน สาธารณรัฐประชาธิปไตยประชาชนเกาหลี โรมาเนีย ทาจิกิสถาน ตูนิเซีย และเติร์กเมนิสถาน กำหนดย่านความถี่ 1 550-1 559 MHz 1 610-1 645.5 MHz และ 1 646.5-1 660 MHz สำหรับกิจการประจำที่ด้วย โดยจัดเป็นกิจการหลัก หน่วยงานอำนวยการของรัฐควรหลีกเลี่ยงการตั้งสถานีใหม่ในกิจการประจำที่ในย่านความถี่ดังกล่าว   (WRC-23)</t>
  </si>
  <si>
    <t>5.360</t>
  </si>
  <si>
    <t>5.361</t>
  </si>
  <si>
    <t>5.362</t>
  </si>
  <si>
    <t>5.362A</t>
  </si>
  <si>
    <t>ในสหรัฐอเมริกา กิจการเคลื่อนที่ทางการบินในเส้นทางบินพาณิชย์ผ่านดาวเทียมที่ใช้ย่านความถี่ 1 555-1 559 MHz และ 1 656.5-1 660.5 MHz มีลำดับความสำคัญในการเข้าใช้และการจัดให้ใช้คลื่นความถี่ได้ทันที โดยจัดให้มีคลื่นความถี่ว่างพร้อมใช้งานไว้เป็นการล่วงหน้า ในกรณีที่มีความจำเป็น กิจการนี้มีลำดับความสำคัญสูงกว่าการติดต่อสื่อสารเคลื่อนที่ผ่านดาวเทียมอื่น ๆ ในเครือข่ายนั้น ระบบเคลื่อนที่ผ่านดาวเทียมต้องไม่ก่อให้เกิดการรบกวนที่ยอมรับไม่ได้ หรือร้องขอสิทธิคุ้มครองการรบกวนจากกิจการเคลื่อนที่ทางการบินในเส้นทางบินพาณิชย์ผ่านดาวเทียม ซึ่งมีความสำคัญอันดับ 1 ถึงอันดับ 6 ตามมาตรา 44  ทั้งนี้ ให้คำนึงถึงความสำคัญของการติดต่อสื่อสารที่เกี่ยวกับความปลอดภัยในกิจการเคลื่อนที่ผ่านดาวเทียมอื่น ๆ ด้วย (WRC-97)</t>
  </si>
  <si>
    <t>5.362B</t>
  </si>
  <si>
    <t>5.362C</t>
  </si>
  <si>
    <t>5.363</t>
  </si>
  <si>
    <t>5.364</t>
  </si>
  <si>
    <t>การใช้ย่านความถี่ 1 610-1 626.5 MHz ในกิจการเคลื่อนที่ผ่านดาวเทียม (โลกสู่อวกาศ) และในกิจการวิทยุตรวจการณ์และตรวจค้นหาผ่านดาวเทียม (โลกสู่อวกาศ) ขึ้นกับการประสานงานภายใต้ข้อ 9.11A ของข้อบังคับวิทยุ สถานีภาคพื้นดินเคลื่อนที่ในกิจการใดกิจการหนึ่งซึ่งใช้ย่านความถี่นี้ ต้องมีค่าความหนาแน่นของกำลังส่งออกอากาศสมมูลแบบไอโซทรอปิกสูงสุดไม่เกิน ‑15 dB (W/4 kHz) ในแถบคลื่นที่มีระบบวิทยุตามข้อ 5.366 ของข้อบังคับวิทยุ ใช้งานอยู่ (ซึ่งอยู่ภายใต้ข้อ 4.10 ของข้อบังคับวิทยุ) โดยให้ใช้ค่าความหนาแน่นของกำลังส่งออกอากาศสมมูลแบบไอโซทรอปิกสูงสุดค่านี้เว้นแต่จะได้รับความเห็นชอบเป็นอื่นจากหน่วยงานอำนวยการของรัฐที่ได้รับผลกระทบ ส่วนในแถบคลื่นที่ไม่มีระบบวิทยุตามข้อ 5.366 ของข้อบังคับวิทยุ ใช้งานอยู่ค่าความหนาแน่นของกำลังส่งออกอากาศสมมูลแบบไอโซทรอปิกเฉลี่ยของสถานีภาคพื้นดินเคลื่อนที่ต้องไม่เกิน -3 dB (W/4 kHz) สถานีในกิจการเคลื่อนที่ผ่านดาวเทียมต้องไม่ร้องขอสิทธิคุ้มครองการรบกวนจากสถานีในกิจการวิทยุนำทางทางการบิน จากสถานีที่ดำเนินงานตามข้อ 5.366 ของข้อบังคับวิทยุ และจากสถานีในกิจการประจำที่ซึ่งดำเนินงานตามข้อ 5.359 ของข้อบังคับวิทยุ ในการประสานงานกรณีเครือข่ายเคลื่อนที่ผ่านดาวเทียม หน่วยงานอำนวยการของรัฐต้องพยายามอย่างดีที่สุดเท่าที่จะปฏิบัติได้เพื่อคุ้มครองป้องกันสถานีที่ดำเนินงานตามข้อ 5.366 ของข้อบังคับวิทยุ</t>
  </si>
  <si>
    <t>5.365</t>
  </si>
  <si>
    <t>การใช้ย่านความถี่ 1 613.8-1 626.5 MHz สำหรับกิจการเคลื่อนที่ผ่านดาวเทียม (อวกาศสู่โลก) ขึ้นกับการประสานงานภายใต้ข้อ 9.11A ของข้อบังคับวิทยุ</t>
  </si>
  <si>
    <t>5.366</t>
  </si>
  <si>
    <t>ย่านความถี่ 1 610-1 626.5 MHz เป็นย่านความถี่ที่สงวนไว้ใช้งานทั่วโลกสำหรับการใช้และการพัฒนาเครื่องช่วยอิเล็กทรอนิกส์ประจำอากาศยานในการนำทางทางการบิน และสิ่งอำนวยความสะดวกที่ตั้งบนพื้นดิน หรือสิ่งอำนวยความสะดวกประจำดาวเทียมที่เกี่ยวข้องโดยตรง การใช้ดาวเทียมในการนี้ขึ้นกับข้อตกลงภายใต้ข้อ 9.21 ของข้อบังคับวิทยุ</t>
  </si>
  <si>
    <t>5.367</t>
  </si>
  <si>
    <t>การกำหนดเพิ่มเติม:  กำหนดย่านความถี่ 1 610-1 626.5 MHz สำหรับกิจการเคลื่อนที่ทางการบินในเส้นทางบินพาณิชย์ด้วย โดยจัดเป็นกิจการหลัก ซึ่งขึ้นกับข้อตกลงภายใต้ข้อ 9.21 ของข้อบังคับวิทยุ (WRC-12)</t>
  </si>
  <si>
    <t>5.368</t>
  </si>
  <si>
    <t xml:space="preserve">ข้อ 4.10 ของข้อบังคับวิทยุ ไม่ใช้กับกิจการวิทยุตรวจการณ์และตรวจค้นหาผ่านดาวเทียมและกิจการเคลื่อนที่ผ่านดาวเทียมในย่านความถี่ 1 610-1 626.5 MHz ทั้งนี้ ไม่รวมถึงกิจการวิทยุนำทางทางการบินผ่านดาวเทียม อย่างไรก็ตาม ข้อ 4.10 ของข้อบังคับวิทยุ ใช้บังคับกับกิจการวิทยุนำทางทางการบินผ่านดาวเทียมในย่านความถี่ 1 610-1 626.5 MHz ที่ปฏิบัติตามข้อ 5.366 ของข้อบังคับวิทยุ กิจการเคลื่อนที่ทางการบินในเส้นทางบินพาณิชย์ผ่านดาวเทียมที่ปฏิบัติตามข้อ 5.367 ของข้อบังคับวิทยุ และย่านความถี่ 1 614.4225-1 618.725 MHz หรือ 1 616.3-1 620.38 MHz ทิศทางโลกสู่อวกาศ (ดูมติข้อ 5 ของข้อมติ COM4/5 (WRC-23)) และกิจการเคลื่อนที่ทางทะเลผ่านดาวเทียมที่ใช้งานระบบ GMDSS ในย่านความถี่ 1 621.35-1 626.5 MHz การใช้กระบวนการตามส่วนที่ II ของมาตรา 9 นั้น ข้อ 4.10 ของข้อบังคับวิทยุ ไม่ใช้บังคับกับย่านความถี่ 1 614.4225-1 618.725 MHz หรือ 1 616.3-1 620.38 MHz ทิศทางโลกสู่อวกาศ (ดูมติข้อ 5 ของข้อมติ COM4/5 (WRC-23)) และ 2 483.59-2 499.91 MHz สำหรับกิจการเคลื่อนที่ทางทะเลผ่านดาวเทียม ทิศทางอวกาศสู่โลก เมื่อใช้สำหรับระบบ GMDSS ร่วมกับระบบโครงข่ายดาวเทียมหรือระบบ ซึ่งสำนักงานวิทยุคมนาคมได้รับเอกสารการประสานงานความถี่วิทยุก่อนวันที่ 20 พฤศจิกายน 2566 ตามข้อมติ COM4/5 (WRC-23)   (WRC-23) </t>
  </si>
  <si>
    <t>5.369</t>
  </si>
  <si>
    <t>ประเภทกิจการที่แตกต่างกัน:  ในแองโกลา ออสเตรเลีย จีน เอริเทรีย เอธิโอเปีย อินเดีย สาธารณรัฐอิสลามอิหร่าน อิสราเอล เลบานอน ไลบีเรีย มาดากัสการ์ มาลี ปากีสถาน ปาปัวนิวกินี สาธารณรัฐอาหรับซีเรีย สาธารณรัฐประชาธิปไตยคองโก ซูดาน ซูดานใต้ โตโก และแซมเบีย กำหนดย่านความถี่ 1 610-1 626.5 MHz สำหรับกิจการวิทยุตรวจการณ์และตรวจค้นหาผ่านดาวเทียม (โลกสู่อวกาศ) โดยจัดเป็นกิจการหลัก (ดูข้อ 5.33 ของข้อบังคับวิทยุ) ซึ่งขึ้นกับข้อตกลงภายใต้ข้อ 9.21 ของข้อบังคับวิทยุกับประเทศอื่น ๆ (WRC-12)</t>
  </si>
  <si>
    <t>5.370</t>
  </si>
  <si>
    <t>ประเภทกิจการที่แตกต่างกัน:  ในเวเนซูเอลา กำหนดย่านความถี่ 1 610-1 626.5 MHz สำหรับกิจการวิทยุตรวจการณ์และตรวจค้นหาผ่านดาวเทียม (โลกสู่อวกาศ) โดยจัดเป็นกิจการรอง</t>
  </si>
  <si>
    <t>5.371</t>
  </si>
  <si>
    <t>การกำหนดเพิ่มเติม:  ในเขตภูมิภาคที่ 1 กำหนดย่านความถี่ 1 610-1 626.5 MHz (โลกสู่อวกาศ) สำหรับกิจการวิทยุตรวจการณ์และตรวจค้นหาผ่านดาวเทียมด้วย โดยจัดเป็นกิจการรอง ซึ่งขึ้นกับข้อตกลงภายใต้ข้อ 9.21 ของข้อบังคับวิทยุ (WRC-12)</t>
  </si>
  <si>
    <t>5.372</t>
  </si>
  <si>
    <t xml:space="preserve">สถานีในกิจการวิทยุตรวจการณ์และตรวจค้นหาผ่านดาวเทียมและสถานีในกิจการเคลื่อนที่ผ่านดาวเทียมต้องไม่ก่อให้เกิดการรบกวนอย่างรุนแรงต่อสถานีในกิจการวิทยุดาราศาสตร์ที่ใช้ย่านความถี่ 1 610.6-1 613.8 MHz (ข้อ 29.13 ของข้อบังคับวิทยุ มีผลใช้บังคับ) ค่าความหนาแน่นฟลักซ์กำลังสมมูลในย่านความถี่ 1 610.6-1 613.8 MHz จากสถานีอวกาศของระบบดาวเทียมที่มีวงโคจรไม่ประจำที่ในกิจการเคลื่อนที่ผ่านดาวเทียม (อวกาศสู่โลก) ที่ใช้ย่านความถี่ 1 619.8–1 626.5 MHz ต้องปฏิบัติตามเกณฑ์การคุ้มครองการรบกวนที่ระบุในข้อเสนอแนะ ITU-R RA.769-2 และ ITU-R RA.1513-2 โดยใช้วิธีตามข้อเสนอแนะ ITU-R M.1583-1 รวมทั้งใช้รูปแบบสายอากาศของวิทยุดาราศาสตร์ตามข้อเสนอแนะ ITU-R RA.1631-0 (WRC-19)  </t>
  </si>
  <si>
    <t>5.373</t>
  </si>
  <si>
    <t xml:space="preserve">สถานีภาคพื้นดินเคลื่อนที่ทางทะเล ที่ใช้คลื่นความถี่ภาครับในย่านความถี่ 1 621.35-1 626.5 MHz ต้องไม่ก่อให้เกิดอุปสรรคใด ๆ เพิ่มเติมต่อสถานีภาคพื้นดินในกิจการเคลื่อนที่ทางทะเลผ่านดาวเทียม หรือสถานีภาคพื้นดินทางทะเลในกิจการวิทยุตรวจการณ์และตรวจค้นหาผ่านดาวเทียมที่ปฏิบัติตามข้อบังคับวิทยุในย่านความถี่ 1 610-1 621.35 MHz หรือต่อสถานีภาคพื้นดินในกิจการเคลื่อนที่ทางทะเลผ่านดาวเทียมที่ปฏิบัติตามข้อบังคับวิทยุในย่านความถี่ 1 626.5-1 660.5 MHz เว้นแต่หน่วยงานอำนวยการของรัฐจะมีข้อตกลงระหว่างกันเป็นอย่างอื่น (WRC-19) </t>
  </si>
  <si>
    <t xml:space="preserve">5.373A </t>
  </si>
  <si>
    <t xml:space="preserve">สถานีภาคพื้นดินเคลื่อนที่ทางทะเลที่ใช้คลื่นความถี่ภาครับในย่าน 1 621.35-1 626.5 MHz ต้องไม่ก่อให้เกิดอุปสรรคใด ๆ เพิ่มเติม ต่อเครือข่ายต่าง ๆ ของสถานีภาคพื้นดินสำหรับกิจการเคลื่อนที่ผ่านดาวเทียม (โลกสู่อวกาศ) และสถานีภาคพื้นดินสำหรับกิจการวิทยุตรวจการณ์และตรวจค้นหาผ่านดาวเทียม (โลกสู่อวกาศ) ในย่านความถี่ 1 621.35-1 626.5 MHz  ในโครงข่ายซึ่งสำนักงานวิทยุคมนาคมได้รับเอกสารการประสานงานความถี่วิทยุก่อนวันที่ 28 ตุลาคม 2562 (WRC-19)    </t>
  </si>
  <si>
    <t>5.374</t>
  </si>
  <si>
    <t>สถานีภาคพื้นดินเคลื่อนที่ในกิจการเคลื่อนที่ผ่านดาวเทียมซึ่งใช้ย่านความถี่ 1 631.5-1 634.5 MHz และ 1 656.5-1 660 MHz ต้องไม่ก่อให้เกิดการรบกวนอย่างรุนแรงต่อสถานีในกิจการประจำที่ในประเทศต่าง ๆ ตามข้อ 5.359 ของข้อบังคับวิทยุ (WRC-97)</t>
  </si>
  <si>
    <t>5.375</t>
  </si>
  <si>
    <t>การใช้ย่านความถี่ 1 645.5-1 646.5 MHz ในกิจการเคลื่อนที่ผ่านดาวเทียม (โลกสู่อวกาศ) และข่ายเชื่อมโยงระหว่างดาวเทียม จำกัดเฉพาะการติดต่อสื่อสารกรณีเหตุประสบภัยและเพื่อความปลอดภัย (ดูมาตรา 31)   (WRC-23)</t>
  </si>
  <si>
    <t>5.376</t>
  </si>
  <si>
    <t>กำหนดให้ใช้ย่านความถี่ 1 646.5-1 656.5 MHz ในกิจการเคลื่อนที่ทางการบินในเส้นทางบินพาณิชย์ เพื่อส่งจากสถานีอากาศยานตรงไปยังสถานีทางการบินภาคพื้นโลก หรือส่งระหว่างสถานีอากาศยานกับสถานีอากาศยาน ในการขยายหรือเสริมข่ายเชื่อมโยงจากอากาศยานสู่ดาวเทียม</t>
  </si>
  <si>
    <t>5.376A</t>
  </si>
  <si>
    <t>สถานีภาคพื้นดินเคลื่อนที่ซึ่งใช้ย่านความถี่ 1 660-1 660.5 MHz ต้องไม่ก่อให้เกิดการรบกวนอย่างรุนแรงต่อสถานีในกิจการวิทยุดาราศาสตร์ (WRC-97)</t>
  </si>
  <si>
    <t>5.377</t>
  </si>
  <si>
    <t>SUP (WRC-03)</t>
  </si>
  <si>
    <t>5.379</t>
  </si>
  <si>
    <t>การกำหนดเพิ่มเติม:  ในบังกลาเทศ อินเดีย อินโดนีเซีย ไนจีเรีย และปากีสถาน กำหนดย่านความถี่ 1 660.5-1 668.4 MHz สำหรับกิจการช่วยอุตุนิยมวิทยาด้วย โดยจัดเป็นกิจการรอง</t>
  </si>
  <si>
    <t>5.379A</t>
  </si>
  <si>
    <t>หน่วยงานอำนวยการของรัฐควรดำเนินการคุ้มครองป้องกันเท่าที่จะปฏิบัติได้ เพื่อคุ้มครองป้องกันการวิจัยทางวิทยุดาราศาสตร์ในย่านความถี่ 1 660.5-1 668.4 MHz โดยเฉพาะการยุติการส่งในทิศทางจากอากาศสู่พื้นดินของกิจการช่วยอุตุนิยมวิทยาในย่านความถี่ 1 664.4-1 668.4 MHz โดยเร็วที่สุดเท่าที่จะปฏิบัติได้</t>
  </si>
  <si>
    <t>5.379B</t>
  </si>
  <si>
    <t>การใช้ย่านความถี่ 1 668-1 675 MHz สำหรับกิจการเคลื่อนที่ผ่านดาวเทียม ขึ้นกับการประสานงานภายใต้ข้อ 9.11A ของข้อบังคับวิทยุ   (WRC-23)</t>
  </si>
  <si>
    <t>5.379C</t>
  </si>
  <si>
    <t>เพื่อคุ้มครองป้องกันกิจการวิทยุดาราศาสตร์ในย่านความถี่ 1 668-1 670 MHz ค่าความหนาแน่นฟลักซ์กำลังรวมอันเนื่องจากสถานีภาคพื้นดินเคลื่อนที่ในเครือข่ายใด ๆ ของกิจการเคลื่อนที่ผ่านดาวเทียมซึ่งใช้ย่านความถี่นี้ต้องไม่เกิน –181 dB(W/m2.10 MHz) และไม่เกิน -194 dB (W/m2.20 kHz) ณ สถานีวิทยุดาราศาสตร์ใด ๆ ซึ่งได้จดทะเบียนความถี่วิทยุระหว่างประเทศแล้ว โดยค่าความหนาแน่นฟลักซ์กำลังรวมต้องไม่เกินค่าดังกล่าวมากกว่า 2% ของระยะเวลารวม 2 000 วินาที (WRC-03)</t>
  </si>
  <si>
    <t>5.379D</t>
  </si>
  <si>
    <t>การใช้ย่านความถี่ 1 668.4-1 675 MHz ร่วมกันระหว่างกิจการเคลื่อนที่ผ่านดาวเทียมและกิจการประจำที่กับกิจการเคลื่อนที่ อยู่ภายใต้ข้อมติที่ 744 (Rev.WRC-23) (WRC-23)</t>
  </si>
  <si>
    <t>5.379E</t>
  </si>
  <si>
    <t>ในย่านความถี่ 1 668.4-1 675 MHz สถานีในกิจการเคลื่อนที่ผ่านดาวเทียมต้องไม่ก่อให้เกิดการรบกวนอย่างรุนแรงต่อสถานีในกิจการช่วยอุตุนิยมวิทยา ในจีน สาธารณรัฐอิสลามอิหร่าน ญี่ปุ่น และอุซเบกิสถาน หน่วยงานอำนวยการของรัฐไม่ควรดำเนินกิจการช่วยอุตุนิยมวิทยาระบบใหม่ในย่านความถี่ 1 668.4-1 675 MHz โดยควรจัดการให้กิจการช่วยอุตุนิยมวิทยาใช้ย่านความถี่นี้ เปลี่ยนไปใช้ย่านความถี่อื่นโดยเร็วที่สุดเท่าที่จะปฏิบัติได้ (WRC-03)</t>
  </si>
  <si>
    <t>5.380</t>
  </si>
  <si>
    <t>5.380A</t>
  </si>
  <si>
    <t>ในย่านความถี่ 1 670-1 675 MHz สถานีในกิจการเคลื่อนที่ผ่านดาวเทียมต้องไม่ก่อให้เกิดการรบกวนอย่างรุนแรงหรือเป็นอุปสรรคต่อการพัฒนาสถานีภาคพื้นดินในกิจการอุตุนิยมวิทยาผ่านดาวเทียมซึ่งแจ้งจดทะเบียนความถี่วิทยุก่อนวันที่ 1 มกราคม 2547 สถานีภาคพื้นดินในกิจการอุตุนิยมวิทยาผ่านดาวเทียมที่ตั้งใหม่ในย่านความถี่นี้ได้รับสิทธิคุ้มครองการรบกวนอย่างรุนแรงจากสถานีในกิจการเคลื่อนที่ผ่านดาวเทียมด้วย (WRC-07)</t>
  </si>
  <si>
    <t>5.381</t>
  </si>
  <si>
    <t>การกำหนดเพิ่มเติม:  ในอัฟกานิสถาน คิวบา อินเดีย สาธารณรัฐอิสลามอิหร่าน และปากีสถาน กำหนดย่านความถี่ 1 690-1 700 MHz สำหรับกิจการประจำที่และกิจการเคลื่อนที่ด้วย โดยจัดเป็นกิจการหลัก ซึ่งไม่รวมถึงกิจการเคลื่อนที่ทางการบิน (WRC-12)</t>
  </si>
  <si>
    <t>5.382</t>
  </si>
  <si>
    <t>ประเภทกิจการที่แตกต่างกัน:  ในซาอุดีอาระเบีย อาร์เมเนีย อาเซอร์ไบจาน บาห์เรน เบลารุส สาธารณรัฐคองโก อียิปต์ สหรัฐอาหรับเอมิเรตส์ เอริเทรีย เอธิโอเปีย สหพันธรัฐรัสเซีย กินี อิรัก อิสราเอล จอร์แดน คาซัคสถาน คูเวต เลบานอน นอร์ทมาซิโดเนีย มอริเตเนีย มอลโดวา มองโกเลีย โอมาน อุซเบกิสถาน โปแลนด์ กาตาร์ สาธารณรัฐอาหรับซีเรีย คีร์กีซสถาน โซมาเลีย ทาจิกิสถาน เติร์กเมนิสถาน ยูเครน และเยเมน กำหนดย่านความถี่ 1 690-1 700 MHz สำหรับกิจการประจำที่และกิจการเคลื่อนที่ ยกเว้น กิจการเคลื่อนที่ทางการบิน โดยจัดเป็นกิจการหลัก (ดูข้อ 5.33 ของข้อบังคับวิทยุ) ส่วนในสาธารณรัฐประชาธิปไตยประชาชนเกาหลี กำหนดย่านความถี่ 1 690-1 700 MHz สำหรับกิจการประจำที่ โดยจัดเป็นกิจการหลัก (ดูข้อ 5.33 ของข้อบังคับวิทยุ) และกำหนดย่านความถี่ 1 690-1 700 MHz สำหรับกิจการเคลื่อนที่ ยกเว้น กิจการเคลื่อนที่ทางการบิน โดยจัดเป็นกิจการรอง  (WRC-19)</t>
  </si>
  <si>
    <t>5.384</t>
  </si>
  <si>
    <t>การกำหนดเพิ่มเติม:  ในอินเดีย อินโดนีเซีย และญี่ปุ่น กำหนดย่านความถี่ 1 700-1 710 MHz สำหรับกิจการวิจัยอวกาศ (อวกาศสู่โลก) ด้วย โดยจัดเป็นกิจการหลัก (WRC-97)</t>
  </si>
  <si>
    <t>5.384A</t>
  </si>
  <si>
    <t>หน่วยงานอำนวยการของรัฐที่ประสงค์จะใช้ย่านความถี่หรือบางส่วน 1 710-1 885 MHz 2 300-2 400 MHz และ 2 500-2 690 MHz สำหรับดำเนินกิจการโทรคมนาคมเคลื่อนที่สากล (IMT) ให้ดูข้อมติที่ 223 (Rev.WRC-15) การระบุย่านความถี่ดังกล่าวมิได้เป็นการห้ามมิให้กิจการต่าง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(WRC-15)</t>
  </si>
  <si>
    <t>5.385</t>
  </si>
  <si>
    <t>การกำหนดเพิ่มเติม:  กำหนดย่านความถี่ 1 718.8-1 722.2 MHz สำหรับกิจการวิทยุดาราศาสตร์ด้วย โดยจัดเป็นกิจการรอง เพื่อการสังเกตการณ์เส้นสเปคตรัม (WRC-2000)</t>
  </si>
  <si>
    <t>5.386</t>
  </si>
  <si>
    <t>การกำหนดเพิ่มเติม:  ในเขตภูมิภาคที่ 2 (ยกเว้นเม็กซิโก) และในออสเตรเลีย กวม อินเดีย อินโดนีเซีย และญี่ปุ่น กำหนดย่านความถี่ 1 750-1 850 MHz สำหรับกิจการปฏิบัติการอวกาศ (โลกสู่อวกาศ) และกิจการวิจัยอวกาศ (โลกสู่อวกาศ) โดยจัดเป็นกิจการหลัก ซึ่งขึ้นกับข้อตกลงภายใต้ข้อ 9.21 ของข้อบังคับวิทยุ โดยต้องคำนึงถึงระบบโทรโปสแกตเตอร์เป็นพิเศษ (WRC-15)</t>
  </si>
  <si>
    <t>5.387</t>
  </si>
  <si>
    <t>การกำหนดเพิ่มเติม:  ในเบลารุส จอร์เจีย คีร์กีซสถาน โรมาเนีย ทาจิกิสถาน และเติร์กเมนิสถาน กำหนดย่านความถี่ 1 770-1 790 MHz สำหรับกิจการอุตุนิยมวิทยาผ่านดาวเทียมด้วย โดยจัดเป็นกิจการหลัก ซึ่งขึ้นกับข้อตกลงภายใต้ข้อ 9.21 ของข้อบังคับวิทยุ   (WRC-23)</t>
  </si>
  <si>
    <t>ย่านความถี่ 1 885-2 025 MHz และ 2 110-2 200 MHz กำหนดสำหรับการดำเนินกิจการโทรคมนาคมเคลื่อนที่สากล (IMT) ทั่วโลก การระบุย่านความถี่ดังกล่าวมิได้เป็นการห้ามมิให้กิจการต่าง ๆ ที่ได้กำหนดไว้แล้ว ใช้ย่านความถี่นี้ ทั้งนี้ ควรจัดย่านความถี่ข้างต้นไว้รองรับกิจการโทรคมนาคมเคลื่อนที่สากล (IMT) ตามข้อมติที่ 212 (Rev.WRC-23) (ดูข้อมติที่ 223 (Rev.WRC-19/23) ประกอบด้วย)   (WRC-23)</t>
  </si>
  <si>
    <t>5.388A</t>
  </si>
  <si>
    <t>ในเขตภูมิภาคที่ 1 และ 3 อาจใช้ย่านความถี่ 1 710-1 980 MHz 2 010-2 025 MHz และ 2 110-2 170 MHz และในเขตภูมิภาคที่ 2 อาจใช้ย่านความถี่ 1 710-1 980 MHz และ 2 110-2 160 MHz สำหรับสถานีฐานลอยระยะสูงเป็นสถานีฐานเพื่อดำเนินกิจการโทรคมนาคมเคลื่อนที่สากล ตามข้อมติที่ 221 (Rev.WRC-23) การกำหนดนี้มิได้เป็นการห้ามมิให้กิจการต่าง ๆ ที่ได้กำหนดไว้แล้วใช้ย่านความถี่ข้างต้น และมิได้เป็นการจัดลำดับความสำคัญในข้อบังคับวิทยุแต่อย่างใด การใช้สถานีฐานลอยระยะสูงเป็นสถานีฐานเพื่อดำเนินกิจการโทรคมนาคมเคลื่อนที่สากลต้องไม่ร้องขอสิทธิคุ้มครองการรบกวนจากกิจการหลักที่มีอยู่เดิม โดยข้อ 5.43A ของข้อบังคับวิทยุไม่ใช้บังคับ ในเขตภูมิภาคที่ 1 และ 2 การใช้สถานีฐานลอยระยะสูงเป็นสถานีฐานเพื่อดำเนินกิจการโทรคมนาคมเคลื่อนที่สากลในย่านความถี่ 1 710-1 785 MHz และในเขตภูมิภาคที่ 3 การใช้ย่านความถี่ 1 710-1 815 MHz จำกัดเฉพาะการรับสัญญาณของสถานีฐานลอยระยะสูงเป็นสถานีฐานเพื่อดำเนินกิจการโทรคมนาคมเคลื่อนที่สากล และย่านความถี่ 2 110-2 170 MHz จำกัดเฉพาะการส่งสัญญาณจากสถานีฐานลอยระยะสูงเป็นสถานีฐานเพื่อดำเนินกิจการโทรคมนาคมเคลื่อนที่สากล   (WRC-23)</t>
  </si>
  <si>
    <t>5.388B</t>
  </si>
  <si>
    <t>5.389A</t>
  </si>
  <si>
    <t>การใช้ย่านความถี่ 1 980-2 010 MHz และ 2 170-2 200 MHz ในกิจการเคลื่อนที่ผ่านดาวเทียมขึ้นกับการประสานงานภายใต้ข้อ 9.11A ของข้อบังคับวิทยุ และอยู่ภายใต้ข้อมติที่ 716 (Rev.WRC-23)   (WRC-23)</t>
  </si>
  <si>
    <t>5.389B</t>
  </si>
  <si>
    <t>การใช้ย่านความถี่ 1 980-1 990 MHz ในกิจการเคลื่อนที่ผ่านดาวเทียมต้องไม่ก่อให้เกิดการรบกวนอย่างรุนแรงหรือเป็นอุปสรรคต่อการพัฒนากิจการประจำที่และกิจการเคลื่อนที่ในอาร์เจนตินา บราซิล แคนาดา ชิลี เอกวาดอร์ สหรัฐอเมริกา ฮอนดูรัส จาไมกา เม็กซิโก ปารากวัย เปรู  ซูรินาเม ตรินิแดดและโตเบโก อุรุกวัย และเวเนซูเอลา (WRC-19)</t>
  </si>
  <si>
    <t>5.389C</t>
  </si>
  <si>
    <t>การใช้ย่านความถี่ 2 010-2 025 MHz และ 2 160-2 170 MHz ในกิจการเคลื่อนที่ผ่านดาวเทียมในเขตภูมิภาคที่ 2 ขึ้นกับการประสานงานภายใต้ข้อ 9.11A ของข้อบังคับวิทยุและอยู่ภายใต้ข้อมติที่ 716 (Rev.WRC-23)   (WRC-23)</t>
  </si>
  <si>
    <t>5.389D</t>
  </si>
  <si>
    <t>5.389E</t>
  </si>
  <si>
    <t>การใช้ย่านความถี่ 2 010-2 025 MHz และ 2 160-2 170 MHz ในกิจการเคลื่อนที่ผ่านดาวเทียมในเขตภูมิภาคที่ 2 ต้องไม่ก่อให้เกิดการรบกวนอย่างรุนแรงหรือเป็นอุปสรรคต่อการพัฒนากิจการประจำที่และกิจการเคลื่อนที่ในเขตภูมิภาคที่ 1 และ 3</t>
  </si>
  <si>
    <t>5.389F</t>
  </si>
  <si>
    <t>ในแอลจีเรีย เคปเวิร์ด อียิปต์ สาธารณรัฐอิสลามอิหร่าน มาลี สาธารณรัฐอาหรับซีเรีย และตูนิเซีย การใช้ย่านความถี่ 1 980-2 010 MHz และ 2 170-2 200 MHz ในกิจการเคลื่อนที่ผ่านดาวเทียมต้องไม่ก่อให้เกิดการรบกวนอย่างรุนแรงหรือเป็นอุปสรรคต่อการพัฒนากิจการประจำที่และกิจการเคลื่อนที่ ก่อนวันที่ 1 มกราคม 2548 และกิจการเคลื่อนที่ผ่านดาวเทียมต้องไม่ร้องขอสิทธิคุ้มครองการรบกวนจากกิจการประจำที่และกิจการเคลื่อนที่ (WRC-19)</t>
  </si>
  <si>
    <t>5.390</t>
  </si>
  <si>
    <t>5.391</t>
  </si>
  <si>
    <t>หน่วยงานอำนวยการของรัฐต้องไม่จัดสรรย่านความถี่ 2 025-2 110 MHz และ 2 200-2 290 MHz ให้ใช้ในระบบเคลื่อนที่ ซึ่งมีความหนาแน่นในการใช้งานสูง และหน่วยงานอำนวยการของรัฐต้องคำนึงถึงข้อเสนอแนะ ITU-R SA.1154-0 ในการจัดให้มีระบบเคลื่อนที่ใด ๆ (WRC-15)</t>
  </si>
  <si>
    <t>หน่วยงานอำนวยการของรัฐควรดำเนินมาตรการทั้งหมดที่ปฏิบัติได้ เพื่อให้มั่นใจว่า การส่งในย่านความถี่ 2 025-2 110 MHz และ 2 200-2 290 MHz จากอวกาศสู่อวกาศ ระหว่างดาวเทียมที่มีวงโคจรไม่ประจำที่สองดวง หรือมากกว่าสองดวง ในกิจการวิจัยอวกาศ กิจการปฏิบัติการอวกาศ และกิจการสำรวจพิภพผ่านดาวเทียมนั้น การส่งดังกล่าวต้องไม่เป็นอุปสรรคต่อการส่งจากโลกสู่อวกาศ การส่งจากอวกาศสู่โลก และการส่งจากอวกาศสู่อวกาศอื่น ๆ ระหว่างดาวเทียมที่มีวงโคจรประจำที่และดาวเทียมที่มีวงโคจรไม่ประจำที่ในกิจการข้างต้นและในย่านความถี่ข้างต้น</t>
  </si>
  <si>
    <t>5.392A</t>
  </si>
  <si>
    <t>5.393</t>
  </si>
  <si>
    <t>การกำหนดเพิ่มเติม:  ในแคนาดา สหรัฐอเมริกา และอินเดีย กำหนดย่านความถี่ 2 310-2 360 MHz สำหรับกิจการกระจายเสียงผ่านดาวเทียม และสำหรับกิจการกระจายเสียงภาคพื้นโลกเพื่อเสริมการกระจายเสียงให้สมบูรณ์ด้วย โดยจัดเป็นกิจการหลัก ทั้งนี้ จำกัดเฉพาะกิจการการกระจายเสียงในระบบดิจิทัล และอยู่ภายใต้ข้อมติที่ 528 (Rev.WRC-15) ยกเว้นมติข้อ 3 ซึ่งมีมติว่า ในการใช้ย่านความถี่ของระบบกระจายเสียงผ่านดาวเทียมเป็นการชั่วคราวนั้น ให้ใช้ความถี่วิทยุภายในแถบคลื่น 25 MHz สถานีกระจายเสียงภาคพื้นโลกเพื่อเสริมการกระจายเสียงให้สมบูรณ์ ต้องประสานงานระดับทวิภาคีกับประเทศเพื่อนบ้าน จึงจะดำเนินการได้  (WRC-19)</t>
  </si>
  <si>
    <t>5.394</t>
  </si>
  <si>
    <t>ในสหรัฐอเมริกา การใช้ย่านความถี่ 2 360 – 2 395 MHz สำหรับงานโทรมาตรในกิจการเคลื่อนที่ทางการบินมีลำดับความสำคัญสูงกว่าการใช้งานอื่น ๆ ในกิจการเคลื่อนที่ ในแคนาดา การใช้ย่านความถี่ 2 360-2 400 MHz สำหรับงานโทรมาตรในกิจการเคลื่อนที่ทางการบินมีลำดับความสำคัญสูงกว่าการใช้งานอื่น ๆ ในกิจการเคลื่อนที่   (WRC-23)</t>
  </si>
  <si>
    <t>5.395</t>
  </si>
  <si>
    <t>ในฝรั่งเศสและตุรกี การใช้ย่านความถี่ 2 310-2 360 MHz สำหรับงานโทรมาตรในกิจการเคลื่อนที่ทางการบินมีลำดับความสำคัญสูงกว่าการใช้งานอื่น ๆ ในกิจการเคลื่อนที่ (WRC-03)</t>
  </si>
  <si>
    <t>5.396</t>
  </si>
  <si>
    <t>5.397</t>
  </si>
  <si>
    <t>5.398</t>
  </si>
  <si>
    <t>กิจการวิทยุตรวจการณ์และตรวจค้นหาผ่านดาวเทียมในย่านความถี่ 2 483.5-2 500 MHz ไม่อยู่ภายใต้ข้อ 4.10 ของข้อบังคับวิทยุ</t>
  </si>
  <si>
    <t>5.398A</t>
  </si>
  <si>
    <t>ประเภทกิจการที่แตกต่างกัน:  ในอาร์เมเนีย อาเซอร์ไบจาน เบลารุส สหพันธรัฐรัสเซีย คาซัคสถาน อุซเบกิสถาน คีร์กีซสถาน ทาจิกิสถาน และยูเครน กำหนดย่านความถี่ 2 483.5-2 500 MHz สำหรับกิจการวิทยุหาตำแหน่ง โดยจัดเป็นกิจการหลัก สถานีวิทยุคมนาคมในกิจการวิทยุหาตำแหน่งในประเทศดังกล่าวต้องไม่ก่อให้เกิดการรบกวนอย่างรุนแรงต่อหรือขอความคุ้มครองจากกิจการประจำที่ กิจการเคลื่อนที่ และกิจการเคลื่อนที่ผ่านดาวเทียมที่ปฏิบัติตามข้อบังคับวิทยุในย่านความถี่ 2 483.5-2 500 MHz (WRC-12)</t>
  </si>
  <si>
    <t>5.399</t>
  </si>
  <si>
    <t>ยกเว้นกรณีในข้อ 5.401 ของข้อบังคับวิทยุ สถานีในกิจการวิทยุตรวจการณ์และตรวจค้นหาผ่านดาวเทียมในย่านความถี่ 2 483.5-2 500 MHz ที่แจ้งจดทะเบียนหลังจากวันที่ 17 กุมภาพันธ์ 2555 และมีพื้นที่ให้บริการในอาร์เมเนีย อาเซอร์ไบจาน เบลารุส สหพันธรัฐรัสเซีย คาซัคสถาน อุซเบกิสถาน คีร์กีซสถาน ทาจิกิสถาน และยูเครน ต้องไม่ก่อให้เกิดการรบกวนอย่างรุนแรงหรือต้องไม่ร้องขอสิทธิคุ้มครองการรบกวนจากสถานีในกิจการวิทยุหาตำแหน่ง ภายใต้ข้อ 5.398A ของข้อบังคับวิทยุ (WRC-12)</t>
  </si>
  <si>
    <t>5.400</t>
  </si>
  <si>
    <t>5.401</t>
  </si>
  <si>
    <t>ในแองโกลา ออสเตรเลีย บังกลาเทศ จีน เอริเทรีย เอสวาตินี เอธิโอเปีย อินเดีย เลบานอน ไลบีเรีย ลิเบีย มาดากัสการ์ มาลี ปากีสถาน ปาปัวนิวกินี สาธารณรัฐอาหรับซีเรีย สาธารณรัฐคองโก ซูดาน โตโก และแซมเบีย กำหนดย่านความถี่ 2 483.5-2 500 MHz สำหรับกิจการวิทยุตรวจการณ์และตรวจค้นหาผ่านดาวเทียม โดยจัดเป็นกิจการหลัก ก่อน WRC-12 ตามข้อ 9.21 ของข้อบังคับวิทยุ ซึ่งได้ข้อตกลงจากประเทศที่ไม่ได้อยู่ในรายชื่อ ระบบในกิจการวิทยุตรวจการณ์และตรวจค้นหาผ่านดาวเทียมที่มีข้อมูลการประสานงานครบถ้วน และแจ้งสำนักงานวิทยุคมนาคมก่อนวันที่ 18 กุมภาพันธ์ 2555 สามารถรักษาสถานะตามวันที่ได้รับการประสานงานการเรียกขอข้อมูล (WRC-19)</t>
  </si>
  <si>
    <t>5.402</t>
  </si>
  <si>
    <t>การใช้ย่านความถี่ 2 483.5-2 500 MHz ในกิจการเคลื่อนที่ผ่านดาวเทียมและกิจการวิทยุตรวจการณ์และตรวจค้นหาผ่านดาวเทียมขึ้นกับการประสานงานภายใต้ข้อ 9.11A ของข้อบังคับวิทยุ หน่วยงานอำนวยการของรัฐควรดำเนินการตามขั้นตอนต่าง ๆ ทั้งหมดเท่าที่จะปฏิบัติได้ เพื่อคุ้มครองป้องกันกิจการวิทยุดาราศาสตร์จากการรบกวนอย่างรุนแรงอันเนื่องจากการแพร่คลื่นในย่านความถี่ 2 483.5-2 500 MHz โดยเฉพาะการรบกวนที่มีสาเหตุจากการแผ่คลื่นฮาร์โมนิกที่ 2 ในย่านความถี่ 4 990-5 000 MHz ซึ่งเป็นย่านความถี่ที่กำหนดสำหรับกิจการวิทยุดาราศาสตร์ทั่วโลก</t>
  </si>
  <si>
    <t>กิจการเคลื่อนที่ผ่านดาวเทียม (อวกาศสู่โลก) ยกเว้นกิจการเคลื่อนที่ทางการบินผ่านดาวเทียม อาจใช้ย่านความถี่ 2 520-2 535 MHz ได้ ขึ้นกับข้อตกลงภายใต้ข้อ 9.21 ของข้อบังคับวิทยุโดยจำกัดให้ใช้ภายในเขตแดนของประเทศ ทั้งนี้ อยู่ภายใต้ข้อ 9.11A ของข้อบังคับวิทยุ (WRC-07)</t>
  </si>
  <si>
    <t>5.404</t>
  </si>
  <si>
    <t xml:space="preserve">การกำหนดเพิ่มเติม:  ในอินเดียและสาธารณรัฐอิสลามอิหร่าน กิจการวิทยุตรวจการณ์และตรวจค้นหาผ่านดาวเทียม (อวกาศสู่โลก) อาจใช้ย่านความถี่ 2 500-2 516.5 MHz ได้ ซึ่งขึ้นกับข้อตกลงภายใต้ข้อ 9.21 ของข้อบังคับวิทยุ โดยจำกัดให้ใช้เฉพาะภายในเขตแดนของประเทศ </t>
  </si>
  <si>
    <t>5.405</t>
  </si>
  <si>
    <t>5.407</t>
  </si>
  <si>
    <t>ในย่านความถี่ 2 500-2 520 MHz ค่าความหนาแน่นฟลักซ์กำลัง ณ พื้นผิวโลก ในอาร์เจนตินา อันเนื่องจากสถานีอวกาศในกิจการเคลื่อนที่ผ่านดาวเทียม (อวกาศสู่โลก) ต้องไม่เกิน –152 dB (W/(m2 . 4 kHz)) เว้นแต่จะมีข้อตกลงเป็นอื่นกับหน่วยงานอำนวยการของรัฐที่เกี่ยวข้อง</t>
  </si>
  <si>
    <t>5.408</t>
  </si>
  <si>
    <t>5.409</t>
  </si>
  <si>
    <t>5.410</t>
  </si>
  <si>
    <t>ระบบโทรโปสเฟียริคสแกตเตอร์ในเขตภูมิภาคที่ 1 อาจใช้ย่านความถี่ 2 500-2 690 MHz ได้ ซึ่งขึ้นกับข้อตกลงภายใต้ข้อ 9.21 ของข้อบังคับวิทยุ ข้อตกลงดังกล่าวไม่รวมถึงข่ายเชื่อมโยงโทรโปสเฟียริคสแกตเตอร์ที่อยู่นอกเขตภูมิภาคที่ 1 หน่วยงานอำนวยการของรัฐต้องใช้ความพยายามทั้งหมดเท่าที่จะปฏิบัติได้ เพื่อหลีกเลี่ยงการพัฒนาระบบโทรโปสเฟียริคสแกตเตอร์ระบบใหม่ในย่านความถี่นี้ ในการวางแผนข่ายเชื่อมโยงระบบโทรโปสเฟียริคสแกตเตอร์ระบบ&lt;br&gt;ใหม่ในย่านความถี่นี้ หน่วยงานอำนวยการของรัฐต้องมีมาตรการต่าง ๆ ที่เป็นไปได้ เพื่อหลีกเลี่ยงมิให้สายอากาศของข่ายเชื่อมโยงระบบโทรโปสเฟียริคสแกตเตอร์มีทิศทางตรงไปยังวงโคจรของดาวเทียมที่มีวงโคจรประจำที่ (WRC-12)</t>
  </si>
  <si>
    <t>5.411</t>
  </si>
  <si>
    <t>5.412</t>
  </si>
  <si>
    <t>การกำหนดเผื่อเลือก:  ในคีร์กีซสถาน และเติร์กเมนิสถาน กำหนดย่านความถี่ 2 500-2 690 MHz สำหรับกิจการประจำที่และกิจการเคลื่อนที่ โดยจัดเป็นกิจการหลัก ซึ่งไม่รวมถึงกิจการเคลื่อนที่ทางการบิน (WRC-12)</t>
  </si>
  <si>
    <t>5.413</t>
  </si>
  <si>
    <t>ในการออกแบบระบบในกิจการกระจายเสียงและโทรทัศน์ผ่านดาวเทียมในย่านความถี่ระหว่าง 2 500 MHz และ 2 690 MHz หน่วยงานอำนวยการของรัฐควรดำเนินการตามขั้นตอนต่าง ๆ ทั้งหมดที่จำเป็นเพื่อคุ้มครองป้องกันกิจการวิทยุดาราศาสตร์ในย่านความถี่ 2 690 -2 700 MHz</t>
  </si>
  <si>
    <t>5.414</t>
  </si>
  <si>
    <t>การกำหนดย่านความถี่ 2 500-2 520 MHz สำหรับกิจการเคลื่อนที่ผ่านดาวเทียม (อวกาศสู่โลก) ขึ้นกับการประสานงานภายใต้ข้อ 9.11A ของข้อบังคับวิทยุ (WRC-07)</t>
  </si>
  <si>
    <t>5.414A</t>
  </si>
  <si>
    <t>ในญี่ปุ่นและอินเดีย การใช้ย่านความถี่ 2 500-2 520 MHz และ 2 520-2 535 MHz ตามข้อ 5.403 ของข้อบังคับวิทยุ ของเครือข่ายดาวเทียมในกิจการเคลื่อนที่ผ่านดาวเทียม (อวกาศสู่โลก) จำกัดให้ใช้ภายในเขตแดนของประเทศ และขึ้นกับการประสานงานภายใต้ข้อ 9.11A ของข้อบังคับวิทยุค่าความหนาแน่นฟลักซ์กำลังที่กำหนดให้เป็นค่าเริ่มต้นที่จะต้องดำเนินการประสานงานภายใต้ข้อ 9.11A ของข้อบังคับวิทยุในพื้นที่ซึ่งอยู่ภายในระยะทาง 1,000 กิโลเมตร โดยรอบดินแดนของหน่วยงานอำนวยการของรัฐที่แจ้งจดทะเบียนความถี่วิทยุของเครือข่ายในกิจการเคลื่อนที่ผ่านดาวเทียม ให้ใช้ค่าความหนาแน่นฟลักซ์กำลังดังต่อไปนี้ สำหรับทุกสภาพการณ์และการมอดูเลตทุกวิธี&lt;br&gt; −136     dB (W/(m2 · MHz))  สำหรับ    0°      5°&lt;br&gt; −136 + 0.55 (  5)  dB (W/(m2 · MHz)) สำหรับ    5° &lt;   25°&lt;br&gt; −125     dB (W/(m2 · MHz))   สำหรับ  25° &lt;   90°&lt;br&gt;โดย  แทนมุมที่คลื่นแพร่ลงมา เหนือระนาบในแนวนอน ส่วนพื้นที่อื่น ๆ ที่อยู่นอกพื้นที่นี้ ให้ใช้ค่าความหนาแน่นฟลักซ์กำลังตามตาราง 21-4 ในมาตรา 21 ในกรณีของระบบที่สำนักงานวิทยุคมนาคมได้รับเอกสารการแจ้งจดทะเบียนความถี่วิทยุภายในวันที่ 14 พฤศจิกายน 2550 และระบบดังกล่าวดำเนินการอยู่ในวันที่ 14 พฤศจิกายน 2550 ให้ใช้ค่าความหนาแน่นฟลักซ์กำลัง ค่าเริ่มต้นที่จะต้องดำเนินการประสานงานตามตาราง 5-2 เอกสารแนบ 1 ภาคผนวก 5 ของข้อบังคับวิทยุ (ฉบับปี พ.ศ. 2547) ประกอบมาตรา 9 และมาตรา 11 ร่วมกับข้อ 9.11A ของข้อบังคับวิทยุ (WRC-07)</t>
  </si>
  <si>
    <t>การใช้ย่านความถี่ 2 500-2 690 MHz ในเขตภูมิภาคที่ 2 และการใช้ย่านความถี่ 2 500-2 535 MHz และ 2 655-2 690 MHz ในเขตภูมิภาคที่ 3 สำหรับกิจการประจำที่ผ่านดาวเทียม จำกัดเฉพาะระบบซึ่งดำเนินการในระดับประเทศและในระดับภูมิภาค ซึ่งขึ้นกับข้อตกลงภายใต้ข้อ 9.21 ของข้อบังคับวิทยุโดยให้ความสนใจเป็นพิเศษกับกิจการกระจายเสียงและโทรทัศน์ผ่านดาวเทียมในเขตภูมิภาคที่ 1 (WRC-07)</t>
  </si>
  <si>
    <t>5.415A</t>
  </si>
  <si>
    <t>การกำหนดเพิ่มเติม: ในอินเดียและญี่ปุ่น ให้ใช้ย่านความถี่ 2 515-2 535 MHz ในกิจการเคลื่อนที่ทางการบินผ่านดาวเทียม (อวกาศสู่โลก) ได้ โดยให้ใช้ภายในเขตแดนของประเทศ  ซึ่งขึ้นกับข้อตกลงภายใต้ข้อ 9.21 ของข้อบังคับวิทยุ (WRC-2000)</t>
  </si>
  <si>
    <t>5.416</t>
  </si>
  <si>
    <t>การใช้ย่านความถี่ 2 520-2 670 MHz ในกิจการกระจายเสียงและโทรทัศน์ผ่านดาวเทียม จำกัดเฉพาะระบบซึ่งดำเนินการในระดับประเทศและในระดับภูมิภาคเพื่อให้ชุมชนรับได้โดยตรง ซึ่งขึ้นกับข้อตกลงภายใต้ข้อ 9.21 ของข้อบังคับวิทยุ หน่วยงานอำนวยการของรัฐที่ใช้ย่านความถี่นี้ต้องประสานงานระดับทวิภาคีและระดับพหุภาคี ภายใต้ข้อ 9.19 ของข้อบังคับวิทยุ (WRC-07)</t>
  </si>
  <si>
    <t>5.417</t>
  </si>
  <si>
    <t>5.417A</t>
  </si>
  <si>
    <t>5.417B</t>
  </si>
  <si>
    <t>5.417C</t>
  </si>
  <si>
    <t>5.417D</t>
  </si>
  <si>
    <t>5.418</t>
  </si>
  <si>
    <t>การกำหนดเพิ่มเติม:  ในอินเดีย กำหนดย่านความถี่ 2 535-2 655 MHz สำหรับกิจการกระจายเสียงผ่านดาวเทียม และสำหรับกิจการกระจายเสียงภาคพื้นโลกเพื่อเสริมการกระจายเสียงให้สมบูรณ์ด้วย โดยจัดเป็นกิจการหลัก ทั้งนี้ จำกัดเฉพาะกิจการการกระจายเสียงในระบบดิจิทัล และอยู่ภายใต้ข้อมติที่ 528 (Rev.WRC-19) โดยไม่ใช้ข้อ 5.416 ของข้อบังคับวิทยุ และตาราง 21-4 ในมาตรา 21 กับการกำหนดย่านความถี่เพิ่มเติมนี้ การใช้ย่านความถี่ของระบบดาวเทียมที่มีวงโคจรไม่ประจำที่ในกิจการกระจายเสียงผ่านดาวเทียม อยู่ภายใต้ข้อมติที่ 539 (Rev.WRC-19) ทั้งนี้ ระบบต่าง ๆ ในกิจการกระจายเสียงผ่านดาวเทียมที่มีวงโคจรประจำที่ ซึ่งสำนักงานวิทยุคมนาคมได้รับเอกสารการประสานงานความถี่วิทยุตามภาคผนวก 4 ภายหลังจากวันที่ 1 มิถุนายน 2548 จะจำกัดเฉพาะระบบซึ่งให้บริการครอบคลุมในระดับประเทศเท่านั้น &lt;br&gt; ค่าความหนาแน่นฟลักซ์กำลังสำหรับทุกสภาพการณ์ และการมอดูเลตทุกวิธี ณ พื้นผิวโลก อันเนื่องจากสถานีอวกาศในกิจการกระจายเสียงผ่านดาวเทียมที่มีวงโคจรประจำที่ ในย่านความถี่ 2 630-2 655 MHz ซึ่งสำนักงานวิทยุคมนาคมได้รับเอกสารการประสานงานความถี่วิทยุตามภาคผนวก 4 ภายหลังจากวันที่ 1 มิถุนายน 2548 ต้องไม่เกินค่า ดังต่อไปนี้&lt;br&gt; 130     dB (W/(m2 · MHz))    สำหรับ    0      5130+ 0.4 (  5) dB (W/(m2 · MHz))  สำหรับ    5   25–122     dB (W/(m2 · MHz))    สำหรับ   25   90&lt;br&gt; โดย  แทนมุมที่คลื่นแพร่ลงมา เหนือระนาบในแนวนอน ค่าความหนาแน่นฟลักซ์กำลัง ณ พื้นผิวโลกอาจสูงกว่าค่าดังกล่าวข้างต้นในดินแดนของประเทศใด ๆ ที่หน่วยงานอำนวยการของรัฐนั้นให้ความเห็นชอบ ทั้งนี้ ในกรณีที่ยกเว้นไม่ใช้ค่าดังกล่าวข้างต้น ให้ใช้ค่าความหนาแน่นฟลักซ์กำลัง เท่ากับ –122 dB (W/(m2 · MHz)) เป็นค่าเริ่มต้นที่จะต้องดำเนินการประสานงานภายใต้ข้อ 9.11 ของข้อบังคับวิทยุ ในพื้นที่ซึ่งอยู่ภายในรัศมี 1,500 กิโลเมตร รอบดินแดนของหน่วยงานอำนวยการของรัฐที่แจ้งจดทะเบียนคลื่นความถี่ของระบบในกิจการกระจายเสียงผ่านดาวเทียมดังกล่าว&lt;br&gt; หน่วยงานอำนวยการของรัฐแต่ละประเทศข้างต้นต้องไม่จัดสรรคลื่นความถี่ทับซ้อนกันสองคลื่นความถี่ในคราวเดียวกัน กล่าวคือ การจัดสรรคลื่นความถี่หนึ่งตามข้อกำหนดนี้ และอีกคลื่นความถี่หนึ่งตามข้อ 5.416 ของข้อบังคับวิทยุ สำหรับระบบต่าง ๆ ซึ่งสำนักงานวิทยุคมนาคมได้รับเอกสารการประสานงานความถี่วิทยุตามภาคผนวก 4 ภายหลังจากวันที่ 1 มิถุนายน 2548 (WRC-19)</t>
  </si>
  <si>
    <t>5.418A</t>
  </si>
  <si>
    <t>สำหรับประเทศในเขตภูมิภาคที่ 3 ตามข้อ 5.418 ของข้อบังคับวิทยุ การใช้ย่านความถี่ 2 630-2 655 MHz ของระบบดาวเทียมที่มีวงโคจรไม่ประจำที่ในกิจการกระจายเสียงผ่านดาวเทียม ซึ่งสำนักงานวิทยุคมนาคมได้รับเอกสารการประสานงานความถี่วิทยุ หรือเอกสารการแจ้งจดทะเบียนความถี่วิทยุตามภาคผนวก 4 หลังวันที่ 2 มิถุนายน 2543 การใช้ย่านความถี่ ดังกล่าวนี้ขึ้นกับการประสานงานภายใต้ข้อ 9.12A  ของข้อบังคับวิทยุ ในกรณีที่เกี่ยวข้องกับเครือข่ายดาวเทียมที่มีวงโคจรประจำที่ ซึ่งถือว่าสำนักงานวิทยุคมนาคมได้รับเอกสารการประสานงานความถี่วิทยุ หรือเอกสารการแจ้งจดทะเบียนความถี่วิทยุตามภาคผนวก 4 หลังวันที่ 2 มิถุนายน 2543 โดยไม่อยู่ภายใต้ข้อ 22.2 ของข้อบังคับวิทยุ ส่วนกรณีที่เกี่ยวข้องกับเครือข่ายดาวเทียมที่มีวงโคจรประจำที่ ซึ่งถือว่าสำนักงานวิทยุคมนาคมได้รับเอกสารการประสานงานความถี่วิทยุ หรือเอกสารการแจ้งจดทะเบียนความถี่วิทยุตามภาคผนวก 4 ก่อนวันที่ 3 มิถุนายน 2543 นั่น ยังคงอยู่ภายใต้ข้อ 22.2 ของข้อบังคับวิทยุ (WRC-03)</t>
  </si>
  <si>
    <t>5.418B</t>
  </si>
  <si>
    <t>การใช้ย่านความถี่ 2 630-2 655 MHz ของระบบดาวเทียมที่มีวงโคจรไม่ประจำที่ในกิจการกระจายเสียงผ่านดาวเทียม ตามข้อ 5.418 ของข้อบังคับวิทยุ ซึ่งสำนักงานวิทยุคมนาคมได้รับเอกสารการประสานงานความถี่วิทยุ หรือเอกสารการแจ้งจดทะเบียนความถี่วิทยุตามภาคผนวก 4 หลังวันที่ 2 มิถุนายน 2543 การใช้ย่านความถี่ ดังกล่าวนี้ขึ้นกับการประสานงานภายใต้ข้อ 9.12 ของข้อบังคับวิทยุ (WRC-03)</t>
  </si>
  <si>
    <t>5.418C</t>
  </si>
  <si>
    <t>การใช้ย่านความถี่ 2 630-2 655 MHz ของเครือข่ายดาวเทียมที่มีวงโคจรประจำที่ซึ่งสำนักงานวิทยุคมนาคมได้รับเอกสารการประสานงานความถี่วิทยุ หรือเอกสารการแจ้งจดทะเบียนความถี่วิทยุตามภาคผนวก 4 หลังวันที่ 2 มิถุนายน 2543 การใช้ย่านความถี่ ดังกล่าวนี้ขึ้นกับการประสานงานภายใต้ข้อ 9.13 ของข้อบังคับวิทยุ ในกรณีที่เกี่ยวข้องกับระบบดาวเทียมที่มีวงโคจรไม่ประจำที่ในกิจการกระจายเสียงผ่านดาวเทียม ตามข้อ 5.418 ของข้อบังคับวิทยุ ทั้งนี้ ไม่อยู่ภายใต้ข้อ 22.2 ของข้อบังคับวิทยุ (WRC-03)</t>
  </si>
  <si>
    <t>5.419</t>
  </si>
  <si>
    <t>เมื่อเริ่มต้นดำเนินการระบบต่าง ๆ ในกิจการเคลื่อนที่ผ่านดาวเทียมในย่านความถี่ 2 670-2 690 MHz หน่วยงานอำนวยการของรัฐต้องดำเนินการตามขั้นตอนต่าง ๆ ทั้งหมดที่จำเป็น เพื่อคุ้มครองป้องกันระบบดาวเทียมต่าง ๆ ที่ใช้ย่านความถี่นี้อยู่ก่อนวันที่ 3 มีนาคม 2535 การประสานงานของระบบเคลื่อนที่ผ่านดาวเทียมในย่านความถี่นี้ ต้องประสานงานภายใต้ข้อ 9.11A ของข้อบังคับวิทยุ (WRC-07)</t>
  </si>
  <si>
    <t>5.420</t>
  </si>
  <si>
    <t>กิจการเคลื่อนที่ผ่านดาวเทียม (โลกสู่อวกาศ) ยกเว้นกิจการเคลื่อนที่ทางการบินผ่านดาวเทียม อาจใช้ย่านความถี่ 2 655-2 670 MHz โดยจำกัดให้ใช้ภายในเขตแดนของประเทศ ขึ้นกับข้อตกลงภายใต้ข้อ 9.21 ของข้อบังคับวิทยุ และให้ประสานงานภายใต้ข้อ 9.11A ของข้อบังคับวิทยุ (WRC-07)</t>
  </si>
  <si>
    <t>5.420A</t>
  </si>
  <si>
    <t>5.421</t>
  </si>
  <si>
    <t>5.422</t>
  </si>
  <si>
    <t>การกำหนดเพิ่มเติม:  ในซาอุดีอาระเบีย อาร์เมเนีย อาเซอร์ไบจาน บาห์เรน เบลารุส บรูไนดารุสซาลาม สาธารณรัฐคองโก โกตดิวัวร์ คิวบา จิบูตี อียิปต์ สหรัฐอาหรับเอมิเรตส์ เอริเทรีย เอธิโอเปีย กาบอง จอร์เจีย กินี กินี-บิสเซา สาธารณรัฐอิสลามอิหร่าน อิรัก อิสราเอล จอร์แดน คูเวต เลบานอน มอริเตเนีย มองโกเลีย มอนเตเนโกร ไนจีเรีย โอมาน ปากีสถาน ฟิลิปปินส์ กาตาร์ สาธารณรัฐอาหรับซีเรีย คีร์กีซสถาน สาธารณรัฐประชาธิปไตยคองโก โรมาเนีย โซมาเลีย ทาจิกิสถาน ตูนิเซีย เติร์กเมนิสถาน ยูเครน และเยเมน กำหนดย่านความถี่ 2 690-2 700 MHz สำหรับกิจการประจำที่และกิจการเคลื่อนที่ด้วย โดยจัดเป็นกิจการหลัก ซึ่งไม่รวมถึงกิจการเคลื่อนที่ทางการบิน โดยจำกัดเฉพาะเครื่องวิทยุคมนาคมที่ใช้อยู่ ณ วันที่ 1 มกราคม 2528 (WRC-12)</t>
  </si>
  <si>
    <t>ให้เรดาร์ที่ตั้งบนพื้นดินใช้ย่านความถี่ 2 700-2 900 MHz ในงานอุตุนิยมวิทยา โดยมีสถานะเท่าเทียมกับสถานีในกิจการวิทยุนำทางทางการบิน</t>
  </si>
  <si>
    <t>5.424</t>
  </si>
  <si>
    <t xml:space="preserve">การกำหนดเพิ่มเติม:  ในแคนาดา กำหนดย่านความถี่ 2 850-2 900 MHz สำหรับเรดาร์ชายฝั่งในกิจการวิทยุนำทางทางทะเลด้วย โดยจัดเป็นกิจการหลัก </t>
  </si>
  <si>
    <t>5.424A</t>
  </si>
  <si>
    <t>ในย่านความถี่ 2 900-3 100 MHz สถานีในกิจการวิทยุหาตำแหน่งต้องไม่ก่อให้เกิดการรบกวนอย่างรุนแรง หรือต้องไม่ร้องขอสิทธิคุ้มครองการรบกวนจากระบบเรดาร์ในกิจการวิทยุนำทาง (WRC-03)</t>
  </si>
  <si>
    <t>5.425</t>
  </si>
  <si>
    <t>ในย่านความถี่ 2 900-3 100 MHz ระบบประจำเรือซึ่งทำหน้าที่สอบถามและทวนสัญญาณ ต้องใช้ความถี่วิทยุในแถบคลื่น 2 930-2 950 MHz</t>
  </si>
  <si>
    <t>5.426</t>
  </si>
  <si>
    <t>การใช้ย่านความถี่ 2 900-3 100 MHz ในกิจการวิทยุนำทางทางการบิน จำกัดเฉพาะเรดาร์ที่ตั้งบนพื้นดิน</t>
  </si>
  <si>
    <t>5.427</t>
  </si>
  <si>
    <t>การตอบรับจากเครื่องทวนสัญญาณเรดาร์ ในย่านความถี่ 2 900-3 100 MHz และ 9 300-9 500 MHz ต้องไม่สร้างความสับสนให้เกิดขึ้นกับการตอบรับจากเครื่องรับ-ส่งวิทยุเรดาร์เพื่อบอกตำแหน่ง และต้องไม่ก่อให้เกิดการรบกวนต่อเรดาร์ประจำเรือหรือเรดาร์ประจำอากาศยานในกิจการวิทยุนำทาง ทั้งนี้ ให้คำนึงถึงข้อ 4.9 ของข้อบังคับวิทยุ</t>
  </si>
  <si>
    <t>5.428</t>
  </si>
  <si>
    <t>การกำหนดเพิ่มเติม:  ในคีร์กีซสถาน และเติร์กเมนิสถาน กำหนดย่านความถี่ 3 100-3 300 MHz สำหรับกิจการวิทยุนำทางด้วย โดยจัดเป็นกิจการหลัก (WRC-19)</t>
  </si>
  <si>
    <t>5.429</t>
  </si>
  <si>
    <t>การกำหนดเพิ่มเติม:  ในซาอุดีอาระเบีย บาห์เรน บังกลาเทศ เบนิน บรูไนดารุสซาลาม กัมพูชา แคเมอรูน จีน สาธารณรัฐคองโก สาธารณรัฐเกาหลี โกตดิวัวร์ จิบูตี อียิปต์ สหรัฐอาหรับเอมิเรตส์ อินเดีย อินโดนีเซีย สาธารณรัฐอิสลามอิหร่าน อิรัก ญี่ปุ่น จอร์แดน เคนยา คูเวต ลาว เลบานอน ลิเบีย มาเลเซีย มองโกเลีย พม่า นิวซีแลนด์ โอมาน ยูกันดา ปากีสถาน ปาเลสไตน์* กาตาร์ สาธารณรัฐอาหรับซีเรีย สาธารณรัฐประชาธิปไตยคองโก สาธารณรัฐประชาธิปไตยประชาชนเกาหลี สิงคโปร์ โซมาเลีย ซูดาน ไทย เวียดนาม และเยเมน กำหนดย่านความถี่ 3 300-3 400 MHz สำหรับกิจการประจำที่และกิจการเคลื่อนที่ด้วย โดยจัดเป็นกิจการหลัก กิจการประจำที่และกิจการเคลื่อนที่ในประเทศต่าง ๆ ใน มองโกเลีย นิวซีแลนด์และประเทศที่มีพรมแดนติดกับทะเลเมดิเตอร์เรเนียนต้องไม่ร้องขอการป้องกันการรบกวนจากกิจการวิทยุหาตำแหน่ง   (WRC-23)</t>
  </si>
  <si>
    <t>5.429A</t>
  </si>
  <si>
    <t>การกำหนดเพิ่มเติม:  ในแองโกลา บอตสวานา บูร์กินาฟาโซ บุรุนดี กาบูเวร์ดี สาธารณรัฐแอฟริกากลาง คอโมโรส จิบูตี เอริเทรีย เอสวาตินี เอธิโอเปีย แกมเบีย กานา กินี กินี-บิสเซา อิเควทอเรียลกินี เลโซโท ไลบีเรีย มาดากัสการ์ มาลาวี มอริเชียส มอริเตเนีย โมซัมบิก นามิเบีย ไนเจอร์ ไนจีเรีย ปาเลสไตน์* สาธารณรัฐประชาธิปไตยคองโก รวันดา เซาตูเมและปรินซีปี เซเนกัล เซเชลส์ เซียร์ราลีโอน โซมาเลีย ซูดานใต้ แอฟริกาใต้ แทนซาเนีย ชาด โตโก แซมเบีย และซิมบับเว กำหนดย่านความถี่ 3 300-3 400 MHz สำหรับกิจการเคลื่อนที่ ยกเว้น กิจการเคลื่อนที่ทางการบินด้วย โดยจัดเป็นกิจการหลัก สถานีในกิจการเคลื่อนที่ในย่านความถี่ 3 300-3 400 MHz ต้องไม่ก่อให้เกิดการรบกวนอย่างรุนแรงหรือร้องขอสิทธิคุ้มครองการรบกวนจากสถานีในกิจการวิทยุหาตำแหน่ง   (WRC-23)</t>
  </si>
  <si>
    <t>5.429B</t>
  </si>
  <si>
    <t>ในประเทศเขตภูมิภาคที่ 1: แองโกลา เบนิน บอตสวานา บูร์กินาฟาโซ บุรุนดี กาบูเวร์ดี แคเมอรูน สาธารณรัฐแอฟริกากลาง คอโมโรส สาธารณรัฐคองโก โกตดิวัวร์ จิบูตี อียิปต์ เอริเทรีย เอสวาตินี เอธิโอเปีย แกมเบีย กานา กินี กินี-บิสเซา อิเควทอเรียลกินี เคนยา เลโซโท ไลบีเรีย มาดากัสการ์ มาลาวี มอริเชียส มอริเตเนีย มองโกเลีย โมซัมบิก นามิเบีย ไนเจอร์ ไนจีเรีย ยูกันดา สาธารณรัฐประชาธิปไตยคองโก รวันดา เซาตูเมและปรินซีปี เซเนกัล เซเชลส์ เซียร์ราลีโอน โซมาเลีย ซูดาน ซูดานใต้ แอฟริกาใต้ แทนซาเนีย ชาด โตโก แซมเบีย และซิมบับเว ย่านความถี่ 3 300-3 400 MHz ประสงค์จะใช้สำหรับกิจการโทรคมนาคมเคลื่อนที่สากล (IMT) ตามข้อมติที่ 223 (Rev.WRC-23) การใช้ย่านความถี่ 3 300-3 400 MHz สำหรับ IMT ต้องไม่ก่อให้เกิดการรบกวนอย่างรุนแรงและไม่ร้องขอสิทธิคุ้มครองการรบกวนจากระบบในกิจการวิทยุหาตำแหน่ง การระบุย่านความถี่ดังกล่าวมิได้เป็นการห้ามมิให้กิจการต่าง ๆ ที่ได้กำหนดไว้แล้ว ใช้ย่านความถี่ และมิได้เป็นการจัดลำดับความสำคัญในข้อบังคับวิทยุแต่อย่างใด   (WRC-23)</t>
  </si>
  <si>
    <t>5.429C</t>
  </si>
  <si>
    <t>ประเภทกิจการที่แตกต่างกัน: ในอาร์เจนตินา บราซิล  คิวบา สาธารณรัฐโดมินิกัน กัวเตมาลา เม็กซิโก ปารากวัย และอุรุกวัย กำหนดย่านความถี่ 3 300-3 400 MHz สำหรับกิจการประจำที่ โดยจัดเป็นกิจการหลัก สถานีในกิจการประจำที่ในย่านความถี่นี้ ต้องไม่ก่อให้การรบกวนอย่างรุนแรง หรือร้องขอสิทธิคุ้มครองการรบกวนจากสถานีในกิจการวิทยุหาตำแหน่ง   (WRC-23)</t>
  </si>
  <si>
    <t>5.429D</t>
  </si>
  <si>
    <t>ในเขตภูมิภาคที่ 2 กำหนดย่านความถี่ 3 300-3 400 MHz ในกิจการเคลื่อนที่ ยกเว้นกิจการกิจการเคลื่อนที่ทางการบินสำหรับกิจการโทรคมนาคมเคลื่อนที่สากล (IMT) ด้วย ตามข้อมติที่ 223 (Rev.WRC-23) การใช้งาน IMT ในย่านความถี่นี้ต้องไม่ก่อให้การรบกวนอย่างรุนแรงหรือร้องขอสิทธิคุ้มครองการรบกวนจากกิจการวิทยุหาตำแหน่ง และต้องได้รับข้อตกลงจากประเทศเพื่อนบ้านที่ต้องป้องกันการใช้งานกิจการวิทยุหาตำแหน่งด้วย การระบุย่านความถี่ดังกล่าวมิได้เป็นการห้ามมิให้กิจการต่าง ๆ ที่ได้กำหนดไว้แล้ว ใช้ย่านความถี่ และมิได้เป็นการจัดลำดับความสำคัญในข้อบังคับวิทยุแต่อย่างใด   (WRC-23)</t>
  </si>
  <si>
    <t>5.429E</t>
  </si>
  <si>
    <t>การกำหนดเพิ่มเติม: ในปาปัวนิวกินี กำหนดย่านความถี่ 3 300-3 400 MHz สำหรับกิจการเคลื่อนที่ ยกเว้น กิจการเคลื่อนที่ทางการบินด้วย โดยจัดเป็นกิจการหลัก สถานีในกิจการเคลื่อนที่ในย่านความถี่นี้ ต้องไม่ก่อให้การรบกวนอย่างรุนแรง หรือร้องขอสิทธิคุ้มครองการรบกวนจากกิจการวิทยุหาตำแหน่ง และต้องได้รับข้อตกลงจากประเทศเพื่อนบ้านที่ต้องป้องกันการใช้งานกิจการวิทยุหาตำแหน่งด้วย (WRC-15)</t>
  </si>
  <si>
    <t>5.429F</t>
  </si>
  <si>
    <t>ในเขตภูมิภาคที่ 3: กัมพูชา อินเดีย อินโดนีเซีย ลาว ปากีสถาน ฟิลิปปินส์ สิงคโปร์ และเวียดนาม กำหนดย่านความถี่ 3 300-3 400 MHz สำหรับกิจการโทรคมนาคมเคลื่อนที่สากล (IMT) ด้วย ตามข้อมติที่ 223 (Rev.WRC-19/23) การใช้งาน IMT ในย่านความถี่นี้ต้องไม่ก่อให้การรบกวนอย่างรุนแรง หรือร้องขอสิทธิคุ้มครองการรบกวนจากกิจการวิทยุหาตำแหน่ง และต้องได้รับข้อตกลงจากประเทศเพื่อนบ้านที่ต้องป้องกันการใช้งานกิจการวิทยุหาตำแหน่งด้วย ตามข้อ 9.21 ของข้อบังคับวิทยุ การระบุย่านความถี่ดังกล่าวมิได้เป็นการห้ามมิให้กิจการต่าง ๆ ที่ได้กำหนดไว้แล้ว ใช้ย่านความถี่ และมิได้เป็นการจัดลำดับความสำคัญในข้อบังคับวิทยุแต่อย่างใด   (WRC-23)</t>
  </si>
  <si>
    <t>5.430</t>
  </si>
  <si>
    <t>การกำหนดเพิ่มเติม:  ในคีร์กีซสถาน และเติร์กเมนิสถาน กำหนดย่านความถี่ 3 300-3 400 MHz สำหรับกิจการวิทยุนำทางด้วย โดยจัดเป็นกิจการหลัก (WRC-19)</t>
  </si>
  <si>
    <t>5.430A</t>
  </si>
  <si>
    <t>ย่านความถี่ 3 400-3 600 MHz ได้ถูกกำหนดให้ใช้งานสำหรับกิจการเคลื่อนที่ ยกเว้น กิจการเคลื่อนที่ทางการบิน ตามข้อ 9.21 ของข้อบังคับวิทยุ ซึ่งถูกกำหนดให้ใช้สำหรับกิจการโทรคมนาคมเคลื่อนที่สากล (IMT) ด้วย การระบุย่านความถี่ดังกล่าวมิได้เป็นการห้ามมิให้กิจการต่าง ๆ ที่ได้กำหนดไว้แล้ว ใช้ย่านความถี่ และมิได้เป็นการจัดลำดับความสำคัญในข้อบังคับวิทยุแต่อย่างใด อย่างไรก็ตาม ให้ประสานงานภายใต้ข้อ 9.17 และ 9.18 ของข้อบังคับวิทยุด้วย ทั้งนี้ ก่อนที่หน่วยงานอำนวยการของรัฐจะดำเนินการตั้งสถานีฐานหรือสถานีเคลื่อนที่ในกิจการเคลื่อนที่โดยใช้ย่านความถี่นี้ หน่วยงานอำนวยการของรัฐนั้นต้องมั่นใจว่า ค่าความหนาแน่นฟลักซ์กำลัง ที่ความสูง 3 เมตร เหนือพื้นดิน ณ ชายแดนของหน่วยงานอำนวยการของรัฐอื่นต้องไม่เกิน −154.5 dB (W/(m2 × 4 kHz)) มากกว่า 20% ของเวลา หรืออาจใช้ค่าความหนาแน่นฟลักซ์กำลังที่มีค่าสูงกว่าค่าดังกล่าว ณ ดินแดนของประเทศที่หน่วยงานอำนวยการของรัฐนั้น ๆ ให้ความเห็นชอบ ทั้งนี้ เพื่อให้มั่นใจว่า ค่าความหนาแน่นฟลักซ์กำลังไม่สูงเกินกว่าค่าที่กำหนด ณ ชายแดนของหน่วยงานอำนวยการของรัฐอื่น จะต้องมีการคำนวณ และตรวจสอบโดยคำนึงถึงข้อมูลทั้งหมดที่เกี่ยวข้อง ด้วยความเห็นชอบจากหน่วยงานอำนวยการของรัฐทั้งสองฝ่าย (หน่วยงานอำนวยการของรัฐที่รับผิดชอบสถานีภาคพื้นโลกและหน่วยงานอำนวยการของรัฐที่รับผิดชอบสถานีภาคพื้นดิน) โดยสำนักงานวิทยุคมนาคมจะให้ความช่วยเหลือในเรื่องนี้ หากได้รับการร้องขอในกรณีที่หน่วยงานอำนวยการของรัฐไม่อาจตกลงกันได้ สำนักงานวิทยุคมนาคมจะทำการคำนวณและตรวจสอบค่าความหนาแน่นฟลักซ์กำลัง โดยพิจารณาจากข้อมูลข้างต้น นอกจากนี้ สถานีในกิจการเคลื่อนที่ในย่านความถี่นี้ ต้องไม่ร้องขอการป้องกันการรบกวนจากสถานีอวกาศเกินกว่าการคุ้มครองตามตาราง 21-4 ของข้อบังคับวิทยุ (ฉบับปี พ.ศ. 2547) (WRC-15)</t>
  </si>
  <si>
    <t>5.431</t>
  </si>
  <si>
    <t>การกำหนดเพิ่มเติม:  ในเยอรมนี  กำหนดย่านความถี่ 3 400-3 475 MHz สำหรับกิจการวิทยุสมัครเล่นด้วย โดยจัดเป็นกิจการรอง (WRC-19)</t>
  </si>
  <si>
    <t>5.431A</t>
  </si>
  <si>
    <t>ในเขตภูมิภาคที่ 2 กำหนดย่านความถี่ 3 400-3 500 MHz สำหรับกิจการเคลื่อนที่ ยกเว้น กิจการเคลื่อนที่ทางการบิน โดยจัดเป็นกิจการหลัก ตามข้อ 9.21 ของข้อบังคับวิทยุ (WRC-15)</t>
  </si>
  <si>
    <t>5.431B</t>
  </si>
  <si>
    <t>ในเขตภูมิภาคที่ 2 กำหนดย่านความถี่ 3 400-3 600 MHz สำหรับกิจการโทรคมนาคมเคลื่อนที่สากล (IMT) ด้วย การระบุย่านความถี่ดังกล่าวมิได้เป็นการห้ามมิให้กิจการต่าง ๆ ที่ได้กำหนดไว้แล้ว ใช้ย่านความถี่ และมิได้เป็นการจัดลำดับความสำคัญในข้อบังคับวิทยุแต่อย่างใด อย่างไรก็ตาม ให้ประสานงานภายใต้ข้อ 9.17 และ 9.18 ของข้อบังคับวิทยุด้วย ทั้งนี้ ก่อนที่หน่วยงานอำนวยการของรัฐจะดำเนินการตั้งสถานีฐานหรือสถานีเคลื่อนที่ในกิจการเคลื่อนที่โดยใช้ย่านความถี่นี้ หน่วยงานอำนวยการของรัฐนั้นต้องมั่นใจว่า ค่าความหนาแน่นฟลักซ์กำลัง ที่ความสูง 3 เมตร เหนือพื้นดิน ณ ชายแดนของหน่วยงานอำนวยการของรัฐอื่นต้องไม่เกิน −154.5 dB (W/(m2 × 4 kHz)) มากกว่า 20% ของเวลา หรืออาจใช้ค่าความหนาแน่นฟลักซ์กำลังที่มีค่าสูงกว่าค่าดังกล่าว ณ ดินแดนของประเทศที่หน่วยงานอำนวยการของรัฐนั้น ๆ ให้ความเห็นชอบ ทั้งนี้ เพื่อให้มั่นใจว่า ค่าความหนาแน่นฟลักซ์กำลังไม่สูงเกินกว่าค่าที่กำหนด ณ ชายแดนของหน่วยงานอำนวยการของรัฐอื่น จะต้องมีการคำนวณ และตรวจสอบโดยคำนึงถึงข้อมูลทั้งหมดที่เกี่ยวข้อง ด้วยความเห็นชอบจากหน่วยงานอำนวยการของรัฐทั้งสองฝ่าย (หน่วยงานอำนวยการของรัฐที่รับผิดชอบสถานีภาคพื้นโลกและหน่วยงานอำนวยการของรัฐที่รับผิดชอบสถานีภาคพื้นดิน) โดยสำนักงานวิทยุคมนาคมจะให้ความช่วยเหลือในเรื่องนี้ หากได้รับการร้องขอในกรณีที่หน่วยงานอำนวยการของรัฐไม่อาจตกลงกันได้ สำนักงานวิทยุคมนาคมจะทำการคำนวณและตรวจสอบค่าความหนาแน่นฟลักซ์กำลัง โดยพิจารณาจากข้อมูลข้างต้น นอกจากนี้ สถานีในกิจการเคลื่อนที่ในย่านความถี่นี้ ต้องไม่ร้องขอสิทธิคุ้มครองการรบกวนจากสถานีอวกาศเกินกว่าการคุ้มครองตามตาราง 21-4 ของข้อบังคับวิทยุ (ฉบับปี พ.ศ. 2547) (WRC-15)</t>
  </si>
  <si>
    <t>5.432</t>
  </si>
  <si>
    <t>ประเภทกิจการที่แตกต่างกัน:  ในสาธารณรัฐเกาหลี ญี่ปุ่น ปากีสถาน และสาธารณรัฐประชาธิปไตยประชาชนเกาหลี กำหนดย่านความถี่ 3 400-3 500 MHz สำหรับกิจการเคลื่อนที่ โดยจัดเป็นกิจการหลัก (ดูข้อ 5.33 ของข้อบังคับวิทยุ) ซึ่งไม่รวมถึงกิจการเคลื่อนที่ทางการบิน (WRC-19)</t>
  </si>
  <si>
    <t>5.432A</t>
  </si>
  <si>
    <t>ในสาธารณรัฐเกาหลี ญี่ปุ่น ปากีสถาน และสาธารณรัฐประชาธิปไตยประชาชนเกาหลีกำหนดให้ใช้ย่านความถี่ 3 400-3 500 MHz สำหรับกิจการโทรคมนาคมเคลื่อนที่สากล (IMT) การกำหนดนี้มิได้เป็นการห้ามมิให้กิจการต่าง ๆ ใช้ย่านความถี่นี้ ตามที่ได้กำหนดคลื่นความถี่ไว้ และมิได้เป็นการจัดลำดับความสำคัญในข้อบังคับวิทยุแต่อย่างใด ในขั้นตอนประสานงาน ให้ประสานงานภายใต้ข้อ 9.17 และ 9.18 ของข้อบังคับวิทยุด้วย ทั้งนี้ ก่อนที่หน่วยงานอำนวยการของรัฐจะดำเนินการให้มีสถานีฐานหรือสถานีเคลื่อนที่ในกิจการเคลื่อนที่โดยใช้ย่านความถี่นี้ หน่วยงานอำนวยการของรัฐนั้นต้องมั่นใจว่า ค่าความหนาแน่นฟลักซ์กำลัง ที่ความสูง 3 ม. เหนือพื้นดิน ณ ชายแดนของหน่วยงานอำนวยการของรัฐอื่น ต้องไม่เกิน −154.5 dB (W/(m2 × 4 kHz)) มากกว่า 20% ของเวลา โดยอาจใช้ค่าความหนาแน่นฟลักซ์กำลังที่มีค่าสูงกว่าค่าดังกล่าว ณ ดินแดนของประเทศที่หน่วยงานอำนวยการของรัฐนั้นให้ความเห็นชอบ ทั้งนี้ เพื่อให้มั่นใจว่า ค่าความหนาแน่นฟลักซ์กำลังไม่สูงเกินกว่าค่าที่กำหนด ณ ชายแดนของหน่วยงานอำนวยการของรัฐอื่น จะต้องมีการคำนวณและตรวจสอบโดยคำนึงถึงข้อมูลทั้งหมดที่เกี่ยวข้อง ด้วยความเห็นชอบของหน่วยงานอำนวยการของรัฐทั้งสองฝ่าย (หน่วยงานอำนวยการของรัฐที่รับผิดชอบสถานีภาคพื้นโลกและหน่วยงานอำนวยการของรัฐที่รับผิดชอบสถานีภาคพื้นดิน) โดยสำนักงานวิทยุคมนาคมจะให้ความช่วยเหลือในเรื่องนี้หากได้รับการร้องขอ ในกรณีที่หน่วยงานอำนวยการของรัฐไม่อาจตกลงกันได้ สำนักงานวิทยุคมนาคมจะทำการคำนวณและตรวจสอบค่าความหนาแน่นฟลักซ์กำลัง โดยพิจารณาจากข้อมูลข้างต้น สถานีในกิจการเคลื่อนที่ซึ่งใช้ย่านความถี่ 3 400-3 500 MHz ต้องไม่ร้องขอสิทธิคุ้มครองการรบกวนจากสถานีอวกาศเกินกว่าการคุ้มครองตามตาราง 21-4 ของข้อบังคับวิทยุ (ฉบับปี พ.ศ. 2547) (WRC-19)</t>
  </si>
  <si>
    <t>5.432B</t>
  </si>
  <si>
    <t>ประเภทกิจการที่แตกต่างกัน:  ในออสเตรเลีย บังกลาเทศ เนการา บรูไนดารุสซาลาม จีน เขตแดนชุมชนโพ้นทะเลของฝรั่งเศสในเขตภูมิภาคที่ 3 อินเดีย อินโดนีเซีย สาธารณรัฐอิสลามอิหร่าน มาเลเซีย นิวซีแลนด์ ฟิลิปปินส์ สิงคโปร์ และประเทศไทย กำหนดย่านความถี่ 3 400-3 500 MHz สำหรับกิจการเคลื่อนที่ ยกเว้น กิจการเคลื่อนที่ทางการบิน โดยจัดเป็นกิจการหลัก ตามข้อ 9.21 ของข้อบังคับวิทยุ ซึ่งถูกกำหนดให้ใช้สำหรับกิจการโทรคมนาคมเคลื่อนที่สากล (IMT) ด้วย การระบุย่านความถี่ดังกล่าวมิได้เป็นการห้ามมิให้กิจการต่าง ๆ ที่ได้กำหนดไว้แล้ว ใช้ย่านความถี่ และมิได้เป็นการจัดลำดับความสำคัญในข้อบังคับวิทยุแต่อย่างใด อย่างไรก็ตาม ให้ประสานงานภายใต้ข้อ 9.17 และ 9.18 ของข้อบังคับวิทยุด้วย ทั้งนี้ ก่อนที่หน่วยงานอำนวยการของรัฐจะดำเนินการตั้งสถานีฐานหรือสถานีเคลื่อนที่ในกิจการเคลื่อนที่โดยใช้ย่านความถี่นี้ หน่วยงานอำนวยการของรัฐนั้นต้องมั่นใจว่า ค่าความหนาแน่นฟลักซ์กำลัง ที่ความสูง 3 เมตร เหนือพื้นดิน ณ ชายแดนของหน่วยงานอำนวยการของรัฐอื่นต้องไม่เกิน −154.5 dB (W/(m2 × 4 kHz)) มากกว่า 20% ของเวลา หรืออาจใช้ค่าความหนาแน่นฟลักซ์กำลังที่มีค่าสูงกว่าค่าดังกล่าว ณ ดินแดนของประเทศที่หน่วยงานอำนวยการของรัฐนั้น ๆ ให้ความเห็นชอบ ทั้งนี้ เพื่อให้มั่นใจว่า ค่าความหนาแน่นฟลักซ์กำลังไม่สูงเกินกว่าค่าที่กำหนด ณ ชายแดนของหน่วยงานอำนวยการของรัฐอื่น จะต้องมีการคำนวณ และตรวจสอบโดยคำนึงถึงข้อมูลทั้งหมดที่เกี่ยวข้อง ด้วยความเห็นชอบจากหน่วยงานอำนวยการของรัฐทั้งสองฝ่าย (หน่วยงานอำนวยการของรัฐที่รับผิดชอบสถานีภาคพื้นโลกและหน่วยงานอำนวยการของรัฐที่รับผิดชอบสถานีภาคพื้นดิน) โดยสำนักงานวิทยุคมนาคมจะให้ความช่วยเหลือในเรื่องนี้ หากได้รับการร้องขอในกรณีที่หน่วยงานอำนวยการของรัฐไม่อาจตกลงกันได้ สำนักงานวิทยุคมนาคมจะทำการคำนวณและตรวจสอบค่าความหนาแน่นฟลักซ์กำลัง โดยพิจารณาจากข้อมูลข้างต้น นอกจากนี้ สถานีในกิจการเคลื่อนที่ในย่านความถี่นี้ ต้องไม่ร้องขอสิทธิคุ้มครองการรบกวนจากสถานีอวกาศเกินกว่าการคุ้มครองตามตาราง 21-4 ของข้อบังคับวิทยุ (ฉบับปี พ.ศ. 2547) (WRC-19)</t>
  </si>
  <si>
    <t>ในเขตภูมิภาคที่ 2 และ 3 กำหนดย่านความถี่ 3 400-3 600 MHz สำหรับกิจการวิทยุหาตำแหน่ง โดยจัดเป็นกิจการหลัก หน่วยงานอำนวยการของรัฐที่รับผิดชอบควรยุติการดำเนินงานระบบวิทยุหาตำแหน่งที่ใช้ย่านความถี่นี้ภายใน พ.ศ. 2528 หลังจากนั้น หน่วยงานอำนวยการของรัฐต้องดำเนินการตามขั้นตอนทั้งหมดที่ปฏิบัติได้ เพื่อคุ้มครองป้องกันกิจการประจำที่ผ่านดาวเทียมจากการรบกวน และต้องไม่กำหนดให้กิจการประจำที่ผ่านดาวเทียมในย่านความถี่นี้ต้องดำเนินการประสานงาน</t>
  </si>
  <si>
    <t>5.433A</t>
  </si>
  <si>
    <t>5.434</t>
  </si>
  <si>
    <t>ในเขตภูมิภาคที่ 2 กำหนดย่านความถี่ 3 600-3 700 MHz สำหรับกิจการโทรคมนาคมเคลื่อนที่สากล (IMT) ด้วย การระบุย่านความถี่ดังกล่าวมิได้เป็นการห้ามมิให้กิจการต่าง ๆ ที่ได้กำหนดไว้แล้ว ใช้ย่านความถี่ และมิได้เป็นการจัดลำดับความสำคัญในข้อบังคับวิทยุแต่อย่างใด การใช้งาน IMT ในย่านความถี่นี้ต้องได้รับข้อตกลงจากประเทศเพื่อนบ้านที่ต้องป้องกันการใช้งานกิจการประจำที่ผ่านดาวเทียม (อวกาศสู่โลก) ด้วย   (WRC-23)</t>
  </si>
  <si>
    <t>5.435</t>
  </si>
  <si>
    <t>ในญี่ปุ่น ไม่กำหนดย่านความถี่ 3 620-3 700 MHz สำหรับกิจการวิทยุหาตำแหน่ง</t>
  </si>
  <si>
    <t>5.436</t>
  </si>
  <si>
    <t>การใช้ย่านความถี่ 4 200-4 400 MHz สำหรับสถานีในกิจการเคลื่อนที่ทางการบินในเส้นทางบินพาณิชย์ เฉพาะระบบ wireless avionics intra-communication ต้องปฏิบัติตามมาตรฐานทางการบินระหว่างประเทศ ตามข้อมติที่ 424 (Rev.WRC-23)   (WRC-23)</t>
  </si>
  <si>
    <t>5.437</t>
  </si>
  <si>
    <t>พาสซีพ sensing ในกิจการสำรวจพิภพผ่านดาวเทียมและกิจการวิจัยอวกาศ อาจใช้งานย่านความถี่ 4 200-4 400 MHz ในกิจการรองได้ (WRC-15)</t>
  </si>
  <si>
    <t>5.438</t>
  </si>
  <si>
    <t>การใช้ย่านความถี่ 4 200-4 400 MHz ในกิจการวิทยุนำทางทางการบิน สงวนไว้เฉพาะเครื่องวิทยุวัดความสูงประจำอากาศยาน และเครื่องทวนสัญญาณที่เกี่ยวข้องซึ่งตั้งบนพื้นดิน (WRC-15)</t>
  </si>
  <si>
    <t>5.439</t>
  </si>
  <si>
    <t>การกำหนดเพิ่มเติม:  ในสาธารณรัฐอิสลามอิหร่าน กำหนดย่านความถี่ 4 200-4 400 MHz สำหรับกิจการประจำที่ด้วย โดยจัดเป็นกิจการรอง (WRC-12)</t>
  </si>
  <si>
    <t>5.440</t>
  </si>
  <si>
    <t>กิจการความถี่มาตรฐานและสัญญาณเวลาผ่านดาวเทียมอาจใช้ความถี่วิทยุ 4 202 MHz ส่งจากอวกาศสู่โลก และใช้ความถี่วิทยุ 6 427 MHz ส่งจากโลกสู่อวกาศ การส่งดังกล่าวต้องอยู่ภายในช่วง ± 2 MHz ของความถี่วิทยุ 4 202 MHz และความถี่วิทยุ 6 427 MHz ซึ่งขึ้นกับข้อตกลงภายใต้ข้อ 9.21 ของข้อบังคับวิทยุ</t>
  </si>
  <si>
    <t>5.440A</t>
  </si>
  <si>
    <t>ในเขตภูมิภาคที่ 2 (ยกเว้นบราซิล คิวบา เขตแดนชุมชนและจังหวัดโพ้นทะเลของฝรั่งเศส กัวเตมาลา ปารากวัย อุรุกวัย และเวเนซูเอลา) และในออสเตรเลีย สถานีอากาศยาน (ดูข้อ 1.83 ของข้อบังคับวิทยุ) อาจใช้ย่านความถี่ 4 400-4 940 MHz สำหรับงานโทรมาตรเคลื่อนที่ทางการบินเพื่อทดสอบการบิน การใช้ย่านความถี่ดังกล่าวอยู่ภายใต้ข้อมติที่ 416 (WRC-07) และต้องไม่ก่อให้เกิดการรบกวนอย่างรุนแรงหรือร้องขอสิทธิคุ้มครองการรบกวนจากกิจการประจำที่ผ่านดาวเทียมและกิจการประจำที่ การใช้ย่านความถี่ดังกล่าวมิได้เป็นการห้ามมิให้ใช้ย่านความถี่ข้างต้นในกิจการเคลื่อนที่อื่น ๆ หรือในกิจการอื่น ๆ ที่ได้กำหนดคลื่นความถี่ไว้เป็นกิจการหลักเช่นกัน และมิได้เป็นการจัดลำดับความสำคัญในข้อบังคับวิทยุแต่อย่างใด (WRC-07)</t>
  </si>
  <si>
    <t>การใช้ย่านความถี่ 4 500-4 800 MHz (อวกาศสู่โลก) และย่านความถี่ 6 725-7 025 MHz (โลกสู่อวกาศ) ในกิจการประจำที่ผ่านดาวเทียมต้องเป็นไปตามภาคผนวก 30B ของข้อบังคับวิทยุ การใช้ย่านความถี่ 10.7-10.95 GHz (อวกาศสู่โลก) ย่านความถี่ 11.2-11.45 GHz (อวกาศสู่โลก) และย่านความถี่ 12.75-13.25 GHz (โลกสู่อวกาศ) โดยระบบดาวเทียมที่มีวงโคจรประจำที่ในกิจการประจำที่ผ่านดาวเทียมต้องสอดคล้องกับภาคผนวก 30B ของข้อบังคับวิทยุ การใช้ย่านความถี่ 10.7-10.95 GHz (อวกาศสู่โลก) ย่านความถี่ 11.2-11.45 GHz (อวกาศสู่โลก) และย่านความถี่ 12.75-13.25 GHz (โลกสู่อวกาศ) ของระบบดาวเทียมที่มีวงโคจรไม่ประจำที่ในกิจการประจำที่ผ่านดาวเทียมการใช้ย่านความถี่ ดังกล่าวนี้ขึ้นกับการประสานงานภายใต้ข้อ 9.12 ของข้อบังคับวิทยุ กับระบบดาวเทียมที่มีวงโคจรไม่ประจำที่ระบบอื่น ๆ ในกิจการประจำที่ผ่านดาวเทียม ระบบดาวเทียมที่มีวงโคจรไม่ประจำที่ในกิจการประจำที่ผ่านดาวเทียมต้องไม่ร้องขอสิทธิคุ้มครองการรบกวนจากเครือข่ายดาวเทียมที่มีวงโคจรประจำที่ในกิจการประจำที่ผ่านดาวเทียมที่ดำเนินงานตามข้อบังคับวิทยุ ไม่ว่าสำนักงานวิทยุคมนาคมได้รับเอกสารการประสานงานความถี่วิทยุหรือเอกสารการแจ้งจดทะเบียนความถี่วิทยุของระบบดาวเทียมที่มีวงโคจรไม่ประจำที่ในกิจการประจำที่ผ่านดาวเทียม และได้รับเอกสารการประสานงานความถี่วิทยุหรือเอกสารการแจ้งจดทะเบียนความถี่วิทยุของเครือข่ายดาวเทียมที่มีวงโคจรประจำที่เมื่อใดก็ตาม ทั้งนี้ ไม่อยู่ภายใต้ข้อ 5.43A ของข้อบังคับวิทยุ ระบบดาวเทียมที่มีวงโคจรไม่ประจำที่ในกิจการประจำที่ผ่านดาวเทียมที่ใช้ย่านความถี่ข้างต้นต้องพร้อมที่จะดำเนินการอย่างรวดเร็วเพื่อแก้ไขการรบกวนที่ยอมรับไม่ได้ซึ่งอาจเกิดขึ้น (WRC-2000)</t>
  </si>
  <si>
    <t>5.441A</t>
  </si>
  <si>
    <t>ในบราซิล ปารากวัย และอุรุกวัย กำหนดย่านความถี่ 4 800-4 900 MHz หรือบางส่วน สำหรับกิจการโทรคมนาคมเคลื่อนที่สากล (IMT) ด้วย การระบุย่านความถี่ดังกล่าวมิได้เป็นการห้ามมิให้กิจการต่าง ๆ ที่ได้กำหนดไว้แล้ว ใช้ย่านความถี่ และมิได้เป็นการจัดลำดับความสำคัญในข้อบังคับวิทยุแต่อย่างใด การใช้งาน IMT ขึ้นอยู่กับข้อตกลงระหว่างประเทศบริเวณชายแดนและต้องไม่ร้องขอสิทธิคุ้มครองการรบกวนจากการใช้งานอื่น ๆ ในกิจการเคลื่อนที่ ตามข้อมติที่ 223 (Rev.WRC-19) (WRC-19)</t>
  </si>
  <si>
    <t>5.441B</t>
  </si>
  <si>
    <t xml:space="preserve">ในแองโกลา อาร์เจนตินา อาร์มีเนีย อาเซอร์ไบจาน เบนิน บอตสวานา บราซิล บูร์กินาฟาโซ บุรุนดี กาบูเวร์ดี กัมพูชา แคเมอรูน ชิลี จีน โคลอมเบีย สาธารณรัฐคองโก โกตดิวัวร์ จิบูตี เอสวาตินี สหพันธรัฐรัสเซีย กาบอง กานา กินี สาธารณรัฐอิสลามอิหร่าน อิรัก คาซัคสถาน ลาว เลโซโท ไลบีเรีย มาดากัสการ์ มาลาวี มาลี มองโกเลีย นามิเบีย ไนเจอร์ ยูกันดา อุซเบกิสถาน สาธารณรัฐคองโก คีร์กีซสถาน สาธารณรัฐประชาธิปไตยประชาชนเกาหลี ซูดานใต้ แอฟริกาใต้ ชาด โตโก เวียดนาม แซมเบีย และซิมบับเว กำหนดย่านความถี่ 4 800-4 990 MHz หรือบางส่วน สำหรับกิจการโทรคมนาคมเคลื่อนที่สากล (IMT) ด้วย การระบุย่านความถี่ดังกล่าวมิได้เป็นการห้ามมิให้กิจการต่าง ๆ ที่ได้กำหนดไว้แล้ว ใช้ย่านความถี่ และมิได้เป็นการจัดลำดับความสำคัญในข้อบังคับวิทยุแต่อย่างใด การใช้งานสถานี IMT ขึ้นกับข้อตกลงภายใต้ข้อ 9.21 ของข้อบังคับวิทยุ อีกทั้ง ก่อนที่จะเริ่มใช้สถานี IMT ต้องมั่นใจว่าค่าความหนาแน่นฟลักซ์กำลัง ต้องไม่เกิน -155 dB (W/(m2 × 1 MHz)) ที่ความสูงจากระดับน้ำทะเล 19 กิโลเมตร และที่ระยะ 20 กิโลเมตร จากระดับน้ำลดต่ำสุดจากชายฝั่ง ข้อมติที่ 223 (Rev.WRC-23) มีผลใช้บังคับ   (WRC-23) </t>
  </si>
  <si>
    <t>5.442</t>
  </si>
  <si>
    <t>ย่านความถี่ 4 825-4 835 MHz และ 4 950-4 990 MHz ถูกกำหนดให้ใช้สำหรับกิจการเคลื่อนที่ ยกเว้น กิจการเคลื่อนที่ทางการบิน ในเขตภูมิภาคที่ 2 (ยกเว้นบราซิล คิวบา กัวเตมาลา เม็กซิโก ปารากวัย อุรุกวัย และเวเนซุเอลา) และออสเตรเลีย กำหนดย่านความถี่ 4 825-4 835 MHz สำหรับกิจการเคลื่อนที่ทางการบิน จำกัดเฉพาะสถานีอากาศยานในงานโทรมาตรเคลื่อนที่ทางการบินสำหรับทดสอบการบินด้วย การใช้ย่านความถี่ดังกล่าวอยู่ภายใต้ข้อมติที่ 416 (WRC-07) และต้องไม่ก่อให้เกิดการรบกวนอย่างรุนแรงต่อกิจการประจำที่ (WRC-15)</t>
  </si>
  <si>
    <t>5.443</t>
  </si>
  <si>
    <t>ประเภทกิจการที่แตกต่างกัน:  ในอาร์เจนตินา ออสเตรเลีย และแคนาดา กำหนดย่านความถี่ 4 825-4 835 MHz และ 4 950-4 990 MHz สำหรับกิจการวิทยุดาราศาสตร์ โดยจัดเป็นกิจการหลัก (ดูข้อ 5.33 ของข้อบังคับวิทยุ)</t>
  </si>
  <si>
    <t>5.443A</t>
  </si>
  <si>
    <t>การใช้งานย่านความถี่ 5 000-5 030 MHz และ 5 091-5 150 MHz สำหรับกิจการเคลื่อนที่ทางการบินในเส้นทางบินพาณิชย์ เป็นไปตามข้อตกลงในข้อ 9.21 ของข้อบังคับวิทยุ การใช้งานความถี่วิทยุดังกล่าวในกิจการเคลื่อนที่ทางการบินในเส้นทางบินพาณิชย์จำกัดเฉพาะระบบมาตรฐานทางการบินระหว่างประเทศ (WRC-12)</t>
  </si>
  <si>
    <t>5.443B</t>
  </si>
  <si>
    <t>เพื่อมิให้เกิดการรบกวนอย่างรุนแรงต่อระบบไมโครเวฟนำอากาศยานลงสู่พื้น ซึ่งใช้ย่านความถี่สูงกว่า 5 030 MHz ค่าความหนาแน่นฟลักซ์กำลังรวมในย่านความถี่ 5 030-5 150 MHz ณ พื้นผิวโลก อันเนื่องจากสถานีอวกาศทุกสถานีของระบบใด ๆ ในกิจการวิทยุนำทางผ่านดาวเทียม (อวกาศสู่โลก) ที่ใช้ย่านความถี่ 5 010-5 030 MHz ต้องไม่เกิน –124.5 dB (W/m2.150 kHz) และเพื่อมิให้เกิดการรบกวนอย่างรุนแรงต่อกิจการวิทยุดาราศาสตร์ในย่านความถี่ 4 990-5 000 MHz กิจการวิทยุนำทางผ่านดาวเทียม ในย่านความถี่ 5 010-5 030 MHz ต้องจำกัดการแพร่คลื่นในย่านความถี่ 4 990-5 000 MHz ตามข้อมติที่ 741 (Rev.WRC-15) (WRC-15)</t>
  </si>
  <si>
    <t>5.443C</t>
  </si>
  <si>
    <t>การใช้งานย่านความถี่ 5 030-5 091 MHz ในกิจการเคลื่อนที่ทางการบินในเส้นทางบินพาณิชย์จำกัดเฉพาะระบบมาตรฐานทางการบินระหว่างประเทศ  การแพร่กระจายแบบไม่พึงประสงค์จากกิจการเคลื่อนที่ทางการบินในเส้นทางบินพาณิชย์ในย่านความถี่ 5 030-5 091 MHz ต้องจำกัดและป้องกันระบบดาวน์ลิงค์ในกิจการวิทยุนำทางทางการบินผ่านดาวเทียมในย่านความถี่ 5 010-5 030 MHz ที่อยู่ติดกัน ความหนาแน่นของกำลังส่งออกอากาศสมมูลแบบไอโซทรอปิกของการแพร่กระจายแบบไม่พึงประสงค์จำกัดอยู่ที่ −75 dBW/MHz สำหรับสถานีวิทยุคมนาคมในกิจการเคลื่อนที่ทางการบินในเส้นทางบินพาณิชย์ที่ใช้ย่านความถี่ 5 010-5 030 MHz จนกว่าจะมีค่าที่กำหนดในข้อเสนอแนะของ ITU-R (WRC-12)</t>
  </si>
  <si>
    <t>5.443D</t>
  </si>
  <si>
    <t>การใช้งานย่านความถี่ 5 030-5 091 MHz สำหรับกิจการเคลื่อนที่ทางการบินในเส้นทางบินพาณิชย์ เป็นไปตามข้อตกลงในข้อ 9.11A ของข้อบังคับวิทยุ การใช้งานความถี่วิทยุดังกล่าวในกิจการเคลื่อนที่ทางการบินในเส้นทางบินพาณิชย์จำกัดเฉพาะระบบมาตรฐานทางการบินระหว่างประเทศ (WRC-12)</t>
  </si>
  <si>
    <t>ย่านความถี่ 5 030-5 150 MHz ใช้สำหรับระบบมาตรฐานสากล (ระบบไมโครเวฟนำอากาศยานลงสู่พื้น) เพื่อการเข้าสู่สนามบินและการลงสู่พื้นอย่างแม่นยำ ในย่านความถี่ 5 030-5 091 MHz ระบบนี้มีสถานะสูงกว่าการใช้งานอื่น ๆ และการใช้ย่านความถี่ 5 091-5 150 MHz อยู่ภายใต้ข้อ 5.444A และข้อมติที่ 114 (Rev.WRC-15) (WRC-15)</t>
  </si>
  <si>
    <t>5.444A</t>
  </si>
  <si>
    <t>การกำหนดกิจการประจำที่ผ่านดาวเทียม (โลกสู่อวกาศ) ในย่านความถี่ 5 091-5 150 MHz จำกัดเฉพาะข่ายเชื่อมโยงระหว่างโลกและอวกาศของระบบดาวเทียมที่มีวงโคจรไม่ประจำที่ในกิจการเคลื่อนที่ผ่านดาวเทียม และขึ้นกับการประสานงานภายใต้ข้อ 9.11A ของข้อบังคับวิทยุการกำหนดย่านความถี่ 5 091-5 150 MHz สำหรับข่ายเชื่อมโยงระหว่างโลกและอวกาศของระบบดาวเทียมที่มีวงโคจรไม่ประจำที่ในกิจการเคลื่อนที่ผ่านดาวเทียม เป็นไปตามข้อมติที่ 114 (Rev.WRC‑15) อีกทั้ง เพื่อป้องกันกิจการวิทยุนำทางทางการบินจากการรบกวนอย่างรุนแรง จำเป็นต้องประสานงานข่ายเชื่อมโยงระหว่างโลกและอวกาศของระบบดาวเทียมที่มีวงโคจรไม่ประจำที่ในกิจการเคลื่อนที่ผ่านดาวเทียมที่อยู่ห่างน้อยกว่า 450 กิโลเมตรจากชายแดนของประเทศที่ใช้สถานีภาคพื้นโลกในกิจการวิทยุนำทางทางการบิน (WRC-15)</t>
  </si>
  <si>
    <t>5.444B</t>
  </si>
  <si>
    <t>การใช้ย่านความถี่ 5 091-5 150 MHz ในกิจการเคลื่อนที่ทางการบิน จำกัดเฉพาะ&lt;br&gt; – ระบบต่าง ๆ ในกิจการเคลื่อนที่ทางการบินในเส้นทางบินพาณิชย์ซึ่งเป็นไปตามมาตรฐานทางการบินสากล โดยจำกัดเฉพาะการใช้งานภาคพื้น ณ ท่าอากาศยานเท่านั้น การใช้ย่านความถี่ดังกล่าวต้องเป็นไปตามข้อมติที่ 748 (Rev.WRC-19) &lt;br&gt; – การส่งโทรมาตรทางการบินจากสถานีอากาศยาน (ดูข้อ 1.83 ของข้อบังคับวิทยุ) ซึ่งเป็นไปตามข้อมติที่ 418 (Rev.WRC-19) (WRC-19)</t>
  </si>
  <si>
    <t>5.446</t>
  </si>
  <si>
    <t>การกำหนดเพิ่มเติม:  ในประเทศต่าง ๆ ตามข้อ 5.369 ของข้อบังคับวิทยุ กำหนดย่านความถี่ 5 150-5 216 MHz สำหรับกิจการวิทยุตรวจการณ์และตรวจค้นหาผ่านดาวเทียม (อวกาศสู่โลก) ด้วย โดยจัดเป็นกิจการหลัก ซึ่งขึ้นกับข้อตกลงภายใต้ข้อ 9.21 ของข้อบังคับวิทยุ ในเขตภูมิภาคที่ 2 (ยกเว้น เม็กซิโก) กำหนดย่านความถี่นี้สำหรับกิจการวิทยุตรวจการณ์และตรวจค้นหาผ่านดาวเทียม (อวกาศสู่โลก) ด้วย โดยจัดเป็นกิจการหลัก ในเขตภูมิภาคที่ 1 และ 3 ยกเว้นประเทศต่าง ๆ ตามข้อ 5.369 ของข้อบังคับวิทยุ และบังกลาเทศ กำหนดย่านความถี่นี้สำหรับกิจการวิทยุตรวจการณ์และตรวจค้นหาผ่านดาวเทียม (อวกาศสู่โลก) ด้วย โดยจัดเป็นกิจการรอง การใช้ย่านความถี่นี้ในกิจการวิทยุตรวจการณ์และตรวจค้นหาผ่านดาวเทียม จำกัดเฉพาะข่ายเชื่อมโยงระหว่างโลกและอวกาศซึ่งใช้ร่วมกับกิจการวิทยุตรวจการณ์และตรวจค้นหาผ่านดาวเทียมในย่านความถี่ 1 610-1 626.5 MHz และ/หรือ 2 483.5-2 500 MHz ค่าความหนาแน่นฟลักซ์กำลังรวม ณ พื้นผิวโลกไม่ว่าในกรณีใด ๆ ต้องไม่เกิน –159 dB (W/m2.4 kHz) สำหรับมุมที่คลื่นแพร่ลงมาทุก ๆ มุม (WRC-15)</t>
  </si>
  <si>
    <t>5.446A</t>
  </si>
  <si>
    <t>การใช้ย่านความถี่ 5 150-5 350 MHz และ 5 470-5 725 MHz ของสถานีในกิจการเคลื่อนที่ ซึ่งไม่รวมถึงกิจการเคลื่อนที่ทางการบิน ต้องเป็นไปตามข้อมติที่ 229 (Rev.WRC-23)   (WRC-23)</t>
  </si>
  <si>
    <t>5.446B</t>
  </si>
  <si>
    <t>ในย่านความถี่ 5 150-5 250 MHz สถานีในกิจการเคลื่อนที่ต้องไม่ร้องขอสิทธิคุ้มครองการรบกวนจากสถานีภาคพื้นดินในกิจการประจำที่ผ่านดาวเทียม ทั้งนี้ กิจการเคลื่อนที่ไม่อยู่ภายใต้ข้อ 5.43A ของข้อบังคับวิทยุ ในกรณีที่เกี่ยวข้องกับสถานีภาคพื้นดินในกิจการประจำที่ผ่านดาวเทียม (WRC-03)</t>
  </si>
  <si>
    <t>5.446C</t>
  </si>
  <si>
    <t>การกำหนดเพิ่มเติม:  ในเขตภูมิภาคที่ 1 (ยกเว้นแอลจีเรีย ซาอุดีอาระเบีย บาห์เรน อียิปต์  สหรัฐอาหรับเอมิเรตส์ อิรัก จอร์แดน คูเวต เลบานอน โมร็อกโก โอมาน กาตาร์ สาธารณรัฐอาหรับซีเรีย ซูดาน ซูดานใต้ และตูนิเซีย) กำหนดย่านความถี่ 5 150-5 250 MHz สำหรับกิจการเคลื่อนที่ทางการบินด้วย โดยจัดเป็นกิจการหลัก จำกัดเฉพาะการส่งโทรมาตรทางการบินจากสถานีอากาศยาน (ดูข้อ 1.83 ของข้อบังคับวิทยุ) ตามข้อมติที่ 418 (WRC-19) สถานีอากาศยานดังกล่าวต้องไม่ร้องขอสิทธิคุ้มครองการรบกวนจากสถานีอื่น ๆ ที่ดำเนินงานตามมาตรา 5 ทั้งนี้ ไม่อยู่ภายใต้ข้อ 5.43A ของข้อบังคับวิทยุ (WRC-19)</t>
  </si>
  <si>
    <t>5.446D</t>
  </si>
  <si>
    <t>การกำหนดเพิ่มเติม:  ในบราซิล กำหนดย่านความถี่ 5 150-5 250 MHz สำหรับกิจการเคลื่อนที่ทางการบินด้วย โดยจัดเป็นกิจการหลัก ให้ใช้เฉพาะการส่งโทรมาตรทางการบินจากสถานีอากาศยาน (ดูข้อ 1.83 ของข้อบังคับวิทยุ)  ซึ่งเป็นไปตามข้อมติที่ 418 (Rev.WRC-19) (WRC-19)</t>
  </si>
  <si>
    <t>5.447</t>
  </si>
  <si>
    <t>การกำหนดเพิ่มเติม:  ในโกตดิวัวร์ อียิปต์ เลบานอน สาธารณรัฐอาหรับซีเรีย และตูนิเซีย กำหนดย่านความถี่ 5 150-5 250 MHz สำหรับกิจการเคลื่อนที่ด้วย โดยจัดเป็นกิจการหลัก ซึ่งขึ้นกับข้อตกลงภายใต้ข้อ 9.21 ของข้อบังคับวิทยุ ทั้งนี้ ไม่อยู่ภายใต้ข้อมติที่ 229 (Rev.WRC-23)   (WRC-23)</t>
  </si>
  <si>
    <t>5.447A</t>
  </si>
  <si>
    <t>การกำหนดคลื่นความถี่สำหรับกิจการประจำที่ผ่านดาวเทียม (โลกสู่อวกาศ) จำกัดเฉพาะข่ายเชื่อมโยงระหว่างโลกและอวกาศของระบบดาวเทียมที่มีวงโคจรไม่ประจำที่ในกิจการเคลื่อนที่ผ่านดาวเทียม และขึ้นกับการประสานงานภายใต้ข้อ 9.11A ของข้อบังคับวิทยุ</t>
  </si>
  <si>
    <t>5.447B</t>
  </si>
  <si>
    <t>การกำหนดเพิ่มเติม:  กำหนดย่านความถี่ 5 150-5 216 MHz สำหรับกิจการประจำที่ผ่านดาวเทียม (อวกาศสู่โลก) ด้วย โดยจัดเป็นกิจการหลัก จำกัดเฉพาะข่ายเชื่อมโยงระหว่างโลกและอวกาศของระบบดาวเทียมที่มีวงโคจรไม่ประจำที่ในกิจการเคลื่อนที่ผ่านดาวเทียมโดยขึ้นกับการประสานงานภายใต้ข้อ 9.11A ของข้อบังคับวิทยุ ค่าความหนาแน่นฟลักซ์กำลัง ณ พื้นผิวโลกอันเนื่องจากสถานีอวกาศในกิจการประจำที่ผ่านดาวเทียม (อวกาศสู่โลก) ในย่านความถี่ 5 150-5 216 MHz ไม่ว่าในกรณีใด ต้องไม่เกิน –164 dB (W/m2.4 kHz) สำหรับมุมที่คลื่นแพร่ลงมาทุก ๆ มุม</t>
  </si>
  <si>
    <t>5.447C</t>
  </si>
  <si>
    <t>หน่วยงานอำนวยการของรัฐที่รับผิดชอบเครือข่ายในกิจการประจำที่ผ่านดาวเทียมซึ่งใช้ย่านความถี่ 5 150-5 250 MHz ตามข้อ 5.447A และ 5.447B ของข้อบังคับวิทยุ ต้องประสานงานบนพื้นฐานความเท่าเทียมกันภายใต้ข้อ 9.11A ของข้อบังคับวิทยุ โดยประสานงานกับหน่วยงานอำนวยการของรัฐที่รับผิดชอบเครือข่ายดาวเทียมที่มีวงโคจรไม่ประจำที่ตามข้อ 5.446 ของข้อบังคับวิทยุ ซึ่งใช้งานก่อนวันที่ 17 พฤศจิกายน 2538  เครือข่ายดาวเทียมตามข้อ 5.446 ของข้อบังคับวิทยุ ซึ่งใช้งานหลังวันที่ 17 พฤศจิกายน 2538 ต้องไม่ร้องขอสิทธิคุ้มครองการรบกวนและต้องไม่ก่อให้เกิดการรบกวนอย่างรุนแรงต่อสถานีในกิจการประจำที่ผ่านดาวเทียมตามข้อ 5.447A และ 5.447B ของข้อบังคับวิทยุ</t>
  </si>
  <si>
    <t>5.447D</t>
  </si>
  <si>
    <t>กำหนดย่านความถี่ 5 250-5 255 MHz สำหรับกิจการวิจัยอวกาศ โดยจัดเป็นกิจการหลัก จำกัดเฉพาะอุปกรณ์ตรวจวัดแบบแอกทีฟในอวกาศ (active spaceborne sensors) การใช้ย่านความถี่นี้เพื่อการอื่นในกิจการวิจัยอวกาศ จัดเป็นกิจการรอง (WRC-97)</t>
  </si>
  <si>
    <t>5.447E</t>
  </si>
  <si>
    <t>การกำหนดเพิ่มเติม:  ในเขตภูมิภาคที่ 3: ออสเตรเลีย สาธารณรัฐเกาหลี อินเดีย อินโดนีเซีย สาธารณรัฐอิสลามอิหร่าน ญี่ปุ่น มาเลเซีย ปาปัวนิวกินี ฟิลิปปินส์ สาธารณรัฐประชาธิปไตยประชาชนเกาหลี ศรีลังกา ประเทศไทย และเวียดนาม กำหนดย่านความถี่ 5 250-5 350 MHz สำหรับกิจการประจำที่ด้วย โดยจัดเป็นกิจการหลัก โดยกำหนดให้ใช้ย่านความถี่นี้ในระบบการเข้าถึงแบบไร้สายซึ่งตั้งประจำที่ และต้องสอดคล้องกับข้อเสนอแนะ ITU-R F.1613-0 กิจการประจำที่ต้องไม่ร้องขอสิทธิคุ้มครองการรบกวนจากกิจการวิทยุตรวจการณ์และตรวจค้นหา จากกิจการสำรวจพิภพผ่านดาวเทียม (แอกทีฟ) และจากกิจการวิจัยอวกาศ (แอกทีฟ) ทั้งนี้ ข้อ 5.43A ของข้อบังคับวิทยุ ไม่ใช้กับกิจการประจำที่ในกรณีที่เกี่ยวข้องกับกิจการสำรวจพิภพผ่านดาวเทียม (แอกทีฟ) และกิจการวิจัยอวกาศ (แอกทีฟ) การดำเนินงานของระบบการเข้าถึงแบบไร้สายซึ่งตั้งประจำที่ในกิจการประจำที่ต้องคุ้มครองป้องกันระบบวิทยุตรวจการณ์และตรวจค้นหาที่ดำเนินการอยู่ในปัจจุบัน การดำเนินกิจการตรวจการณ์และตรวจค้นหาในอนาคตต้องไม่กำหนดข้อจำกัดที่เข้มงวดต่อระบบการเข้าถึงแบบไร้สายซึ่งตั้งประจำที่ (WRC-15)</t>
  </si>
  <si>
    <t>5.447F</t>
  </si>
  <si>
    <t>ในย่านความถี่ 5 250-5 350 MHz สถานีในกิจการเคลื่อนที่ต้องไม่ร้องขอสิทธิคุ้มครองการรบกวนจากกิจการวิทยุหาตำแหน่ง กิจการสำรวจพิภพผ่านดาวเทียม (แอกทีฟ) และจากกิจการวิจัยอวกาศ (แอกทีฟ) กิจการวิทยุหาตำแหน่ง กิจการสำรวจพิภพผ่านดาวเทียม (แอกทีฟ) และ กิจการวิจัยอวกาศ (แอกทีฟ) ต้องไม่ก่อให้เกิดเงื่อนไขที่เข้มงวดต่อกิจการเคลื่อนที่เกินกว่าที่ระบุไว้ในข้อมติที่ 229 (Rev.WRC-23)   (WRC-23)</t>
  </si>
  <si>
    <t>5.448</t>
  </si>
  <si>
    <t>การกำหนดเพิ่มเติม:  ในคีร์กีซสถาน โรมาเนีย และเติร์กเมนิสถาน กำหนดย่านความถี่ 5 250-5 350 MHz สำหรับกิจการวิทยุนำทางด้วย โดยจัดเป็นกิจการหลัก (WRC-19)</t>
  </si>
  <si>
    <t>กิจการสำรวจพิภพผ่านดาวเทียม (แอกทีฟ) และกิจการวิจัยอวกาศ (แอกทีฟ) ในย่านความถี่ 5 250-5 350 MHz ต้องไม่ร้องขอสิทธิคุ้มครองการรบกวนจากกิจการวิทยุหาตำแหน่ง ทั้งนี้ ไม่อยู่ภายใต้ข้อ 5.43A ของข้อบังคับวิทยุ (WRC-03)</t>
  </si>
  <si>
    <t>กิจการสำรวจพิภพผ่านดาวเทียม (แอกทีฟ) ที่ใช้ย่านความถี่ 5 350-5 570 MHz และกิจการวิจัยอวกาศ (แอกทีฟ) ที่ใช้ย่านความถี่ 5 460-5 570 MHz ต้องไม่ก่อให้เกิดการรบกวนอย่างรุนแรงต่อกิจการวิทยุนำทางทางการบินในย่านความถี่ 5 350-5 460 MHz ต่อกิจการวิทยุนำทางในย่านความถี่ 5 460-5 470 MHz และต่อกิจการวิทยุนำทางทางทะเลในย่านความถี่ 5 470-5 570 MHz (WRC-03)</t>
  </si>
  <si>
    <t>กิจการวิจัยอวกาศ (แอกทีฟ) ซึ่งใช้ย่านความถี่ 5 350-5 460 MHz ต้องไม่ก่อให้เกิดการรบกวนอย่างรุนแรง หรือร้องขอสิทธิคุ้มครองการรบกวนจากกิจการอื่น ๆ ในย่านความถี่นี้ (WRC-03)</t>
  </si>
  <si>
    <t>สถานีในกิจการวิทยุหาตำแหน่งซึ่งใช้ย่านความถี่ 5 350-5 470 MHz ต้องไม่ก่อให้เกิดการรบกวนอย่างรุนแรง หรือร้องขอสิทธิคุ้มครองการรบกวนจากระบบเรดาร์ในกิจการวิทยุนำทางทางการบินตามข้อ 5.449 ของข้อบังคับวิทยุ (WRC-03)</t>
  </si>
  <si>
    <t>การใช้ย่านความถี่ 5 350-5 470 MHz สำหรับกิจการวิทยุนำทางทางการบิน จำกัดเฉพาะเรดาร์ประจำอากาศยาน และเครื่องช่วยบอกตำแหน่งประจำอากาศยาน</t>
  </si>
  <si>
    <t>5.450</t>
  </si>
  <si>
    <t>การกำหนดเพิ่มเติม:  ในออสเตรีย อาเซอร์ไบจาน สาธารณรัฐอิสลามอิหร่าน คีร์กีซสถาน โรมาเนีย เติร์กเมนิสถาน และยูเครน กำหนดย่านความถี่ 5 470-5 650 MHz สำหรับกิจการวิทยุนำทางทางการบินด้วย โดยจัดเป็นกิจการหลัก (WRC-12)</t>
  </si>
  <si>
    <t>5.450A</t>
  </si>
  <si>
    <t>ในย่านความถี่ 5 470-5 725 MHz สถานีในกิจการเคลื่อนที่ต้องไม่ร้องขอสิทธิคุ้มครองการรบกวนจากกิจการวิทยุตรวจการณ์และตรวจค้นหา กิจการวิทยุตรวจการณ์และตรวจค้นหาต้องไม่ก่อให้เกิดเงื่อนไขที่เข้มงวดต่อกิจการเคลื่อนที่เกินกว่าที่ระบุไว้ในข้อเสนอแนะ ภายใต้ข้อมติที่ 229 (Rev.WRC-23)   (WRC-23)</t>
  </si>
  <si>
    <t>5.450B</t>
  </si>
  <si>
    <t>ในย่านความถี่ 5 470-5 650 MHz สถานีในกิจการวิทยุหาตำแหน่งต้องไม่ก่อให้เกิดการรบกวนอย่างรุนแรงหรือร้องขอสิทธิคุ้มครองการรบกวนจากระบบเรดาร์ในกิจการวิทยุนำทางทางทะเล ทั้งนี้ สถานีในกิจการวิทยุหาตำแหน่งข้างต้นไม่รวมถึงเรดาร์ที่ตั้งบนพื้นดิน ซึ่งใช้ย่านความถี่ 5 600-5 650 MHz ในงานอุตุนิยมวิทยา (WRC-03)</t>
  </si>
  <si>
    <t>5.451</t>
  </si>
  <si>
    <t>การกำหนดเพิ่มเติม:  ในสหราชอาณาจักร กำหนดย่านความถี่ 5 470-5 850 MHz สำหรับกิจการเคลื่อนที่ทางบกด้วย โดยจัดเป็นกิจการรอง ทั้งนี้ในย่านความถี่ 5 725-5 850 MHz ให้ใช้กำลังส่งตามข้อ 21.2 21.3 21.4 และ 21.5 ของข้อบังคับวิทยุ</t>
  </si>
  <si>
    <t>ให้เรดาร์ที่ตั้งบนพื้นดินใช้ย่านความถี่ระหว่าง 5 600 MHz และ 5 650 MHz ในงานอุตุนิยมวิทยาโดยมีสถานะเท่าเทียมกับสถานีในกิจการวิทยุนำทางทางทะเล</t>
  </si>
  <si>
    <t>5.453</t>
  </si>
  <si>
    <t>การกำหนดเพิ่มเติม:  ในซาอุดีอาระเบีย บาห์เรน บังกลาเทศ บรูไนดารุสซาลาม แคเมอรูน จีน สาธารณรัฐคองโก สาธารณรัฐเกาหลี โกตดิวัวร์ จิบูตี อียิปต์ สหรัฐอาหรับเอมิเรตส์ เอสวาตินี กาบอง กินี อิเควทอเรียลกินี อินเดีย อินโดนีเซีย สาธารณรัฐอิสลามอิหร่าน อิรัก ญี่ปุ่น จอร์แดน เคนยา คูเวต เลบานอน ลิเบีย มาดากัสการ์ มาเลเซีย ไนเจอร์ ไนจีเรีย โอมาน ยูกันดา ปากีสถาน ฟิลิปปินส์ กาตาร์ สาธารณรัฐอาหรับซีเรีย สาธารณรัฐประชาธิปไตยประชาชนเกาหลี สิงคโปร์ โซมาเลีย ศรีลังกา แทนซาเนีย ชาด ประเทศไทย โตโก เวียดนาม และเยเมน กำหนดย่านความถี่ 5 650-5 850 MHz สำหรับกิจการประจำที่และกิจการเคลื่อนที่ด้วย โดยจัดเป็นกิจการหลัก และไม่อยู่ภายใต้ข้อมติที่ 229 (Rev.WRC-23) นอกจากนี้ ในอัฟกานิสถาน แองโกลา เบนิน ภูฏาน บอตสวานา บูร์กินาฟาโซ บุรุนดี สาธารณรัฐคองโก ฟิจิ กานา คิริบาตี เลโซโท มาลาวี มัลดีฟส์ มอริเชียส ไมโครนีเซีย มองโกเลีย โมซัมบิก เมียนมา นามิเบีย นาอูรู นิวซีแลนด์ ปาปัวนิวกินี รวันดา หมู่เกาะโซโลมอน ซูดานใต้ แอฟริกาใต้ ตองกา วานูอาตู แซมเบีย และซิมบับเว กำหนดย่านความถี่ 5 725-5 850 MHz สำหรับกิจการประจำที่โดยจัดเป็นกิจการหลัก โดยสถานีที่ใช้งานในกิจการประจำที่ต้องไม่ก่อให้เกิดการรบกวนอย่างรุนแรง หรือร้องขอสิทธิคุ้มครองการรบกวนจากสถานีในกจการอื่นที่จัดเป็นกิจการหลักในย่านความถี่นี้   (WRC-23)</t>
  </si>
  <si>
    <t>5.454</t>
  </si>
  <si>
    <t>ประเภทกิจการที่แตกต่างกัน:  ในอาเซอร์ไบจาน สหพันธรัฐรัสเซีย จอร์เจีย คีร์กีซสถาน ทาจิกิสถาน และเติร์กเมนิสถาน กำหนดย่านความถี่ 5 670-5 725 MHz สำหรับกิจการวิจัยอวกาศ โดยจัดเป็นกิจการหลัก (ดูข้อ 5.33 ของข้อบังคับวิทยุ) (WRC-12)</t>
  </si>
  <si>
    <t>5.455</t>
  </si>
  <si>
    <t>การกำหนดเพิ่มเติม:  ในอาร์เมเนีย อาเซอร์ไบจาน เบลารุส คิวบา สหพันธรัฐรัสเซีย จอร์เจีย ฮังการี คาซัคสถาน มอลโดวาอุซเบกิสถาน คีร์กีซสถาน โรมาเนีย ทาจิกิสถาน เติร์กเมนิสถาน และยูเครน กำหนดย่านความถี่ 5 670-5 850 MHz สำหรับกิจการประจำที่ด้วย โดยจัดเป็นกิจการหลัก (WRC-19)</t>
  </si>
  <si>
    <t>5.456</t>
  </si>
  <si>
    <t>5.457</t>
  </si>
  <si>
    <t>ในออสเตรเลีย บูร์กินาฟาโซ โกตดิวัวร์ มาลี และไนจีเรีย กำหนดย่านความถี่ 6 440-6 520 MHz (HAPS-to-ground direction) และ 6 560-6 640 MHz (ground-to-HAPS direction) สำหรับกิจการประจำที่ และอาจจะสามารถใช้งานเป็นเกต์เวย์เชื่อมโยงสำหรับสถานีฐานลอยระยะสูงในพื้นที่ของประเทศดังกล่าวข้างต้น การใช้งานดังกล่าวจำกัดเฉพาะการทำงานของเกต์เวย์เชื่อมโยงของสถานีฐานลอยสูงเท่านั้น และต้องไม่ก่อให้เกิดการรบกวนอย่างรุนแรงต่อ หรือขอคุ้มครองจากกิจการที่มีอยู่ก่อนแล้ว เป็นไปตามข้อมติที่ 150 (WRC-12) กิจการที่มีอยู่ก่อนแล้วต้องไม่จำกัดการพัฒนาของเกต์เวย์เชื่อมโยงของสถานีฐานลอยระยะสูงในอนาคต การใช้เกต์เวย์เชื่อมโยงของสถานีฐานลอยสูงในย่านความถี่ดังกล่าวภายใน 1000 กิโลเมตรจากชายแดนของหน่วยงานอำนวยการของรัฐที่ต้องการใช้เกต์เวย์เชื่อมโยงของสถานีฐานลอยสูง (WRC-12)</t>
  </si>
  <si>
    <t>5.457A</t>
  </si>
  <si>
    <t xml:space="preserve">ในย่านความถี่ 5 925-6 425 MHz และ 14-14.5 GHz สถานีภาคพื้นดินบนเรืออาจใช้ติดต่อสื่อสารกับสถานีอวกาศในกิจการประจำที่ผ่านดาวเทียมได้ การใช้ย่านความถี่ดังกล่าวต้องเป็นไปตามข้อมติที่ 902 (Rev.WRC-23) ในย่านความถี่ 5 925-6 425 MHz สถานีภาคพื้นดินบนเรือและติดต่อสื่อสารกับสถานีอวกาศในกิจการประจำที่ผ่านดาวเทียม อาจใช้จานสายอากาศขนาดเส้นผ่านศูนย์กลางไม่น้อยกว่า 1.2 เมตร และใช้งานโดยไม่ต้องขอความเห็นชอบจากหน่วยงานอำนวยการของรัฐ ถ้าติดตั้งไม่น้อยกว่า 330 กิโลเมตร จากระดับน้ำลดต่ำสุดจากชายฝั่ง ตามข้อมติที่ 902 (Rev.WRC-23)   (WRC-23) </t>
  </si>
  <si>
    <t>5.457B</t>
  </si>
  <si>
    <t>ในย่านความถี่ 5 925-6 425 MHz และ 14-14.5 GHz สถานีภาคพื้นดินบนเรืออาจใช้คลื่นความถี่ในกิจการเคลื่อนที่ทางทะเลผ่านดาวเทียมโดยมีคุณลักษณะและเงื่อนไขตามข้อมติที่ 902 (Rev.WRC-23) ในแอลจีเรีย ซาอุดีอาระเบีย บาห์เรน คอโมโรส จิบูตี อียิปต์ สหรัฐอาหรับเอมิเรตส์ จอร์แดน คูเวต ลิเบีย โมร็อกโก มอริเตเนีย โอมาน กาตาร์ สาธารณรัฐอาหรับซีเรีย ซูดาน ตูนิเซีย และเยเมน โดยจัดเป็นกิจการรอง การใช้ย่านความถี่ดังกล่าวต้องเป็นไปตามข้อมติที่ 902 (Rev.WRC-23)   (WRC-23)</t>
  </si>
  <si>
    <t>5.457C</t>
  </si>
  <si>
    <t>ในเขตภูมิภาคที่ 2 (ยกเว้น บราซิล คิวบา เขตแดนชุมชนและจังหวัดโพ้นทะเลของฝรั่งเศส กัวเตมาลา เม็กซิโก ปารากวัย อุรุกวัย และเวเนซุเอลา) ย่านความถี่ 5 925-6 700 MHz อาจใช้งานสำหรับโทรมาตรเคลื่อนที่ทางการบินเพื่อทดสอบการบินสำหรับสถานีอากาศยาน (ดูข้อ 1.83 ของข้อบังคับวิทยุ) การใช้งานดังกล่าวต้องเป็นไปตามข้อมติที่ 416 (WRC-07) และต้องไม่ก่อให้เกิดการรบกวนอย่างรุนแรง หรือร้องขอสิทธิคุ้มครองการรบกวนจากกิจการประจำที่ผ่านดาวเทียม และกิจการประจำที่ การระบุย่านความถี่ดังกล่าวมิได้เป็นการห้ามมิให้กิจการต่าง ๆ ที่ได้กำหนดไว้แล้ว ใช้ย่านความถี่ และมิได้เป็นการจัดลำดับความสำคัญในข้อบังคับวิทยุแต่อย่างใด (WRC-15)</t>
  </si>
  <si>
    <t>ในย่านความถี่ 6 425-7 075 MHz มีการใช้อุปกรณ์ตรวจวัดไมโครเวฟแบบพาสซีฟดำเนินการตรวจวัดอยู่เหนือมหาสมุทรต่าง ๆ และในย่านความถี่ 7 075-7 250 MHz มีการใช้อุปกรณ์ตรวจวัดไมโครเวฟแบบพาสซีฟดำเนินการตรวจวัดอยู่ หน่วยงานอำนวยการของรัฐควรตระหนักถึงความจำเป็นของกิจการสำรวจพิภพผ่านดาวเทียม (พาสซีฟ) และกิจการวิจัยอวกาศ (พาสซีฟ) ในการวางแผนความถี่วิทยุ 6 425-7 025 MHz และ 7 075-7 250 MHz ในอนาคต</t>
  </si>
  <si>
    <t>5.458A</t>
  </si>
  <si>
    <t xml:space="preserve">ในการจัดสรรคลื่นความถี่ 6 700-7 075 MHz ให้สถานีอวกาศในกิจการประจำที่ผ่านดาวเทียม หน่วยงานอำนวยการของรัฐควรดำเนินการตามขั้นตอนต่าง ๆ ทั้งหมดเท่าที่จะปฏิบัติได้เพื่อคุ้มครองป้องกันการสังเกตการณ์เส้นสเปคตรัมของกิจการวิทยุดาราศาสตร์ในย่านความถี่ 6 650-6 675.2 MHz จากการรบกวนอย่างรุนแรงอันเนื่องจากการแพร่ที่ไม่พึงประสงค์ </t>
  </si>
  <si>
    <t>5.458B</t>
  </si>
  <si>
    <t>การกำหนดย่านความถี่ 6 700-7 075 MHz สำหรับกิจการประจำที่ผ่านดาวเทียม (อวกาศสู่โลก) จำกัดเฉพาะข่ายเชื่อมโยงระหว่างโลกและดาวเทียมของระบบดาวเทียมที่มีวงโคจรไม่ประจำที่ในกิจการเคลื่อนที่ผ่านดาวเทียม และขึ้นกับการประสานงานภายใต้ข้อ 9.11A ของข้อบังคับวิทยุ ทั้งนี้ การใช้ย่านความถี่ 6 700-7 075 MHz (อวกาศสู่โลก) ของข่ายเชื่อมโยงระหว่างโลกและดาวเทียมของระบบดาวเทียมที่มีวงโคจรไม่ประจำที่ในกิจการเคลื่อนที่ผ่านดาวเทียมไม่อยู่ภายใต้ข้อ 22.2 ของข้อบังคับวิทยุ</t>
  </si>
  <si>
    <t>5.458C</t>
  </si>
  <si>
    <t>5.459</t>
  </si>
  <si>
    <t>การกำหนดเพิ่มเติม:  ในสหพันธรัฐรัสเซีย กำหนดย่านความถี่ 7 100-7 155 MHz และ 7 190-7 235 MHz สำหรับกิจการปฏิบัติการอวกาศ (โลกสู่อวกาศ) ด้วย โดยจัดเป็นกิจการหลัก ซึ่งขึ้นกับข้อตกลงภายใต้ข้อ 9.21 ของข้อบังคับวิทยุ อย่างไรก็ตาม ในย่านความถี่ 7 190-7 235 MHz สำหรับกิจการสำรวจพื้นพิภพผ่านดาวเทียม ไม่ต้องใช้ตามข้อ 9.21 ของข้อบังคับวิทยุ (WRC-15)</t>
  </si>
  <si>
    <t>5.460</t>
  </si>
  <si>
    <t>ไม่มีการแพร่คลื่นวิทยุจากกิจการวิจัยอวกาศ (โลกสู่อวกาศ) เฉพาะอวกาศห้วงลึก ในย่านความถี่ 7 190-7 235 MHz ดาวเทียมที่มีวงโคจรประจำที่ในกิจการวิจัยอวกาศซึ่งใช้ย่านความถี่ 7 190-7 235 MHz ต้องไม่ร้องขอสิทธิคุ้มครองการรบกวนจากสถานีในกิจการประจำที่และกิจการเคลื่อนที่ ทั้งสถานีที่ตั้งอยู่แล้ว และสถานีที่จะตั้งในอนาคต ทั้งนี้ ไม่อยู่ภายใต้ข้อ 5.43A ของข้อบังคับวิทยุ (WRC-15)</t>
  </si>
  <si>
    <t>5.460A</t>
  </si>
  <si>
    <t>ในย่านความถี่ 7 190-7 250 MHz (โลกสู่อวกาศ) กิจการสำรวจพิภพผ่านดาวเทียมต้องจำกัดเฉพาะการติดตาม โทรมาตร และการควบคุมการใช้งานอากาศยาน สถานีอวกาศในกิจการสำรวจพิภพผ่านดาวเทียม (โลกสู่อวกาศ) ในย่านความถี่ 7 190-7 250 MHz ต้องไม่ร้องขอสิทธิคุ้มครองการรบกวนจากสถานีในกิจการประจำที่และกิจการเคลื่อนที่ ทั้งสถานีที่ตั้งอยู่แล้ว และสถานีที่จะตั้งในอนาคต ทั้งนี้ ไม่อยู่ภายใต้ข้อ 5.43A ของข้อบังคับวิทยุ แต่ต้องใช้ตาม ข้อ 9.17 ของข้อบังคับวิทยุ นอกจากนี้ เพื่อป้องกันการใช้งานกิจการประจำที่และกิจการเคลื่อนที่ในปัจจุบันและในอนาคต ตำแหน่งของสถานีภาคพื้นดินที่สนับสนุนอากาศยานในกิจการสำรวจพิภพผ่านดาวเทียมในวงโคจรประจำที่และไม่ประจำที่ต้องรักษาระยะห่างอย่างน้อย 10 และ 50 กิโลเมตร ตามลำดับ จากชายแดนของหน่วยงานอำนวยการของรัฐที่เกี่ยวข้อง เว้นแต่จะมีข้อตกลงร่วมกันที่จะใช้ระยะห่างน้อยกว่านั้น (WRC-15)</t>
  </si>
  <si>
    <t>5.460B</t>
  </si>
  <si>
    <t>สถานีอวกาศในวงโคจรประจำที่ในกิจการสำรวจพิภพผ่านดาวเทียม (โลกสู่อวกาศ) ในย่านความถี่ 7 190-7 235 MHz ต้องไม่ร้องขอสิทธิคุ้มครองการรบกวนจากสถานีในกิจการวิจัยอวกาศทั้งสถานีที่ตั้งอยู่แล้ว และสถานีที่จะตั้งในอนาคต ทั้งนี้ ไม่อยู่ภายใต้ข้อ 5.43A ของข้อบังคับวิทยุ (WRC-15)</t>
  </si>
  <si>
    <t>การกำหนดเพิ่มเติม:  กำหนดย่านความถี่ 7 250-7 375 MHz (อวกาศสู่โลก) และ 7 900-8 025 MHz (โลกสู่อวกาศ) สำหรับกิจการเคลื่อนที่ผ่านดาวเทียมด้วย โดยจัดเป็นกิจการหลัก ซึ่งขึ้นกับข้อตกลงภายใต้ข้อ 9.21 ของข้อบังคับวิทยุ ยกเว้นเครือข่ายดาวเทียมที่มีวงโคจรประจำที่สำหรับกิจการเคลื่อนที่ผ่านดาวเทียม ที่สำนักงานวิทยุคมนาคมได้รับเอกสารการประสานงานความถี่วิทยุ ณ วันที่บทบัญญัติของการประชุมใหญ่ระดับโลกว่าด้วยวิทยุคมนาคมปี พ.ศ. 2566 (WRC-2023) มีผลใช้บังคับ ที่มีความเกี่ยวข้องกับระบบดาวเทียมที่มีวงโคจรไม่ประจำที่ ซึ่งสำนักงานวิทยุคมนาคมได้รับเอกสารการประสานงานความถี่วิทยุหรือเอกสารแจ้งจดทะเบียนความถี่วิทยุ ณ วันที่บทบัญญัติของการประชุมใหญ่ระดับโลกว่าด้วยวิทยุคมนาคมปี พ.ศ. 2566 (WRC-2023) มีผลใช้บังคับ ระบบดาวเทียมที่มีวงโคจรไม่ประจำที่ดังกล่าวต้องไม่ก่อให้เกิดการรบกวนในระดับยอมรับไม่ได้ หรือร้องขอสิทธิคุ้มครองการรบกวนจากเครือข่ายดาวเทียมที่มีวงโคจรประจำที่สำหรับกิจการเคลื่อนที่ผ่านดาวเทียม ซึ่งใช้งานตามข้อกำหนดในข้อบังคับวิทยุนี้ และข้อ 5.43A ของข้อบังคับวิทยุ ไม่ใช้บังคับ   (WRC-23)</t>
  </si>
  <si>
    <t>5.461A</t>
  </si>
  <si>
    <t>การใช้ย่านความถี่ 7 450-7 550 MHz ในกิจการอุตุนิยมวิทยาผ่านดาวเทียม (อวกาศสู่โลก) จำกัดเฉพาะระบบดาวเทียมที่มีวงโคจรประจำที่ ส่วนระบบอุตุนิยมวิทยาผ่านดาวเทียมที่มีวงโคจรไม่ประจำที่ในย่านความถี่นี้ซึ่งแจ้งจดทะเบียนความถี่วิทยุก่อนวันที่ 30 พฤศจิกายน 2540 อาจดำเนินกิจการต่อไปได้ โดยจัดเป็นกิจการหลัก ทั้งนี้ ตราบจนกว่าจะสิ้นอายุการใช้งาน (WRC-97)</t>
  </si>
  <si>
    <t>5.461AA</t>
  </si>
  <si>
    <t>ในย่านความถี่ 7 375-7 750 MHz สำหรับกิจการเคลื่อนที่ทางทะเลผ่านดาวเทียมจำกัดเฉพาะวงโคจรประจำที่ (WRC-15)</t>
  </si>
  <si>
    <t>5.461AB</t>
  </si>
  <si>
    <t>ในย่านความถี่ 7 375-7 750 MHz สถานีภาคพื้นดินในกิจการเคลื่อนที่ทางทะเลผ่านดาวเทียมต้องไม่อ้างสิทธิคุ้มครองการรบกวนหรือเพิ่มข้อจำกัดการใช้หรือพัฒนาของสถานีในกิจการประจำที่และกิจการเคลื่อนที่ ยกเว้น กิจการเคลื่อนที่ทางการบิน โดยไม่ต้องใช้ข้อ 5.43A ของข้อบังคับวิทยุ (WRC-15)</t>
  </si>
  <si>
    <t>การใช้ย่านความถี่ 7 750-7 900 MHz ในกิจการอุตุนิยมวิทยาผ่านดาวเทียม (อวกาศสู่โลก) จำกัดเฉพาะระบบดาวเทียมที่มีวงโคจรไม่ประจำที่ (WRC-12)</t>
  </si>
  <si>
    <t>5.462</t>
  </si>
  <si>
    <t>ในเขตภูมิภาคที่ 1 และ 3 (ยกเว้นญี่ปุ่น) ในย่านความถี่ 8 025-8 400 MHz ค่าความหนาแน่นฟลักซ์กำลังอันเนื่องจากกิจการสำรวจพิภพผ่านดาวเทียม ซึ่งใช้ดาวเทียมที่มีวงโคจรประจำที่ ต้องไม่เกินค่าที่กำหนดไว้ หากมิได้รับความเห็นชอบจากหน่วยงานอำนวยการของรัฐที่ได้รับผลกระทบ ค่าความหนาแน่นฟลักซ์กำลังตามค่า q มุมที่คลื่นแพร่ลงมาดังกล่าว กำหนดไว้ ดังนี้&lt;br&gt;</t>
  </si>
  <si>
    <t>5.463</t>
  </si>
  <si>
    <t>ห้ามมิให้สถานีอากาศยานส่งคลื่นวิทยุในย่านความถี่ 8 025-8 400 MHz (WRC-97)</t>
  </si>
  <si>
    <t>5.464</t>
  </si>
  <si>
    <t>การใช้ย่านความถี่ 8 400-8 450 MHz ในกิจการวิจัยอวกาศ จำกัดเฉพาะงานอวกาศห้วงลึกเท่านั้น</t>
  </si>
  <si>
    <t>5.466</t>
  </si>
  <si>
    <t>ประเภทกิจการที่แตกต่างกัน:  ในสิงคโปร์ และศรีลังกา กำหนดย่านความถี่ 8 400-8 500 MHz สำหรับกิจการวิจัยอวกาศ โดยจัดเป็นกิจการรอง (ดูข้อ 5.32 ของข้อบังคับวิทยุ) (WRC-12)</t>
  </si>
  <si>
    <t>5.467</t>
  </si>
  <si>
    <t>5.468</t>
  </si>
  <si>
    <t>การกำหนดเพิ่มเติม:  ในซาอุดีอาระเบีย บาห์เรน บังกลาเทศ บรูไนดารุสซาลาม บุรุนดี แคเมอรูน จีน สาธารณรัฐคองโก จิบูตี อียิปต์ สหรัฐอาหรับเอมิเรตส์ เอสวาตินี กาบอง กายอานา อินโดนีเซีย สาธารณรัฐอิสลามอิหร่าน อิรัก จาเมกา จอร์แดน เคนยา คูเวต เลบานอน ลิเบีย มาเลเซีย มาลี โมร็อกโก มอริเตเนีย เนปาล ไนจีเรีย โอมาน ยูกันดา ปากีสถาน กาตาร์ สาธารณรัฐอาหรับซีเรีย สาธารณรัฐประชาธิปไตยประชาชนเกาหลี เซเนกัล สิงคโปร์ โซมาเลีย ซูดาน ชาด โตโก ตูนิเซีย และเยเมน กำหนดย่านความถี่ 8 500-8 750 MHz สำหรับกิจการประจำที่และกิจการเคลื่อนที่ด้วย โดยจัดเป็นกิจการหลัก (WRC-19)</t>
  </si>
  <si>
    <t>5.469</t>
  </si>
  <si>
    <t xml:space="preserve">การกำหนดเพิ่มเติม:  ในอาร์เมเนีย อาเซอร์ไบจาน เบลารุส สหพันธรัฐรัสเซีย จอร์เจีย ฮังการี ลิทัวเนีย อุซเบกิสถาน โปแลนด์ คีร์กีซสถาน สาธารณรัฐเช็ก โรมาเนีย ทาจิกิสถาน เติร์กเมนิสถาน และยูเครน กำหนดย่านความถี่ 8 500-8 750 MHz สำหรับกิจการเคลื่อนที่ทางบกและกิจการวิทยุนำทางด้วย โดยจัดเป็นกิจการหลัก   (WRC-23) </t>
  </si>
  <si>
    <t>ในย่านความถี่ 8 550-8 650 MHz สถานีในกิจการสำรวจพิภพผ่านดาวเทียม (แอกทีฟ) และกิจการวิจัยอวกาศ (แอกทีฟ) ต้องไม่ก่อให้เกิดการรบกวนอย่างรุนแรง หรือเป็นอุปสรรคต่อการพัฒนา และการดำเนินงานของสถานีในกิจการวิทยุหาตำแหน่ง (WRC-97)</t>
  </si>
  <si>
    <t>การใช้ย่านความถี่ 8 750-8 850 MHz ในกิจการวิทยุนำทางทางการบิน จำกัดเฉพาะเครื่องช่วยนำทางแบบดอปเพลอร์ประจำอากาศยาน โดยใช้ความถี่วิทยุ 8 800 MHz เป็นความถี่กึ่งกลาง</t>
  </si>
  <si>
    <t>5.471</t>
  </si>
  <si>
    <t>การกำหนดเพิ่มเติม:  ในแอลจีเรีย เยอรมนี บาห์เรน เบลเยียม จีน อียิปต์ สหรัฐอาหรับเอมิเรตส์ ฝรั่งเศส กรีซ อินโดนีเซีย สาธารณรัฐอิสลามอิหร่าน ลิเบีย เนเธอร์แลนด์ กาตาร์ และซูดาน กำหนดย่านความถี่ 8 825-8 850 MHz และ 9 000-9 200 MHz สำหรับกิจการวิทยุนำทางทางทะเล เฉพาะเรดาร์ชายฝั่ง โดยจัดเป็นกิจการหลัก (WRC-15)</t>
  </si>
  <si>
    <t>การใช้ย่านความถี่ 8 850-9 000 MHz และ 9 200-9 225 MHz ในกิจการวิทยุนำทางทางทะเล จำกัดเฉพาะเรดาร์ชายฝั่ง</t>
  </si>
  <si>
    <t>5.473</t>
  </si>
  <si>
    <t>การกำหนดเพิ่มเติม:  ในอาร์เมเนีย ออสเตรีย อาเซอร์ไบจาน เบลารุส คิวบา สหพันธรัฐรัสเซีย จอร์เจีย ฮังการี อุซเบกิสถาน โปแลนด์ คีร์กีซสถาน โรมาเนีย ทาจิกิสถาน เติร์กเมนิสถาน และยูเครน กำหนดย่านความถี่ 8 850-9 000 MHz และ 9 200-9 300 MHz สำหรับกิจการวิทยุนำทางด้วย โดยจัดเป็นกิจการหลัก (WRC-19)</t>
  </si>
  <si>
    <t>ในย่านความถี่ 9 000-9 200 MHz สถานีในกิจการวิทยุหาตำแหน่งต้องไม่ก่อให้เกิดการรบกวนอย่างรุนแรง หรือร้องขอสิทธิคุ้มครองการรบกวนจากระบบต่าง ๆ ในกิจการวิทยุนำทางทางการบินตามข้อ 5.337 ของข้อบังคับวิทยุ หรือจากระบบเรดาร์ในกิจการวิทยุนำทางทางทะเลในย่านความถี่นี้ ซึ่งจัดเป็นกิจการหลักในประเทศต่าง ๆ ตามข้อ 5.471 ของข้อบังคับวิทยุ (WRC-07)</t>
  </si>
  <si>
    <t>5.474</t>
  </si>
  <si>
    <t>เครื่องทวนสัญญาณเพื่อการค้นหาและช่วยเหลือ อาจใช้ย่านความถี่ 9 200-9 500 MHz โดยคำนึงถึงข้อเสนอแนะ ITU-R ที่เกี่ยวข้อง (ดูมาตรา 31 ประกอบด้วย)</t>
  </si>
  <si>
    <t>5.474A</t>
  </si>
  <si>
    <t>การใช้ย่านความถี่ 9 200-9 300 MHz และ 9 900-10 400 MHz ในกิจการสำรวจพิภพผ่านดาวเทียม (แอกทีฟ) จำกัดเฉพาะระบบที่ต้องการความกว้างแถบคลื่นมากกว่า 600 MHz ที่ไม่ใช้งานในย่านความถี่ 9 300-9 900 MHz ตามข้อตกลงในข้อ 9.21 ของข้อบังคับวิทยุ จากแอลจีเรีย ซาอุดีอาระเบีย บาห์เรน อียิปต์ อินโดนีเซีย สาธารณรัฐอิสลามอิหร่าน เลบานอน และตูนิเซีย หน่วยงานอำนวยการของรัฐที่ไม่ตอบกลับตามข้อ 9.52 ของข้อบังคับวิทยุ ให้ถือว่าไม่ต้องการการประสานงาน ในกรณีนี้ หน่วยงานอำนวยการของรัฐที่แจ้งความประสงค์จะใช้ระบบดาวเทียมในกิจการสำรวจพิภพผ่านดาวเทียม (แอกทีฟ) อาจขอความช่วยเหลือจากสำนักงานวิทยุคมนาคมภายใต้ Sub-Section IID ของข้อ 9 ของข้อบังคับวิทยุ  ได้ (WRC-15)</t>
  </si>
  <si>
    <t>5.474B</t>
  </si>
  <si>
    <t>สถานีในกิจการสำรวจพิภพผ่านดาวเทียม (แอกทีฟ) ต้องใช้ตามข้อเสนอแนะ ITU-R RS.2066-0 (WRC-15)</t>
  </si>
  <si>
    <t>5.474C</t>
  </si>
  <si>
    <t>สถานีในกิจการสำรวจพิภพผ่านดาวเทียม (แอกทีฟ) ต้องใช้ตามข้อเสนอแนะ ITU-R RS.2065-0 (WRC-15)</t>
  </si>
  <si>
    <t>5.474D</t>
  </si>
  <si>
    <t>สถานีในกิจการสำรวจพิภพผ่านดาวเทียม (แอกทีฟ) ต้องไม่ก่อให้เกิดการรบกวนอย่างรุนแรงหรือร้องขอสิทธิคุ้มครองการรบกวนจากกิจการวิทยุนำทางทางทะเลและกิจการวิทยุหาตำแหน่งในย่านความถี่ 9 200-9 300 MHz จากกิจการวิทยุนำทางและกิจการวิทยุหาตำแหน่งในย่านความถี่ 9 900-10 000 MHz และจากกิจการวิทยุหาตำแหน่งในย่านความถี่ 10.0-10.4 GHz (WRC-15)</t>
  </si>
  <si>
    <t>5.475</t>
  </si>
  <si>
    <t>การใช้ย่านความถี่ 9 300-9 500 MHz ในกิจการวิทยุนำทางทางการบิน จำกัดเฉพาะเรดาร์ตรวจอากาศประจำอากาศยานและเรดาร์ที่ตั้งบนพื้นดิน ทั้งนี้ ให้เครื่องรับ-ส่งเรดาร์เพื่อบอกตำแหน่งในกิจการวิทยุนำทางทางการบินที่ตั้งบนพื้นดินใช้ย่านความถี่ 9 300-9 320 MHz ได้ โดยมีเงื่อนไขว่า ต้องไม่ก่อให้เกิดการรบกวนอย่างรุนแรงต่อกิจการวิทยุนำทางทางทะเล (WRC-07)</t>
  </si>
  <si>
    <t>5.475A</t>
  </si>
  <si>
    <t>การใช้ย่านความถี่ 9 300-9 500 MHz ในกิจการสำรวจพิภพผ่านดาวเทียม (แอกทีฟ) และกิจการวิจัยอวกาศ (แอกทีฟ) จำกัดเฉพาะระบบที่ต้องใช้ความกว้างแถบคลื่นที่จำเป็นมากกว่า 300 MHz ซึ่งย่านความถี่ 9 500-9 800 MHz ไม่อาจรองรับได้ (WRC-07)</t>
  </si>
  <si>
    <t>5.475B</t>
  </si>
  <si>
    <t>ในย่านความถี่ 9 300-9 500 MHz สถานีในกิจการวิทยุหาตำแหน่งต้องไม่ก่อให้เกิดการรบกวนอย่างรุนแรงหรือร้องขอสิทธิคุ้มครองการรบกวนจากเรดาร์ในกิจการวิทยุนำทางตามข้อบังคับวิทยุ ทั้งนี้ เรดาร์ในงานอุตุนิยมวิทยาที่ตั้งบนพื้นดินมีลำดับความสำคัญสูงกว่าวิทยุหาตำแหน่งอื่น ๆ (WRC-07)</t>
  </si>
  <si>
    <t>5.476</t>
  </si>
  <si>
    <t>ในย่านความถี่ 9 300-9 800 MHz สถานีในกิจการสำรวจพิภพผ่านดาวเทียม (แอกทีฟ) และกิจการวิจัยอวกาศ (แอกทีฟ) ต้องไม่ก่อให้เกิดการรบกวนอย่างรุนแรง หรือร้องขอสิทธิคุ้มครองการรบกวนจากสถานีในกิจการวิทยุนำทางและกิจการวิทยุหาตำแหน่ง (WRC-07)</t>
  </si>
  <si>
    <t>5.477</t>
  </si>
  <si>
    <t>ประเภทกิจการที่แตกต่างกัน:  ในแอลจีเรีย ซาอุดีอาระเบีย บาห์เรน บังกลาเทศ บรูไนดารุสซาลาม แคเมอรูน จิบูตี อียิปต์ สหรัฐอาหรับเอมิเรตส์ เอริเทรีย เอธิโอเปีย กายอานา อินเดีย อินโดนีเซีย สาธารณรัฐอิสลามอิหร่าน อิรัก จาไมกา ญี่ปุ่น จอร์แดน คูเวต เลบานอน ไลบีเรีย มาเลเซีย ไนจีเรีย โอมาน ยูกันดา ปากีสถาน กาตาร์ สาธารณรัฐอาหรับซีเรีย สาธารณรัฐประชาธิปไตยประชาชนเกาหลี สิงคโปร์ โซมาเลีย ซูดาน ซูดานใต้ ตรินิแดดและโตเบโก และเยเมน กำหนดย่านความถี่ 9 800-10 000 MHz สำหรับกิจการประจำที่ โดยจัดเป็นกิจการหลัก (ดูข้อ 5.33 ของข้อบังคับวิทยุ) (WRC-15)</t>
  </si>
  <si>
    <t>5.478</t>
  </si>
  <si>
    <t>การกำหนดเพิ่มเติม:  ในอาเซอร์ไบจาน คีร์กีซสถาน โรมาเนีย เติร์กเมนิสถาน และยูเครน กำหนดย่านความถี่ 9 800-10 000 MHz ในกิจการวิทยุนำทางด้วย โดยจัดเป็นกิจการหลัก (WRC-19)</t>
  </si>
  <si>
    <t>5.478A</t>
  </si>
  <si>
    <t>การใช้ย่านความถี่ 9 800-9 900 MHz ในกิจการสำรวจพิภพผ่านดาวเทียม (แอกทีฟ) และกิจการวิจัยอวกาศ (แอกทีฟ) จำกัดเฉพาะระบบที่ต้องใช้ความกว้างแถบคลื่นที่จำเป็นมากกว่า 500 MHz ซึ่งย่านความถี่ 9 300-9 800 MHz ไม่อาจรองรับได้ (WRC-07)</t>
  </si>
  <si>
    <t>5.478B</t>
  </si>
  <si>
    <t>ในกรณีของกิจการรอง ในย่านความถี่ 9 800-9 900 MHz สถานีในกิจการสำรวจพิภพผ่านดาวเทียม (แอกทีฟ) และกิจการวิจัยอวกาศ (แอกทีฟ) ต้องไม่ก่อให้เกิดการรบกวนอย่างรุนแรงหรือร้องขอสิทธิคุ้มครองการรบกวนจากสถานีในกิจการประจำที่ (WRC-07)</t>
  </si>
  <si>
    <t>5.479</t>
  </si>
  <si>
    <t xml:space="preserve">กำหนดย่านความถี่ 9 975-10 025 MHz สำหรับเรดาร์ตรวจอากาศในกิจการอุตุนิยมวิทยาผ่านดาวเทียมด้วย โดยจัดเป็นกิจการรอง </t>
  </si>
  <si>
    <t>5.480</t>
  </si>
  <si>
    <t>การกำหนดเพิ่มเติม:  ในอาร์เจนตินา บราซิล ชิลี โคลอมเบีย คอสตาริกา คิวบา สาธารณรัฐโดมินิกัน เอลซัลวาดอร์ เอกวาดอร์ กัวเตมาลา ฮอนดูรัส จาเมกา เม็กซิโก ปารากวัย ประเทศในเขตโพ้นทะเลของเนเธอร์แลนด์ ในเขตภูมิภาคที่ 2 เปรู ซูรินาเม และอุรุกวัย กำหนดย่านความถี่ 10-10.45 GHz สำหรับกิจการประจำที่และกิจการเคลื่อนที่ด้วย โดยจัดเป็นกิจการหลัก ในเวเนซุเอลา กำหนดย่านความถี่ 10-10.45 GHz สำหรับกิจการประจำที่ด้วย โดยจัดเป็นกิจการหลัก   (WRC-23)</t>
  </si>
  <si>
    <t>5.481</t>
  </si>
  <si>
    <t>การกำหนดเพิ่มเติม:  ในแอลจีเรีย เยอรมนี แองโกลา บราซิล จีน โคลอมเบีย คอสตาริกา โกตดิวัวร์ คิวบา จิบูตี สาธารณรัฐโดมินิกัน อียิปต์ เอลซัลวาดอร์ เอกวาดอร์ สเปน กัวเตมาลา ฮังการี จาเมกา ญี่ปุ่น เคนยา โมร็อกโก เม็กซิโก ไนจีเรีย โอมาน อุซเบกิสถาน ปากีสถาน ปาเลสไตน์* ปารากวัย เปรู สาธารณรัฐประชาธิปไตยประชาชนเกาหลี โรมาเนีย โซมาเลีย ซูรินาเม ตูนิเซีย และอุรุกวัย กำหนดย่านความถี่ 10.45-10.5 GHz สำหรับกิจการประจำที่และกิจการเคลื่อนที่ด้วย โดยจัดเป็นกิจการหลัก   (WRC-23)</t>
  </si>
  <si>
    <t>5.482</t>
  </si>
  <si>
    <t>ในย่านความถี่ 10.6-10.68 GHz กำลังส่งจากเครื่องส่งไปยังสายอากาศของสถานีในกิจการประจำที่และกิจการเคลื่อนที่ ซึ่งไม่รวมถึงกิจการเคลื่อนที่ทางการบิน ต้องไม่เกิน −3 dBW โดยอาจใช้กำลังส่งสูงกว่านี้ได้ ขึ้นกับข้อตกลงภายใต้ข้อ 9.21 ของข้อบังคับวิทยุ ในแอลจีเรีย ซาอุดีอาระเบีย อาร์เมเนีย อาเซอร์ไบจาน บาห์เรน บังกลาเทศ เบลารุส อียิปต์ สหรัฐอาหรับเอมิเรตส์ จอร์เจีย อินเดีย อินโดนีเซีย สาธารณรัฐอิสลามอิหร่าน อิรัก จอร์แดน ลิเบีย คาซัคสถาน คูเวต เลบานอน โมร็อกโก มอริเตเนีย มอลโดวา ไนจีเรีย โอมาน อุซเบกิสถาน ปากีสถาน ฟิลิปปินส์ กาตาร์ สาธารณรัฐอาหรับซีเรีย คีร์กีซสถาน สิงคโปร์ ทาจิกิสถาน ตูนิเซีย เติร์กเมนิสถาน และเวียดนาม ไม่บังคับใช้ขนาดกำลังส่งข้างต้นกับสถานีในกิจการประจำที่และกิจการเคลื่อนที่ ซึ่งไม่รวมถึงกิจการเคลื่อนที่ทางการบิน (WRC-07)</t>
  </si>
  <si>
    <t>5.482A</t>
  </si>
  <si>
    <t>การใช้ย่านความถี่ 10.6-10.68 GHz ร่วมกันระหว่างกิจการสำรวจพิภพผ่านดาวเทียม (พาสซีฟ) และกิจการประจำที่กับกิจการเคลื่อนที่ ซึ่งไม่รวมถึงกิจการเคลื่อนที่ทางการบิน การใช้ย่านความถี่ ดังกล่าวนี้อยู่ภายใต้ข้อมติที่ 751 (WRC-07) (WRC-07)</t>
  </si>
  <si>
    <t>5.483</t>
  </si>
  <si>
    <t>การกำหนดเพิ่มเติม:  ในซาอุดีอาระเบีย อาร์เมเนีย อาเซอร์ไบจาน บาห์เรน เบลารุส จีน สาธารณรัฐโคลอมเบีย สาธารณรัฐเกาหลี  อียิปต์ สหรัฐอาหรับเอมิเรตส์ จอร์เจีย สาธารณรัฐอิสลามอิหร่าน อิรัก อิสราเอล จอร์แดน คาซัคสถาน คูเวต เลบานอน มองโกเลีย กาตาร์ คีร์กีซสถาน สาธารณรัฐประชาธิปไตยประชาชนเกาหลี ทาจิกิสถาน เติร์กเมนิสถาน และเยเมน กำหนดย่านความถี่ 10.68-10.7 GHz สำหรับกิจการประจำที่และกิจการเคลื่อนที่ด้วย โดยจัดเป็นกิจการหลัก ซึ่งไม่รวมถึงกิจการเคลื่อนที่ทางการบิน โดยจำกัดเฉพาะเครื่องวิทยุคมนาคมที่ใช้งานอยู่ ณ วันที่ 1 มกราคม 2528 (WRC-19)</t>
  </si>
  <si>
    <t>5.484</t>
  </si>
  <si>
    <t>ในเขตภูมิภาคที่ 1 การใช้ย่านความถี่ 10.7-11.7 GHz ในกิจการประจำที่ผ่านดาวเทียม (โลกสู่อวกาศ) จำกัดเฉพาะข่ายเชื่อมโยงระหว่างโลกและอวกาศในกิจการกระจายเสียงและโทรทัศน์ผ่านดาวเทียม</t>
  </si>
  <si>
    <t>5.484A</t>
  </si>
  <si>
    <t>การใช้ย่านความถี่ 10.95-11.2 GHz (อวกาศสู่โลก) ย่านความถี่ 11.45-11.7 GHz (อวกาศสู่โลก) ย่านความถี่ 11.7-12.2 GHz (อวกาศสู่โลก) ในเขตภูมิภาคที่ 2 ย่านความถี่  12.2-12.75 GHz (อวกาศสู่โลก) ในเขตภูมิภาคที่ 3 ย่านความถี่ 12.5-12.75 GHz (อวกาศสู่โลก) ในเขตภูมิภาคที่ 1 ย่านความถี่ 13.75-14.5 GHz (โลกสู่อวกาศ) ย่านความถี่ 17.3-17.7 GHz (อวกาศสู่โลก) ในเขตภูมิภาคที่ 2 ย่านความถี่ 17.8-18.6 GHz (อวกาศสู่โลก) ย่านความถี่ 19.7-20.2 GHz (อวกาศสู่โลก) ย่านความถี่ 27.5-28.6 GHz (โลกสู่อวกาศ) ย่านความถี่ 29.5-30 GHz (โลกสู่อวกาศ) โดยระบบดาวเทียมที่มีวงโคจรไม่ประจำที่ในกิจการประจำที่ผ่านดาวเทียม ขึ้นกับการประสานงานภายใต้ข้อ 9.12 ของข้อบังคับวิทยุ สำหรับการประสานงานกับระบบดาวเทียมที่มีวงโคจรไม่ประจำที่ระบบอื่น ๆ ในกิจการประจำที่ผ่านดาวเทียม ระบบดาวเทียมที่มีวงโคจรไม่ประจำที่ในกิจการประจำที่ผ่านดาวเทียมต้องไม่ร้องขอสิทธิคุ้มครองการรบกวนจากเครือข่ายดาวเทียมที่มีวงโคจรประจำที่ในกิจการประจำที่ผ่านดาวเทียมที่ดำเนินงานตามข้อบังคับวิทยุ ไม่ว่าสำนักงานวิทยุคมนาคมจะได้รับเอกสารการประสานงานความถี่วิทยุ หรือเอกสารการแจ้งจดทะเบียนความถี่วิทยุของระบบดาวเทียมที่มีวงโคจรไม่ประจำที่ในกิจการประจำที่ผ่านดาวเทียม และได้รับเอกสารการประสานงานความถี่วิทยุ หรือเอกสารการแจ้งจดทะเบียนความถี่วิทยุของเครือข่ายดาวเทียมที่มีวงโคจรประจำที่เมื่อใดก็ตาม ทั้งนี้ ไม่อยู่ภายใต้ข้อ 5.43A ของข้อบังคับวิทยุ ระบบดาวเทียมที่มีวงโคจรไม่ประจำที่ในกิจการประจำที่ผ่านดาวเทียมซึ่งใช้ย่านความถี่ในข้างต้นต้องพร้อมที่จะดำเนินการอย่างรวดเร็วเพื่อแก้ไขการรบกวนที่ในระดับที่ยอมรับไม่ได้ซึ่งอาจเกิดขึ้น ย่านความถี่ 17.3-17.7 GHz (อวกาศสู่โลก) ในเขตภูมิภาคที่ 2 ยังคงอยู่ภายใต้ข้อ 22.2 ของข้อบังคับวิทยุ   (WRC-23)</t>
  </si>
  <si>
    <t>5.484B</t>
  </si>
  <si>
    <t>ต้องปฏิบัติตาม ข้อมติที่ 155 (WRC-15) (WRC-15)</t>
  </si>
  <si>
    <t>5.485</t>
  </si>
  <si>
    <t>ในเขตภูมิภาคที่ 2 เครื่องทวนสัญญาณของสถานีอวกาศในกิจการประจำที่ผ่านดาวเทียมอาจใช้ย่านความถี่ 11.7-12.2 GHz เป็นการเพิ่มเติม สำหรับการส่งในกิจการกระจายเสียงและโทรทัศน์ผ่านดาวเทียม การส่งดังกล่าวต้องใช้กำลังส่งออกอากาศสมมูลแบบไอโซทรอปิก สูงสุดไม่เกิน 53 dBW ต่อช่องโทรทัศน์ และต้องไม่ก่อให้เกิดการรบกวนเพิ่มมากขึ้นหรือร้องขอสิทธิคุ้มครองการรบกวนเกินกว่าการใช้ความถี่วิทยุในกิจการประจำที่ผ่านดาวเทียม ทั้งนี้ ในกรณีของกิจการอวกาศ ต้องใช้ย่านความถี่นี้ในกิจการประจำที่ผ่านดาวเทียมเป็นหลัก</t>
  </si>
  <si>
    <t>5.486</t>
  </si>
  <si>
    <t>ประเภทกิจการที่แตกต่างกัน:  ในสหรัฐอเมริกา กำหนดย่านความถี่ 11.7-12.1 GHz สำหรับกิจการประจำที่ โดยจัดเป็นกิจการรอง (ดูข้อ 5.32 ของข้อบังคับวิทยุ) (WRC-15)</t>
  </si>
  <si>
    <t>5.487</t>
  </si>
  <si>
    <t>ในย่านความถี่ 11.7-12.5 GHz กิจการประจำที่ กิจการประจำที่ผ่านดาวเทียม กิจการเคลื่อนที่ ซึ่งไม่รวมถึงกิจการเคลื่อนที่ทางการบิน กิจการกระจายเสียง และกิจการโทรทัศน์ในเขตภูมิภาคที่ 1 และ 3 ต้องไม่ก่อให้เกิดการรบกวนอย่างรุนแรงหรือร้องขอสิทธิคุ้มครองการรบกวนจากสถานีวิทยุกระจายเสียงและวิทยุโทรทัศน์ผ่านดาวเทียมที่ดำเนินงานสอดคล้องกับแผนของเขตภูมิภาคที่ 1 และ 3 ตามภาคผนวก 30 (WRC-03)</t>
  </si>
  <si>
    <t>5.487A</t>
  </si>
  <si>
    <t>การกำหนดเพิ่มเติม:   กำหนดย่านความถี่ 11.7-12.5 GHz ในเขตภูมิภาคที่ 1 กำหนดย่านความถี่ 12.2-12.7 GHz ในเขตภูมิภาคที่ 2 และกำหนดย่านความถี่ 11.7-12.2 GHz ในเขตภูมิภาคที่ 3 สำหรับกิจการประจำที่ผ่านดาวเทียม (อวกาศสู่โลก) ด้วย โดยจัดเป็นกิจการหลัก จำกัดเฉพาะระบบดาวเทียมที่มีวงโคจรไม่ประจำที่ และขึ้นกับการประสานงานภายใต้ข้อ 9.12 ของข้อบังคับวิทยุ กับระบบดาวเทียมที่มีวงโคจรไม่ประจำที่ระบบอื่น ๆ ในกิจการประจำที่ผ่านดาวเทียม ระบบดาวเทียมที่มีวงโคจรไม่ประจำที่ในกิจการประจำที่ผ่านดาวเทียมต้องไม่ร้องขอสิทธิคุ้มครองการรบกวนจากเครือข่ายดาวเทียมที่มีวงโคจรประจำที่ในกิจการกระจายเสียงและโทรทัศน์ผ่านดาวเทียมที่ดำเนินงานตามข้อบังคับวิทยุ ไม่ว่าสำนักงานวิทยุคมนาคมได้รับเอกสารการประสานงานความถี่วิทยุ หรือเอกสารการแจ้งจดทะเบียนความถี่วิทยุของระบบดาวเทียมที่มีวงโคจรไม่ประจำที่ในกิจการประจำที่ผ่านดาวเทียม และได้รับเอกสารการประสานงานความถี่วิทยุ หรือเอกสารการแจ้งจดทะเบียนความถี่วิทยุของเครือข่ายดาวเทียมที่มีวงโคจรประจำที่เมื่อใดก็ตาม ทั้งนี้ ไม่อยู่ภายใต้ข้อ 5.43A ของข้อบังคับวิทยุ ระบบดาวเทียมที่มีวงโคจรไม่ประจำที่ในกิจการประจำที่ผ่านดาวเทียม ซึ่งใช้ย่านความถี่ข้างต้นต้องพร้อมที่จะดำเนินการอย่างรวดเร็วเพื่อแก้ไขการรบกวนที่ยอมรับไม่ได้ซึ่งอาจเกิดขึ้น (WRC-03)</t>
  </si>
  <si>
    <t>5.488</t>
  </si>
  <si>
    <t>เครือข่ายดาวเทียมที่มีวงโคจรประจำที่ในกิจการประจำที่ผ่านดาวเทียมในเขตภูมิภาคที่ 2 ซึ่งใช้ย่านความถี่ 11.7-12.2 GHz ขึ้นกับการประสานงานภายใต้ข้อ 9.14 ของข้อบังคับวิทยุ กับสถานีในกิจการภาคพื้นโลกในเขตภูมิภาคที่ 1 2 และ 3 การใช้ย่านความถี่ 12.2-12.7 GHz ในกิจการกระจายเสียงและโทรทัศน์ผ่านดาวเทียมในเขตภูมิภาคที่ 2 ให้ดูภาคผนวก 30  (WRC-03)</t>
  </si>
  <si>
    <t>5.489</t>
  </si>
  <si>
    <t>การกำหนดเพิ่มเติม:  ในเปรู กำหนดย่านความถี่ 12.1-12.2 GHz สำหรับกิจการประจำที่ด้วย โดยจัดเป็นกิจการหลัก</t>
  </si>
  <si>
    <t>5.490</t>
  </si>
  <si>
    <t xml:space="preserve">ในเขตภูมิภาคที่ 2 กิจการวิทยุคมนาคมภาคพื้นโลกในปัจจุบันและในอนาคตซึ่งใช้ย่านความถี่ 12.2-12.7 GHz ต้องไม่ก่อให้เกิดการรบกวนอย่างรุนแรงต่อกิจการอวกาศที่ดำเนินงานตามแผนการกระจายเสียงและโทรทัศน์ผ่านดาวเทียมของเขตภูมิภาคที่ 2 ตามภาคผนวก 30 </t>
  </si>
  <si>
    <t>5.491</t>
  </si>
  <si>
    <t>5.492</t>
  </si>
  <si>
    <t>ความถี่วิทยุที่จัดสรรให้สถานีในกิจการกระจายเสียงและโทรทัศน์ผ่านดาวเทียมซึ่งสอดคล้องกับแผนระดับภูมิภาคหรือเป็นความถี่วิทยุของเขตภูมิภาคที่ 1 และ 3 ตามภาคผนวก 30 อาจใช้เป็นความถี่ส่งในกิจการประจำที่ผ่านดาวเทียม (อวกาศสู่โลก) โดยการส่งดังกล่าวต้องไม่ก่อให้เกิดการรบกวนเพิ่มมากขึ้นหรือต้องได้รับการคุ้มครองป้องกันการรบกวนเกินกว่าการส่งในกิจการกระจายเสียงและโทรทัศน์ผ่านดาวเทียมดังกล่าวข้างต้น (WRC-2000)</t>
  </si>
  <si>
    <t>ให้กิจการกระจายเสียงและโทรทัศน์ผ่านดาวเทียมใช้ย่านความถี่ 12.5-12.75 GHz ในเขตภูมิภาคที่ 3 โดยค่าความหนาแน่นฟลักซ์กำลังต้องไม่เกิน -111 dB (W/(m2 . 27 MHz)) ที่ชายขอบของเขตบริการ ในทุกสภาพการณ์และการมอดูเลตทุกวิธี (WRC-97)</t>
  </si>
  <si>
    <t>5.494</t>
  </si>
  <si>
    <t>การกำหนดเพิ่มเติม:  ในแอลจีเรีย ซาอุดีอาระเบีย บาห์เรน แคเมอรูน สาธารณรัฐแอฟริกากลาง สาธารณรัฐคองโก โกตดิวัวร์ จิบูตี อียิปต์ สหรัฐอาหรับเอมิเรตส์ เอริเทรีย เอธิโอเปีย กาบอง กานา กินี อิรัก อิสราเอล จอร์แดน คูเวต เลบานอน ลิเบีย มาดากัสการ์ มาลี โมร็อกโก มองโกเลีย ไนจีเรีย โอมาน ปาเลสไตน์* กาตาร์ สาธารณรัฐอาหรับซีเรีย สาธารณรัฐประชาธิปไตยคองโก โซมาเลีย ซูดาน ซูดานใต้ ชาด โตโก และเยเมน กำหนดย่านความถี่ 12.5-12.75 GHz สำหรับกิจการประจำที่และกิจการเคลื่อนที่ด้วย ยกเว้นกิจการเคลื่อนที่ทางการบิน โดยจัดเป็นกิจการหลัก   (WRC-23)</t>
  </si>
  <si>
    <t>5.495</t>
  </si>
  <si>
    <t>การกำหนดเพิ่มเติม:  ในกรีซ โมนาโก มอนเตเนโกร ยูกันดาและตูนิเซีย กำหนดย่านความถี่ 12.5-12.75 GHz สำหรับกิจการประจำที่และกิจการเคลื่อนที่ด้วย ยกเว้นกิจการเคลื่อนที่ทางการบิน โดยจัดเป็นกิจการรอง (WRC-19)</t>
  </si>
  <si>
    <t>5.496</t>
  </si>
  <si>
    <t>การกำหนดเพิ่มเติม:  ในออสเตรีย อาเซอร์ไบจาน คีร์กีซสถาน และเติร์กเมนิสถาน กำหนดย่านความถี่ 12.5-12.75 GHz สำหรับกิจการประจำที่และกิจการเคลื่อนที่ด้วย โดยจัดเป็นกิจการหลัก ซึ่งไม่รวมถึงกิจการเคลื่อนที่ทางการบิน สถานีในกิจการดังกล่าวต้องไม่ก่อให้เกิดการรบกวนอย่างรุนแรงต่อสถานีภาคพื้นดินในกิจการประจำที่ผ่านดาวเทียมในประเทศอื่นๆในเขตภูมิภาคที่ 1 สถานีภาคพื้นดินดังกล่าวนี้ไม่ต้องประสานงานกับสถานีในกิจการประจำที่และกิจการเคลื่อนที่ของประเทศข้างต้น ค่าความหนาแน่นฟลักซ์กำลังอันเนื่องจากกิจการประจำที่ผ่านดาวเทียม ณ พื้นผิวโลกในดินแดนของประเทศข้างต้นต้องไม่เกินค่าตามตาราง 21-4 ในมาตรา 21 (WRC-2000)</t>
  </si>
  <si>
    <t>5.497</t>
  </si>
  <si>
    <t>การใช้ย่านความถี่ 13.25-13.4 GHz ในกิจการวิทยุนำทางทางการบิน จำกัดเฉพาะเครื่องช่วยนำทางแบบดอปเพลอร์</t>
  </si>
  <si>
    <t>5.498</t>
  </si>
  <si>
    <t>กิจการสำรวจพิภพผ่านดาวเทียม (แอกทีฟ) และกิจการวิจัยอวกาศ (แอกทีฟ) ที่ใช้ย่านความถี่ 13.25-13.4 GHz ต้องไม่ก่อให้เกิดการรบกวนอย่างรุนแรงหรือเป็นอุปสรรคต่อการพัฒนาและการดำเนินกิจการวิทยุนำทางทางการบิน (WRC-97)</t>
  </si>
  <si>
    <t>5.499</t>
  </si>
  <si>
    <t>การกำหนดเพิ่มเติม:  ในบังกลาเทศ และอินเดีย กำหนดย่านความถี่ 13.25-14 GHz สำหรับกิจการประจำที่ด้วย โดยจัดเป็นกิจการหลัก ในปากีสถาน กำหนดย่านความถี่ 13.25-13.75 GHz สำหรับกิจการประจำที่ โดยจัดเป็นกิจการหลัก (WRC-12)</t>
  </si>
  <si>
    <t>5.499A</t>
  </si>
  <si>
    <t>การใช้ย่านความถี่ 13.4-13.65 GHz ในกิจการประจำที่ผ่านดาวเทียม (อวกาศสู่โลก) จำกัดเฉพาะระบบในวงโคจรประจำที่ และตามข้อ 9.21 ของข้อบังคับวิทยุ ระบบดาวเทียมที่ใช้ในกิจการวิจัยอวกาศ (อวกาศสู่อวกาศ) เพื่อถ่ายทอดข้อมูลจากสถานีอวกาศในวงโคจรประจำที่ถึงสถานีอวกาศในวงโคจรไม่ประจำที่ ซึ่งสำนักงานวิทยุคมนาคมได้รับ advance publication information ก่อน 27 พฤศจิกายน 2558 (WRC-15)</t>
  </si>
  <si>
    <t>5.499B</t>
  </si>
  <si>
    <t>หน่วยงานอำนวยการของรัฐต้องไม่ติดตั้งหรือใช้เครื่องส่งสถานีภาคพื้นดินในกิจการความถี่มาตรฐานและสัญญาณเวลาผ่านดาวเทียม (โลกสู่อวกาศ) ซึ่งเป็นกิจการรอง ในย่านความถี่ 13.4-13.65 GHz เนื่องจากย่านความถี่นี้ กำหนดให้กิจการประจำที่ผ่านดาวเทียม (อวกาศสู่โลก) เป็นกิจการหลัก (WRC-15)</t>
  </si>
  <si>
    <t>5.499C</t>
  </si>
  <si>
    <t>การกำหนดย่านความถี่ 13.4-13.65 GHz ในกิจการวิจัยอวกาศเป็นกิจการหลัก จำกัดเฉพาะ&lt;br&gt;- ระบบดาวเทียมที่ใช้งานในกิจการวิจัยอวกาศ (อวกาศสู่อวกาศ) ในการส่งผ่านข้อมูลจากสถานีอวกาศในวงโคจรประจำที่สู่สถานีอวกาศในวงโคจรไม่ประจำที่ ซึ่งสำนักงานวิทยุคมนาคมได้รับ advance publication information ก่อน 27 พฤศจิกายน 2558&lt;br&gt;- อุปกรณ์ตรวจวัดแบบแอกทีฟในอวกาศ&lt;br&gt;- ระบบดาวเทียมที่ใช้ในกิจการวิจัยอวกาศ (อวกาศสู่โลก) ในการส่งผ่านข้อมูลจากสถานีอวกาศในวงโคจรประจำที่สู่สถานีภาคพื้นดิน&lt;br&gt;การใช้งานอื่น ๆ ในย่านความถี่นี้ในกิจการวิจัยอวกาศ จัดเป็นกิจการรอง (WRC-15)</t>
  </si>
  <si>
    <t>5.499D</t>
  </si>
  <si>
    <t>ในย่านความถี่ 13.4-13.65 GHz ระบบดาวเทียมในกิจการวิจัยอวกาศ (อวกาศสู่โลก) และ/หรือ กิจการวิจัยอวกาศ (อวกาศสู่อวกาศ) ต้องไม่ก่อนให้เกิดการรบกวนหรืออ้างสิทธิป้องกันการรบกวนจากสถานีในกิจการประจำที่ กิจการเคลื่อนที่ กิจการวิทยุหาตำแหน่ง และกิจการสำรวจพิภพผ่านดาวเทียม (แอกทีฟ) (WRC-15)</t>
  </si>
  <si>
    <t>5.499E</t>
  </si>
  <si>
    <t>ในย่านความถี่ 13.4-13.65 GHz ระบบดาวเทียมวงโคจรประจำที่ในกิจการประจำที่ผ่านดาวเทียม (อวกาศสู่โลก) ต้องไม่อ้างสิทธิป้องกันการรบกวนจากสถานีอวกาศในกิจการสำรวจพิภพผ่านดาวเทียม (แอกทีฟ) ตามข้อกำหนดในข้อบังคับวิทยุนี้ และข้อ 5.43A ของข้อบังคับวิทยุ ไม่ใช้บังคับ นอกจากนี้ ข้อกำหนดข้อ 22.2 ของข้อบังคับวิทยุ ไม่ใช้บังคับกับกิจการสำรวจพื้นพิภพ (แอกทีฟ) ที่ขึ้นกับกิจการประจำที่ผ่านดาวเทียม (อวกาศสู่โลก) ในย่านความถี่นี้ (WRC-15)</t>
  </si>
  <si>
    <t>5.500</t>
  </si>
  <si>
    <t>การกำหนดเพิ่มเติม:  ในแอลจีเรีย ซาอุดีอาระเบีย บาห์เรน บรูไนดารุสซาลาม แคเมอรูน จิบูตี อียิปต์ สหรัฐอาหรับเอมิเรตส์ กาบอง อินโดนีเซีย สาธารณรัฐอิสลามอิหร่าน อิรัก อิสราเอล จอร์แดน คูเวต เลบานอน มาดากัสการ์ มาเลเซีย มาลี โมร็อกโก มอริเตเนีย ไนเจอร์ ไนจีเรีย โอมาน กาตาร์ สาธารณรัฐอาหรับซีเรีย สิงคโปร์ โซมาเลีย ซูดาน ซูดานใต้ ชาด และตูนิเซีย กำหนดย่านความถี่ 13.4-14 GHz สำหรับกิจการประจำที่และกิจการเคลื่อนที่ด้วย โดยจัดเป็นกิจการหลัก ในปากีสถาน กำหนดย่านความถี่ 13.4-13.75 GHz สำหรับกิจการประจำที่และกิจการเคลื่อนที่ด้วย โดยจัดเป็นกิจการหลัก   (WRC-23)</t>
  </si>
  <si>
    <t>5.501</t>
  </si>
  <si>
    <t>การกำหนดเพิ่มเติม:  ในฮังการี ญี่ปุ่น คีร์กีซสถาน โรมาเนีย และเติร์กเมนิสถาน กำหนดย่านความถี่ 13.4-14 GHz สำหรับกิจการวิทยุนำทางด้วย โดยจัดเป็นกิจการหลัก   (WRC-23)</t>
  </si>
  <si>
    <t>5.501A</t>
  </si>
  <si>
    <t>กำหนดย่านความถี่ 13.65-13.75 GHz สำหรับกิจการวิจัยอวกาศ จำกัดเฉพาะอุปกรณ์ตรวจวัดแบบแอกทีฟในอวกาศ โดยจัดเป็นกิจการหลัก การใช้ย่านความถี่ในงานอื่น ๆ ของกิจการวิจัยอวกาศ จัดเป็นกิจการรอง (WRC-15)</t>
  </si>
  <si>
    <t>ในย่านความถี่ 13.4-13.75 GHz กิจการสำรวจพิภพผ่านดาวเทียม (แอกทีฟ) และกิจการวิจัยอวกาศ (แอกทีฟ) ต้องไม่ก่อให้เกิดการรบกวนอย่างรุนแรงหรือเป็นอุปสรรคต่อการพัฒนาและการดำเนินกิจการวิทยุหาตำแหน่ง (WRC-97)</t>
  </si>
  <si>
    <t>5.502</t>
  </si>
  <si>
    <t>ในย่านความถี่ 13.75-14 GHz สถานีภาคพื้นดินของเครือข่ายดาวเทียมที่มีวงโคจรประจำที่ในกิจการประจำที่ผ่านดาวเทียมต้องใช้สายอากาศที่มีเส้นผ่าศูนย์กลางอย่างน้อย 1.2 เมตร และสถานีภาคพื้นดินของระบบในกิจการประจำที่ผ่านดาวเทียมซึ่งใช้ดาวเทียมที่มีวงโคจรไม่ประจำที่ต้องใช้สายอากาศที่มีเส้นผ่าศูนย์กลางอย่างน้อย 4.5 เมตร สถานีในกิจการวิทยุหาตำแหน่งหรือกิจการวิทยุนำทางต้องใช้กำลังส่งออกอากาศสมมูลแบบไอโซทรอปิก เฉลี่ยในหนึ่งวินาทีไม่เกิน 59 dBW เมื่อมุมเงยมากกว่า 2° และไม่เกิน 65 dBW เมื่อมุมเงยต่ำกว่า 2° ก่อนที่หน่วยงานอำนวยการของรัฐจะตั้งสถานีภาคพื้นดินของเครือข่ายดาวเทียมที่มีวงโคจรประจำที่ในกิจการประจำที่ผ่านดาวเทียมในย่านความถี่นี้ โดยใช้สายอากาศที่มีเส้นผ่าศูนย์กลางน้อยกว่า 4.5 เมตร หน่วยงานอำนวยการของรัฐนั้นต้องมั่นใจว่า ค่าความหนาแน่นฟลักซ์กำลัง อันเนื่องจากการส่งของสถานีภาคพื้นดินต้องไม่เกินค่าดังต่อไปนี้&lt;br&gt;   –115 dB (W/(m2 · 10 MHz)) มากกว่า 1% ของเวลา ที่ความสูง 36 เมตร เหนือระดับน้ำทะเลในช่วงเวลาน้ำลงตามที่รัฐชายฝั่งรับรอง&lt;br&gt;   –115 dB (W/(m2 · 10 MHz)) มากกว่า 1% ของเวลา ที่ความสูง 3 เมตร เหนือพื้นดิน ณ ชายแดนของหน่วยงานอำนวยการของรัฐที่ใช้หรือวางแผนที่จะใช้เรดาร์เคลื่อนที่ทางบกในย่านความถี่นี้ เว้นแต่หน่วยงานอำนวยการของรัฐจะมีข้อตกลงร่วมกันก่อน&lt;br&gt; ในการแพร่คลื่นใดๆ สถานีภาคพื้นดินในกิจการประจำที่ผ่านดาวเทียมซึ่งใช้สายอากาศที่มีเส้นผ่าศูนย์กลางเท่ากับ หรือมากกว่า 4.5 เมตร ควรใช้กำลังส่งออกอากาศสมมูลแบบไอโซทรอปิก อย่างน้อย 68 dBW และไม่ควรใช้กำลังส่งดังกล่าวเกิน 85 dBW (WRC-03)</t>
  </si>
  <si>
    <t>5.503</t>
  </si>
  <si>
    <t>ในย่านความถี่ 13.75-14 GHz สถานีอวกาศที่มีวงโคจรประจำที่ในกิจการวิจัยอวกาศซึ่งสำนักงานวิทยุคมนาคมได้รับเอกสารสำหรับเผยแพร่ล่วงหน้าก่อนวันที่ 31 มกราคม 2535 สถานีอวกาศนั้นดำเนินการโดยมีสถานะเท่าเทียมกันกับสถานีในกิจการประจำที่ผ่านดาวเทียม สถานีอวกาศที่มีวงโคจรประจำที่ในกิจการวิจัยอวกาศซึ่งตั้งหลังวันที่ 31 มกราคม 2535 จัดเป็นสถานีในกิจการรอง โดยให้สถานีภาคพื้นดินในกิจการประจำที่ผ่านดาวเทียมใช้ค่าความหนาแน่นกำลังส่งออกอากาศสมมูลแบบไอโซทรอปิก ดังต่อไปนี้ ตราบจนกว่าสถานีอวกาศที่มีวงโคจรประจำที่ในกิจการวิจัยอวกาศซึ่งสำนักงานวิทยุคมนาคมได้รับเอกสารสำหรับเผยแพร่ล่วงหน้าก่อนวันที่ 31 มกราคม 2535 จะยุติการดำเนินงานในย่านความถี่นี้&lt;br&gt; – ในย่านความถี่ 13.77-13.78 GHz ค่าความหนาแน่นกำลังส่งออกอากาศสมมูลแบบไอโซทรอปิกของสถานีภาคพื้นดินใดๆ ในกิจการประจำที่ผ่านดาวเทียมซึ่งเชื่อมโยงกับสถานีอวกาศที่มีวงโคจรประจำที่ ต้องไม่เกิน&lt;br&gt; i) 4.7D  +28 dB (W/40 kHz) โดย D แทนเส้นผ่าศูนย์กลาง (เมตร) ของสายอากาศของสถานีภาคพื้นดินในกิจการประจำที่ผ่านดาวเทียม ให้ใช้ค่านี้ในกรณีที่สายอากาศมีเส้นผ่าศูนย์กลางเท่ากับหรือมากกว่า 1.2 เมตร และน้อยกว่า 4.5 เมตร&lt;br&gt; ii) 49.2  +20 log(D/4.5) dB (W/40 kHz) โดย D แทนเส้นผ่าศูนย์กลาง (เมตร) ของสายอากาศของสถานีภาคพื้นดินในกิจการประจำที่ผ่านดาวเทียม ให้ใช้ค่านี้ในกรณีที่สายอากาศมีเส้นผ่าศูนย์กลางเท่ากับหรือมากกว่า 4.5 เมตร และน้อยกว่า 31.9 เมตร&lt;br&gt; iii) 66.2 dB (W/40 kHz) สำหรับสถานีภาคพื้นดินในกิจการประจำที่ผ่านดาวเทียม ซึ่งสายอากาศมีเส้นผ่าศูนย์กลางเท่ากับหรือมากกว่า 31.9 เมตร&lt;br&gt; iv) 56.2 dB (W/4 kHz) ในการแพร่คลื่นในแถบความถี่แคบ (ความกว้างแถบคลื่นที่จำเป็นน้อยกว่า 40kHz) โดยแพร่คลื่นจากสถานีภาคพื้นดินในกิจการประจำที่ผ่านดาวเทียม ซึ่งสายอากาศมีเส้นผ่าศูนย์กลาง 4.5 เมตร หรือมากกว่า&lt;br&gt; – ค่าความหนาแน่นกำลังส่งออกอากาศสมมูลแบบไอโซทรอปิกของสถานีภาคพื้นดินในกิจการประจำที่ผ่านดาวเทียมซึ่งเชื่อมโยงกับสถานีอวกาศที่มีวงโคจรไม่ประจำที่ต้องไม่เกิน 51 dBW ในแถบคลื่น 6 MHz จากความถี่วิทยุ 13.772 GHz ถึงความถี่วิทยุ 13.778 GHz&lt;br&gt; ในการควบคุมกำลังอัตโนมัติโดยเพิ่มความหนาแน่นกำลังส่งออกอากาศสมมูลแบบไอโซทรอปิก เพื่อชดเชยการลดทอนเนื่องจากฝนนั้น ค่าความหนาแน่นฟลักซ์กำลัง ณ สถานีอวกาศในกิจการประจำที่ผ่านดาวเทียมอันเนื่องจากการนี้ต้องไม่สูงกว่าค่าความหนาแน่นฟลักซ์กำลังอันเนื่องจากสถานีภาคพื้นดินที่ใช้กำลังส่งออกอากาศสมมูลแบบไอโซทรอปิกดังกล่าวข้างต้น ในสภาพอากาศแจ่มใส (WRC-03)</t>
  </si>
  <si>
    <t>5.503A</t>
  </si>
  <si>
    <t>5.504</t>
  </si>
  <si>
    <t xml:space="preserve">กิจการวิทยุนำทางที่ใช้ย่านความถี่ 14-14.3 GHz ต้องคุ้มครองป้องกันสถานีอวกาศในกิจการประจำที่ผ่านดาวเทียมจากการรบกวน โดยต้องคุ้มครองป้องกันอย่างเพียงพอ </t>
  </si>
  <si>
    <t>ในย่านความถี่ 14-14.5 GHz สถานีภาคพื้นดินประจำอากาศยานในกิจการเคลื่อนที่ทางการบินผ่านดาวเทียมซึ่งจัดเป็นกิจการรองอาจติดต่อสื่อสารกับสถานีอวกาศในกิจการประจำที่ผ่านดาวเทียมได้ด้วย ทั้งนี้ อยู่ภายใต้ข้อ 5.29 5.30 และ 5.31 ของข้อบังคับวิทยุ (WRC-03)</t>
  </si>
  <si>
    <t>5.504B</t>
  </si>
  <si>
    <t>สถานีภาคพื้นดินประจำอากาศยานในกิจการเคลื่อนที่ทางการบินผ่านดาวเทียม ในย่านความถี่ 14-14.5 GHz ต้องสอดคล้องกับข้อเสนอแนะตามเอกสารแนบ 1 ส่วน C ของข้อเสนอแนะ ITU-R M.1643-0 ในกรณีที่เกี่ยวข้องกับสถานีวิทยุดาราศาสตร์ใด ๆ ที่ทำการสังเกตการณ์ด้านดาราศาสตร์ในย่านความถี่ 14.47-14.5 GHz ในดินแดนของสเปน ฝรั่งเศส อินเดีย อิตาลี สหราชอาณาจักร และแอฟริกาใต้ (WRC-15)</t>
  </si>
  <si>
    <t>5.504C</t>
  </si>
  <si>
    <t>ในดินแดนของซาอุดีอาระเบีย บาห์เรน บอตสวานา โกตดิวัวร์ อียิปต์ กินี อินเดีย สาธารณรัฐอิสลามอิหร่าน คูเวต ไนจีเรีย โอมาน สาธารณรัฐอาหรับซีเรีย และตูนิเซีย ในย่านความถี่ 14-14.25 GHz ค่าความหนาแน่นฟลักซ์กำลังอันเนื่องจากสถานีภาคพื้นดินประจำอากาศยานในกิจการเคลื่อนที่ทางการบินผ่านดาวเทียมต้องไม่เกินค่าตามเอกสารแนบ 1 ส่วน B ของข้อเสนอแนะ ITU-R M.1643-0 เว้นแต่จะได้รับความเห็นชอบเป็นการเฉพาะจากหน่วยงานอำนวยการของรัฐที่ได้รับผลกระทบ ข้อกำหนดนี้มิได้ลดพันธะของกิจการเคลื่อนที่ทางการบินผ่านดาวเทียมในการเป็นกิจการรองตามข้อ 5.29 ของข้อบังคับวิทยุ แต่อย่างใด (WRC-15)</t>
  </si>
  <si>
    <t>5.505</t>
  </si>
  <si>
    <t>การกำหนดเพิ่มเติม:  ในแอลจีเรีย ซาอุดีอาระเบีย บาห์เรน  บอตสวานา บรูไนดารุสซาลาม แคเมอรูน จีน สาธารณรัฐคองโก สาธารณรัฐเกาหลี จิบูตี อียิปต์ สหรัฐอาหรับเอมิเรตส์ เอสวาตินี กาบอง กินี อินเดีย อินโดนีเซีย สาธารณรัฐอิสลามอิหร่าน อิรัก อิสราเอล ญี่ปุ่น จอร์แดน คูเวต เลบานอน มาเลเซีย มาลี โมร็อกโก มอริเตเนีย โอมาน ฟิลิปปินส์ กาตาร์ สาธารณรัฐอาหรับซีเรีย สาธารณรัฐประชาธิปไตยประชาชนเกาหลี สิงคโปร์ โซมาเลีย ซูดาน ซูดานใต้ ชาด เวียดนาม และเยเมน กำหนดย่านความถี่ 14-14.3 GHz สำหรับกิจการประจำที่ด้วย โดยจัดเป็นกิจการหลัก (WRC-19)</t>
  </si>
  <si>
    <t>5.506</t>
  </si>
  <si>
    <t>กิจการประจำที่ผ่านดาวเทียม (โลกสู่อวกาศ) อาจใช้ย่านความถี่ 14-14.5 GHz สำหรับข่ายเชื่อมโยงระหว่างโลกและอวกาศในกิจการกระจายเสียงและโทรทัศน์ผ่านดาวเทียม ทั้งนี้ขึ้นกับการประสานงานกับเครือข่ายอื่น ๆ ในกิจการประจำที่ผ่านดาวเทียม การใช้ย่านความถี่ของข่ายเชื่อมโยงระหว่างโลกและอวกาศดังกล่าวนี้สงวนเฉพาะประเทศที่ตั้งอยู่นอกทวีปยุโรป</t>
  </si>
  <si>
    <t>5.506A</t>
  </si>
  <si>
    <t>ในย่านความถี่ 14-14.5 GHz สถานีภาคพื้นดินประจำเรือซึ่งใช้กำลังส่งออกอากาศสมมูลแบบไอโซทรอปิกมากกว่า 21 dBW ต้องดำเนินงานภายใต้ข้อมติที่ 902 (Rev.WRC‑23) ข้อกำหนดนี้ไม่ใช้กับสถานีภาคพื้นดินประจำเรือซึ่งสำนักงานวิทยุคมนาคมได้รับเอกสารตามภาคผนวก 4 ก่อนวันที่ 5 กรกฎาคม 2546   (WRC-23)</t>
  </si>
  <si>
    <t>5.506B</t>
  </si>
  <si>
    <t>สถานีภาคพื้นดินที่ตั้งบนเรือซึ่งติดต่อสื่อสารกับสถานีอวกาศในกิจการประจำที่ผ่านดาวเทียมอาจใช้ย่านความถี่ 14-14.5 GHz ได้ โดยไม่จำเป็นต้องขอความเห็นชอบจากไซปรัส และมอลตาก่อน ทั้งนี้ ระยะห่างอย่างน้อยที่สุดระหว่างสถานีภาคพื้นดินที่ตั้งบนเรือและชายฝั่งนั้น ให้ใช้ระยะตามข้อมติที่ 902 (Rev.WRC‑23)   (WRC-23)</t>
  </si>
  <si>
    <t>5.508</t>
  </si>
  <si>
    <t>การกำหนดเพิ่มเติม:  ในเยอรมนี อิตาลี ลิเบีย นอร์ทมาซิโดเนีย และสหราชอาณาจักร กำหนดย่านความถี่ 14.25-14.3 GHz สำหรับกิจการประจำที่ด้วย โดยจัดเป็นกิจการหลัก   (WRC-23)</t>
  </si>
  <si>
    <t>5.508A</t>
  </si>
  <si>
    <t>ในย่านความถี่ 14.25-14.3 GHz ค่าความหนาแน่นฟลักซ์กำลัง ในดินแดนของซาอุดีอาระเบีย บาห์เรน บอตสวานา จีน โกตดิวัวร์ อียิปต์ กินี อินเดีย สาธารณรัฐอิสลามอิหร่าน อิตาลี คูเวต ไนจีเรีย โอมาน สาธารณรัฐอาหรับซีเรีย สหราชอาณาจักร และตูนิเซีย อันเนื่องจากสถานีภาคพื้นดินประจำอากาศยานในกิจการเคลื่อนที่ทางการบินผ่านดาวเทียมต้องไม่เกินค่าตามเอกสารแนบ 1 ส่วน B ของข้อเสนอแนะ ITU-R M.1643-0 เว้นแต่จะได้รับความเห็นชอบเป็นการเฉพาะจากหน่วยงานอำนวยการของรัฐที่ได้รับผลกระทบ ข้อกำหนดนี้มิได้ลดพันธะของกิจการเคลื่อนที่ทางการบินผ่านดาวเทียมในการเป็นกิจการรองตามข้อ 5.29 ของข้อบังคับวิทยุ แต่อย่างใด   (WRC-23)</t>
  </si>
  <si>
    <t>5.509</t>
  </si>
  <si>
    <t>5.509A</t>
  </si>
  <si>
    <t>ในย่านความถี่ 14.3-14.5 GHz ค่าความหนาแน่นฟลักซ์กำลัง ในดินแดนของซาอุดีอาระเบีย บาห์เรน บอตสวานา แคเมอรูน จีน โกตดิวัวร์ อียิปต์ กาบอง กินี อินเดีย สาธารณรัฐอิสลามอิหร่าน อิตาลี คูเวต โมร็อกโก ไนจีเรีย โอมาน สาธารณรัฐอาหรับซีเรีย สหราชอาณาจักร ศรีลังกา ตูนิเซีย และเวียดนาม อันเนื่องจากสถานีภาคพื้นดินประจำอากาศยานในกิจการเคลื่อนที่ทางการบินผ่านดาวเทียม ต้องไม่เกินค่าตามเอกสารแนบ 1 ส่วน B ของข้อเสนอแนะ ITU-R M.1643-0 เว้นแต่จะได้รับความเห็นชอบเป็นการเฉพาะจากหน่วยงานอำนวยการของรัฐที่ได้รับผลกระทบ ข้อกำหนดนี้มิได้ลดพันธะของกิจการเคลื่อนที่ทางการบินผ่านดาวเทียมในการเป็นกิจการรองตามข้อ 5.29 ของข้อบังคับวิทยุ แต่อย่างใด   (WRC-23)</t>
  </si>
  <si>
    <t>5.509B</t>
  </si>
  <si>
    <t>ในย่านความถี่ 14.5-14.75 GHz ในประเทศตามข้อมติที่ 163 (WRC-15) และในย่านความถี่ 14.5-14.8 GHz ในประเทศตามข้อมติที่ 164 (WRC-15) ซึ่งใช้ในกิจการประจำที่ผ่านดาวเทียม (โลกสู่อวกาศ) ที่ไม่ใช้สำหรับการเชื่อมโยงของกิจการกระจายเสียงและโทรทัศน์ผ่านดาวเทียมนั้น จำกัดเฉพาะวงโคจรประจำที่ (WRC-15)</t>
  </si>
  <si>
    <t>5.509C</t>
  </si>
  <si>
    <t>ในย่านความถี่ 14.5-14.75 GHz ในประเทศตามข้อมติที่ 163 (WRC-15) และในย่านความถี่ 14.5-14.8 GHz ในประเทศตามข้อมติที่ 164 (WRC-15) ซึ่งใช้ในกิจการประจำที่ผ่านดาวเทียม (โลกสู่อวกาศ) ที่ไม่ใช้สำหรับการเชื่อมโยงของกิจการกระจายเสียงและโทรทัศน์ผ่านดาวเทียมนั้น สถานีภาคพื้นดินในกิจการประจำที่ผ่านดาวเทียมต้องมีขนาดเส้นผ่านศูนย์กลางของจานสายอากาศไม่น้อยกว่า 6 เมตร และมีค่าความหนาแน่นฟลักซ์กำลังไม่เกินกว่า −44.5 dBW/Hz ทั้งนี้ ต้องแจ้งตำแหน่งสถานีภาคพื้นดินให้ทราบด้วย (WRC-15)</t>
  </si>
  <si>
    <t>5.509D</t>
  </si>
  <si>
    <t>ก่อนที่หน่วยงานอำนวยการของรัฐจะใช้สถานีภาคพื้นดินในกิจการประจำที่ผ่านดาวเทียม (โลกสู่อวกาศ) ที่ไม่ใช้สำหรับการเชื่อมโยงของกิจการกระจายเสียงและโทรทัศน์ผ่านดาวเทียม ในย่านความถี่ 14.5-14.75 GHz ในประเทศตามข้อมติที่ 163 (WRC-15) และในย่านความถี่ 14.5-14.8 GHz ในประเทศตามข้อมติที่ 164 (WRC-15) นั้น ต้องแน่ใจว่าค่าความหนาแน่นฟลักซ์กำลังไม่เกินกว่า −151.5 dB (W/(m2 · 4 kHz)) ที่ความสูงจากระดับน้ำทะเล 0 ถึง 19 000 เมตร และที่ระยะ 22 กิโลเมตร จากระดับน้ำลดต่ำสุดจากชายฝั่ง (WRC-15)</t>
  </si>
  <si>
    <t>5.509E</t>
  </si>
  <si>
    <t>ในย่านความถี่ 14.5-14.75 GHz ในประเทศตามข้อมติที่ 163 (WRC-15) และในย่านความถี่ 14.5-14.8 GHz ในประเทศตามข้อมติที่ 164 (WRC-15) ซึ่งใช้ในกิจการประจำที่ผ่านดาวเทียม (โลกสู่อวกาศ) ที่ไม่ใช้สำหรับการเชื่อมโยงของกิจการกระจายเสียงและโทรทัศน์ผ่านดาวเทียมนั้น สถานีต้องห่างจากชายแดนของหน่วยงานอำนวยการของรัฐอื่นอย่างน้อย 500 กิโลเมตร หรืออาจใกล้กว่าได้ ในกรณีมีข้อตกลงร่วมกันกับหน่วยงานอำนวยการของรัฐที่ได้รับผลกระทบ ทั้งนี้ ไม่ใช้ข้อ 9.17 ของข้อบังคับวิทยุ เมื่อใช้ข้อบังคับนี้ หน่วยงานอำนวยการของรัฐต้องพิจารณาข้อบังคับและข้อเสนอแนะ ITU-R ที่เกี่ยวข้องด้วย (WRC-15)</t>
  </si>
  <si>
    <t>5.509F</t>
  </si>
  <si>
    <t>ในย่านความถี่ 14.5-14.75 GHz ในประเทศตามข้อมติที่ 163 (WRC-15) และในย่านความถี่ 14.5-14.8 GHz ในประเทศตามข้อมติที่ 164 (WRC-15) ซึ่งใช้ในกิจการประจำที่ผ่านดาวเทียม (โลกสู่อวกาศ) ที่ไม่ใช้สำหรับการเชื่อมโยงของกิจการกระจายเสียงและโทรทัศน์ผ่านดาวเทียมนั้น ต้องไม่จำกัดการใช้งานในอนาคตของกิจการประจำที่และกิจการเคลื่อนที่ (WRC-15)</t>
  </si>
  <si>
    <t>ในย่านความถี่ 14.5-14.8 GHz กำหนดให้ใช้สำหรับกิจการวิจัยอวกาศ โดยจัดเป็นกิจการหลัก  อย่างไรก็ตาม การใช้งานดังกล่าวต้องจำกัดสำหรับการปฏิบัติการในระบบดาวเทียมในกิจการวิจัยอวกาศ (โลกสู่อวกาศ) สำหรับการส่งผ่านข้อมูลสู่สถานีอวกาศในวงโคจรประจำที่จากสถานีภาคพื้นดินที่เกี่ยวข้องเท่านั้น สถานีในกิจการวิจัยอวกาศต้องไม่ก่อให้เกิดการรบกวนอย่างรุนแรงหรืออ้างสิทธิการป้องกันจากสถานีในกิจการประจำที่ กิจการเคลื่อนที่ กิจการประจำที่ผ่านดาวเทียมที่ไม่ใช่การเชื่อมโยงของกิจการกระจายเสียงและโทรทัศน์ผ่านดาวเทียมและการปฏิบัติการในอวกาศที่ต้องใช้การ์ดแบนด์ ตามภาคผนวก 30A ของข้อบังคับวิทยุ และการเชื่อมโยงของกิจการกระจายเสียงและโทรทัศน์ผ่านดาวเทียมในเขตภูมิภาคที่ 2 การใช้งานอื่น ๆ ในย่านความถี่นี้ในกิจการวิจัยอวกาศ จัดเป็นกิจการรอง (WRC-15)</t>
  </si>
  <si>
    <t>5.510</t>
  </si>
  <si>
    <t>นอกเหนือจากการใช้งานตามข้อมติที่ 163 (WRC-15) และ 164 (WRC-15) การใช้ย่านความถี่ 14.5-14.8 GHz ในกิจการประจำที่ผ่านดาวเทียม (โลกสู่อวกาศ) จำกัดเฉพาะข่ายเชื่อมโยงระหว่างโลกและอวกาศในกิจการกระจายเสียงและโทรทัศน์ผ่านดาวเทียม โดยสงวนเฉพาะประเทศที่ตั้งอยู่นอกทวีปยุโรป การใช้งานอื่น ๆ นอกเหนือจากการเชื่อมโยงของกิจการกระจายเสียงและโทรทัศน์ผ่านดาวเทียม ในย่านความถี่ 14.75-14.8 GHz ไม่อนุญาตใช้ในเขตภูมิภาคที่ 1 และ 2 (WRC-15)</t>
  </si>
  <si>
    <t>5.511</t>
  </si>
  <si>
    <t>การกำหนดเพิ่มเติม:  ในซาอุดีอาระเบีย บาห์เรน แคเมอรูน จิบูตี อียิปต์ สหรัฐอาหรับเอมิเรตส์ กินี สาธารณรัฐอิสลามอิหร่าน อิรัก อิสราเอล คูเวต เลบานอน โอมาน ปากีสถาน กาตาร์ สาธารณรัฐอาหรับซีเรีย และโซมาเลีย กำหนดย่านความถี่ 15.35-15.4 GHz สำหรับกิจการประจำที่และกิจการเคลื่อนที่ด้วย โดยจัดเป็นกิจการรอง   (WRC-23)</t>
  </si>
  <si>
    <t>5.511A</t>
  </si>
  <si>
    <t>กำหนดย่านความถี่ 15.43-15.63 GHz สำหรับกิจการประจำที่ผ่านดาวเทียม (โลกสู่อวกาศ) จำกัดเฉพาะการเชื่อมโยงของระบบวงโคจรไม่ประจำที่ในกิจการเคลื่อนที่ผ่านดาวเทียม ตามการประสานงานภายใต้ข้อ 9.11A ของข้อบังคับวิทยุ (WRC-15)</t>
  </si>
  <si>
    <t>5.511B</t>
  </si>
  <si>
    <t>5.511C</t>
  </si>
  <si>
    <t>สถานีในกิจการวิทยุนำทางทางการบินต้องจำกัดค่ากำลังส่งออกอากาศสมมูลแบบไอโซทรอปิกประสิทธิผลให้เป็นไปตามข้อเสนอแนะ ITU-R S.1340-0 เพื่อคุ้มครองป้องกันสถานีวิทยุนำทางทางการบินจากการรบกวนอย่างรุนแรง (ภายใต้ข้อ 4.10 ของข้อบังคับวิทยุ) อันเนื่องจากสถานีภาคพื้นดินในข่ายเชื่อมโยงระหว่างโลกและอวกาศ ระยะห่างระหว่างสถานีที่ต้องประสานงานกัน และค่ากำลังส่งออกอากาศสมมูลแบบไอโซทรอปิกสูงสุดของสถานีภาคพื้นดินในข่ายเชื่อมโยงระหว่างโลกและอวกาศตามระนาบในแนวนอนของพื้นที่นั้น ต้องเป็นไปตามข้อเสนอแนะ ITU-R S.1340-0 (WRC-15)</t>
  </si>
  <si>
    <t>5.511D</t>
  </si>
  <si>
    <t>5.511E</t>
  </si>
  <si>
    <t>สถานีวิทยุคมนาคมในกิจการวิทยุหาตำแหน่ง ในย่านความถี่ 15.4-15.7 GHz ต้องไม่ก่อให้เกิดการรบกวนอย่างรุนแรงต่อและไม่ขอคุ้มครองจากสถานีวิทยุคมนาคมในกิจการวิทยุนำทางทางการบิน (WRC-12)</t>
  </si>
  <si>
    <t>5.511F</t>
  </si>
  <si>
    <t>เพื่อป้องกันกิจการวิทยุดาราศาสตร์ในย่านความถี่ 15.35-15.4 GHz  สถานีวิทยุคมนาคมในกิจการวิทยุหาตำแหน่งในย่านความถี่วิทยุ 15.4-15.7 GHz จำกัดความหนาแน่นฟลักซ์กำลังที่ −156 dB (W/m2) ที่ความกว้างแถบคลื่น 50 MHz ในย่านความถี่ 15.35-15.4 GHz ที่หอดูดาววิทยุดาราศาสตร์ไม่เกิน 2 เปอร์เซนต์ของเวลาสังเกตการณ์ (WRC-12)</t>
  </si>
  <si>
    <t>5.512</t>
  </si>
  <si>
    <t>การกำหนดเพิ่มเติม:  ในแอลจีเรีย ซาอุดีอาระเบีย ออสเตรีย บาห์เรน บังกลาเทศ บรูไนดารุสซาลาม แคเมอรูน สาธารณรัฐคองโก อียิปต์ เอลซัลวาดอร์ สหรัฐอาหรับเอมิเรตส์ เอริเทรีย ฟินแลนด์ กัวเตมาลา อินเดีย อินโดนีเซีย สาธารณรัฐอิสลามอิหร่าน จอร์แดน เคนยา คูเวต เลบานอน ลิเบีย มาเลเซีย มาลี โมร็อกโก มอริเตเนีย มอนเตเนโกร เนปาล นิการากัว ไนเจอร์ โอมาน ปากีสถาน กาตาร์ สาธารณรัฐอาหรับซีเรีย สาธารณรัฐประชาธิปไตยคองโก สิงคโปร์ โซมาเลีย ซูดาน ซูดานใต้ แทนซาเนีย ชาด โตโก และเยเมน กำหนดย่านความถี่ 15.7-17.3 GHz สำหรับกิจการประจำที่และกิจการเคลื่อนที่ด้วย โดยจัดเป็นกิจการหลัก (WRC-15)</t>
  </si>
  <si>
    <t>5.513</t>
  </si>
  <si>
    <t>การกำหนดเพิ่มเติม:  ในอิสราเอล กำหนดย่านความถี่ 15.7-17.3 GHz สำหรับกิจการประจำที่และกิจการเคลื่อนที่ด้วย โดยจัดเป็นกิจการหลัก กิจการดังกล่าวต้องไม่ร้องขอสิทธิคุ้มครองการรบกวน หรือก่อให้เกิดการรบกวนอย่างรุนแรงต่อกิจการต่าง ๆ ในประเทศอื่น ๆ ที่ดำเนินงานสอดคล้องกับตารางกำหนดคลื่นความถี่ ทั้งนี้ ไม่รวมถึงประเทศต่าง ๆ ตามข้อ 5.512 ของข้อบังคับวิทยุ</t>
  </si>
  <si>
    <t>อุปกรณ์ตรวจวัดแบบแอกทีฟในอวกาศที่ใช้ย่านความถี่ 17.2-17.3 GHz ต้องไม่ก่อให้เกิดการรบกวนอย่างรุนแรง หรือเป็นอุปสรรคต่อกิจการวิทยุหาตำแหน่งและกิจการอื่น ๆ ที่จัดเป็นกิจการหลัก (WRC-97)</t>
  </si>
  <si>
    <t>5.514</t>
  </si>
  <si>
    <t>การกำหนดเพิ่มเติม:  ในแอลจีเรีย ซาอุดีอาระเบีย บาห์เรน บังกลาเทศ แคเมอรูน จิบูตี เอลซัลวาดอร์ สหรัฐอาหรับเอมิเรตส์ กัวเตมาลา อินเดีย สาธารณรัฐอิสลามอิหร่าน อิรัก อิสราเอล อิตาลี ญี่ปุ่น จอร์แดน คูเวต ลิเบีย ลิทัวเนีย เนปาล นิการากัว ไนจีเรีย โอมาน อุซเบกิสถาน ปากีสถาน กาตาร์ คีร์กีซสถาน โซมาเลีย ซูดาน และซูดานใต้ กำหนดย่านความถี่ 17.3-17.7 GHz สำหรับกิจการประจำที่และกิจการเคลื่อนที่ด้วย โดยจัดเป็นกิจการรอง ทั้งนี้ ให้ใช้กำลังส่งตามข้อ 21.3 และ 21.5 ของข้อบังคับวิทยุ   (WRC-23)</t>
  </si>
  <si>
    <t>5.515</t>
  </si>
  <si>
    <t>การใช้ย่านความถี่ 17.3-17.8 GHz ร่วมกันระหว่างกิจการประจำที่ผ่านดาวเทียม (โลกสู่อวกาศ) และกิจการกระจายเสียงและโทรทัศน์ผ่านดาวเทียมต้องเป็นไปตามข้อกำหนด § 1 เอกสารแนบ 4 ของภาคผนวก 30A</t>
  </si>
  <si>
    <t>การใช้ย่านความถี่ 17.3-18.1 GHz ของระบบดาวเทียมที่มีวงโคจรประจำที่ในกิจการประจำที่ผ่านดาวเทียม (โลกสู่อวกาศ) จำกัดเฉพาะข่ายเชื่อมโยงระหว่างโลกและอวกาศในกิจการกระจายเสียงและโทรทัศน์ผ่านดาวเทียม การใช้ย่านความถี่ 17.3-17.8 GHz ในเขตภูมิภาคที่ 2 สำหรับระบบต่าง ๆ ในกิจการประจำที่ผ่านดาวเทียม (โลกสู่อวกาศ) จำกัดเฉพาะดาวเทียมที่มีวงโคจรประจำที่ ส่วนการใช้ย่านความถี่ 17.3-17.8 GHz ในเขตภูมิภาคที่ 2 ของข่ายเชื่อมโยงระหว่างโลกและอวกาศในกิจการกระจายเสียงและโทรทัศน์ผ่านดาวเทียมในย่านความถี่ 12.2-12.7 GHz ให้ดูมาตรา 11 การใช้ย่านความถี่ 17.3-18.1 GHz (โลกสู่อวกาศ) ในเขตภูมิภาคที่ 1 และ 3 และการใช้ย่านความถี่ 17.8-18.1 GHz (โลกสู่อวกาศ) ในเขตภูมิภาคที่ 2 ของระบบดาวเทียมที่มีวงโคจรไม่ประจำที่ในกิจการประจำที่ผ่านดาวเทียมขึ้นกับการประสานงานภายใต้ข้อ 9.12 ของข้อบังคับวิทยุ กับระบบดาวเทียมที่มีวงโคจรไม่ประจำที่ระบบอื่น ๆ ในกิจการประจำที่ผ่านดาวเทียม ระบบดาวเทียมที่มีวงโคจรไม่ประจำที่ในกิจการประจำที่ผ่านดาวเทียมต้องไม่ร้องขอสิทธิคุ้มครองการรบกวนจากเครือข่ายดาวเทียมที่มีวงโคจรประจำที่ในกิจการประจำที่ผ่านดาวเทียมที่ดำเนินงานตามข้อบังคับวิทยุ ไม่ว่าสำนักงานวิทยุคมนาคมได้รับเอกสารการประสานงานความถี่วิทยุ หรือเอกสารการแจ้งจดทะเบียนความถี่วิทยุของระบบดาวเทียมที่มีวงโคจรไม่ประจำที่ในกิจการประจำที่ผ่านดาวเทียม และได้รับเอกสารการประสานงานความถี่วิทยุ หรือเอกสารการแจ้งจดทะเบียนความถี่วิทยุของเครือข่ายดาวเทียมที่มีวงโคจรประจำที่เมื่อใดก็ตาม ทั้งนี้ ไม่อยู่ภายใต้ข้อ 5.43A ของข้อบังคับวิทยุ ระบบดาวเทียมที่มีวงโคจรไม่ประจำที่ในกิจการประจำที่ผ่านดาวเทียมซึ่งใช้ย่านความถี่ข้างต้นต้องพร้อมที่จะดำเนินการอย่างรวดเร็ว เพื่อแก้ไขการรบกวนที่ยอมรับไม่ได้ซึ่งอาจเกิดขึ้น (WRC-19)</t>
  </si>
  <si>
    <t>5.516A</t>
  </si>
  <si>
    <t>ในย่านความถี่ 17.3-17.7 GHz สถานีภาคพื้นดินในกิจการประจำที่ผ่านดาวเทียม (อวกาศสู่โลก) ในเขตภูมิภาคที่ 1 ต้องไม่ร้องขอสิทธิคุ้มครองการรบกวนจากสถานีภาคพื้นดินของข่ายเชื่อมโยงระหว่างโลกและอวกาศในกิจการกระจายเสียงและโทรทัศน์ผ่านดาวเทียมที่ดำเนินงานตามภาคผนวก 30A รวมทั้งต้องไม่มีข้อจำกัดหรือข้อกำหนดที่เข้มงวดเกี่ยวกับที่ตั้งของสถานีภาคพื้นดินของข่ายเชื่อมโยงระหว่างโลกและอวกาศในกิจการกระจายเสียงและโทรทัศน์ผ่านดาวเทียม ไม่ว่าที่ใดก็ตามที่อยู่ภายในเขตบริการของข่ายเชื่อมโยงระหว่างโลกและอวกาศ (WRC-03)</t>
  </si>
  <si>
    <t>5.516B</t>
  </si>
  <si>
    <t>กำหนดให้ใช้ย่านความถี่ต่อไปนี้สำหรับการใช้ความถี่วิทยุที่มีความหนาแน่นในการใช้งานสูงในกิจการประจำที่ผ่านดาวเทียม&lt;br&gt;  17.3-17.7 GHz  (อวกาศสู่โลก) ในเขตภูมิภาคที่ 1&lt;br&gt;  18.3-19.3 GHz  (อวกาศสู่โลก) ในเขตภูมิภาคที่ 2&lt;br&gt;  19.7-20.2 GHz  (อวกาศสู่โลก) ในทุกเขตภูมิภาค&lt;br&gt;  39.5-40 GHz  (อวกาศสู่โลก) ในเขตภูมิภาคที่ 1&lt;br&gt;  40-40.5 GHz  (อวกาศสู่โลก) ในทุกเขตภูมิภาค&lt;br&gt;  40.5-42 GHz  (อวกาศสู่โลก) ในเขตภูมิภาคที่ 2&lt;br&gt;  47.5-47.9 GHz  (อวกาศสู่โลก) ในเขตภูมิภาคที่ 1&lt;br&gt;  48.2-48.54 GHz  (อวกาศสู่โลก) ในเขตภูมิภาคที่ 1&lt;br&gt;  49.44-50.2 GHz  (อวกาศสู่โลก) ในเขตภูมิภาคที่ 1&lt;br&gt;  และ&lt;br&gt;  27.5-27.82 GHz   (โลกสู่อวกาศ) ในเขตภูมิภาคที่ 1&lt;br&gt;  28.35-28.45 GHz  (โลกสู่อวกาศ) ในเขตภูมิภาคที่ 2&lt;br&gt;  28.45-28.94 GHz  (โลกสู่อวกาศ) ในทุกเขตภูมิภาค&lt;br&gt;  28.94-29.1 GHz   (โลกสู่อวกาศ) ในเขตภูมิภาคที่ 2 และ 3&lt;br&gt;  29.25-29.46 GHz   (โลกสู่อวกาศ) ในเขตภูมิภาคที่ 2&lt;br&gt;  29.46-30 GHz   (โลกสู่อวกาศ) ในทุกเขตภูมิภาค&lt;br&gt;  48.2-50.2 GHz   (โลกสู่อวกาศ) ในเขตภูมิภาคที่ 2&lt;br&gt; การกำหนดดังกล่าวมิได้เป็นการห้ามมิให้ใช้ย่านความถี่ข้างต้นในกิจการประจำที่ผ่านดาวเทียมอื่น ๆ หรือในกิจการอื่น ๆ ที่ได้กำหนดคลื่นความถี่ไว้เป็นกิจการหลักเช่นกัน และมิได้เป็นการจัดลำดับความสำคัญในข้อบังคับวิทยุแต่อย่างใด ทั้งนี้ หน่วยงานอำนวยการของรัฐต้องคำนึงถึงเรื่องนี้ในการพิจารณาออกกฎระเบียบที่เกี่ยวกับการใช้ย่านความถี่ข้างต้น ดูข้อมติที่ 143 (WRC-19) (WRC-19)</t>
  </si>
  <si>
    <t>5.517</t>
  </si>
  <si>
    <t>กิจการดาวเทียมที่มีวงโคจรประจำที่ (อวกาศสู่โลก) ในเขตภูมิภาคที่ 2 ซึ่งใช้ย่านความถี่ 17.3-17.8 GHz ต้องไม่ก่อให้เกิดการรบกวนอย่างรุนแรงหรือร้องขอสิทธิคุ้มครองการรบกวนจากการจัดสรรคลื่นความถี่ในกิจการกระจายเสียงและโทรทัศน์ผ่านดาวเทียมที่ดำเนินงานตามข้อบังคับวิทยุ   (WRC-23)</t>
  </si>
  <si>
    <t>5.517A</t>
  </si>
  <si>
    <t>การใช้งานสถานีภาคพื้นดินในขณะเคลื่อนที่ ซึ่งสื่อสารกับสถานีอวกาศในกิจการประจำที่ผ่านดาวเทียม ที่มีวงโคจรประจำที่ ในย่านความถี่ 17.7-19.7 GHz (อวกาศสู่โลก) และ 27.5-29.5 GHz (โลกสู่อวกาศ) ให้เป็นไปตามข้อมติที่ 169 (Rev.WRC-23)   (WRC-23)</t>
  </si>
  <si>
    <t>5.518</t>
  </si>
  <si>
    <t>5.519</t>
  </si>
  <si>
    <t>การกำหนดเพิ่มเติม:  กำหนดย่านความถี่ 18-18.3 GHz ในเขตภูมิภาคที่ 2 และย่านความถี่ 18.1-18.4 GHz ในเขตภูมิภาคที่ 1 และ 3 สำหรับกิจการอุตุนิยมวิทยาผ่านดาวเทียม (อวกาศสู่โลก) ด้วย โดยจัดเป็นกิจการหลัก จำกัดเฉพาะดาวเทียมที่มีวงโคจรประจำที่ (WRC-07)</t>
  </si>
  <si>
    <t>5.520</t>
  </si>
  <si>
    <t>การใช้ย่านความถี่ 18.1-18.4 GHz ในกิจการประจำที่ผ่านดาวเทียม (โลกสู่อวกาศ) จำกัดเฉพาะข่ายเชื่อมโยงระหว่างโลกและอวกาศของระบบดาวเทียมที่มีวงโคจรประจำที่ในกิจการกระจายเสียงและโทรทัศน์ผ่านดาวเทียม (WRC-2000)</t>
  </si>
  <si>
    <t>5.521</t>
  </si>
  <si>
    <t>การกำหนดเผื่อเลือก:  ในสหรัฐอาหรับเอมิเรตส์ กำหนดย่านความถี่ 18.1-18.4 GHz สำหรับกิจการประจำที่ กิจการประจำที่ผ่านดาวเทียม (อวกาศสู่โลก) และกิจการเคลื่อนที่ด้วย โดยจัดเป็นกิจการหลัก (ดูข้อ 5.33 ของข้อบังคับวิทยุ) และใช้ข้อ 5.519 ของข้อบังคับวิทยุด้วย   (WRC-23)</t>
  </si>
  <si>
    <t>5.522</t>
  </si>
  <si>
    <t>การส่งคลื่นวิทยุของกิจการประจำที่ในย่านความถี่ 18.6-18.8 GHz ต้องใช้กำลังคลื่นพาห์ไม่เกินกว่าค่าที่กำหนดไว้ในข้อ 21.5A ของข้อบังคับวิทยุ และการส่งคลื่นวิทยุของกิจการประจำที่ผ่านดาวเทียมในย่านความถี่ 18.6-18.8 GHz ต้องมีค่าความหนาแน่นฟลักซ์กำลัง ณ พื้นผิวโลก ไม่เกินกว่าค่าตามข้อ 21.16.2 ของข้อบังคับวิทยุ (WRC-2000)</t>
  </si>
  <si>
    <t>5.522B</t>
  </si>
  <si>
    <t>การใช้ย่านความถี่ 18.6-18.8 GHz ในกิจการประจำที่ผ่านดาวเทียม จำกัดเฉพาะระบบดาวเทียมที่มีวงโคจรประจำที่ และระบบดาวเทียมซึ่งจุดโคจรที่ไกลโลกมากที่สุดอยู่ห่างจากโลกมากกว่า 20 000 กิโลเมตร (WRC-2000)</t>
  </si>
  <si>
    <t>5.522C</t>
  </si>
  <si>
    <t>ในแอลจีเรีย ซาอุดีอาระเบีย บาห์เรน อียิปต์ สหรัฐอาหรับเอมิเรตส์ ลิเบีย จอร์แดน เลบานอน โมร็อกโก โอมาน กาตาร์ สาธารณรัฐอาหรับซีเรีย ตูนิเซีย และ เยเมน ระบบต่าง ๆในกิจการประจำที่ซึ่งใช้ย่านความถี่ 18.6-18.8 GHz และดำเนินการอยู่ ณ วันที่บทบัญญัติของการประชุมใหญ่ระดับโลกว่าด้วยวิทยุคมนาคมปี พ.ศ. 2543 (WRC-2000) มีผลใช้บังคับ ระบบนั้น ๆ ไม่อยู่ภายใต้ข้อ 21.5A ของข้อบังคับวิทยุ (WRC-2000)</t>
  </si>
  <si>
    <t>5.523</t>
  </si>
  <si>
    <t>5.523A</t>
  </si>
  <si>
    <t>การใช้ย่านความถี่ 18.8-19.3 GHz (อวกาศสู่โลก) และย่านความถี่ 28.6-29.1 GHz (โลกสู่อวกาศ) ของเครือข่ายในกิจการประจำที่ผ่านดาวเทียมที่มีวงโคจรประจำที่และที่มีวงโคจรไม่ประจำที่ ขึ้นกับการประสานงานภายใต้ข้อ 9.11A ของข้อบังคับวิทยุ ทั้งนี้ ไม่อยู่ภายใต้ข้อ 22.2 ของข้อบังคับวิทยุ หน่วยงานอำนวยการของรัฐที่รับผิดชอบเครือข่ายดาวเทียมที่มีวงโคจรประจำที่ซึ่งอยู่ระหว่างการประสานงานความถี่วิทยุก่อนวันที่ 18 พฤศจิกายน 2538 ต้องให้ความร่วมมืออย่างดีที่สุดเท่าที่จะเป็นไปได้ในการประสานงานภายใต้ข้อ 9.11A ของข้อบังคับวิทยุ กับเครือข่ายดาวเทียมที่มีวงโคจรไม่ประจำที่ ซึ่งสำนักงานวิทยุคมนาคมได้รับเอกสารการแจ้งจดทะเบียนความถี่วิทยุก่อนวันที่ 18 พฤศจิกายน 2538 ทั้งนี้ เพื่อให้บรรลุผลซึ่งทุกฝ่ายที่เกี่ยวข้องยอมรับได้ เครือข่ายดาวเทียมที่มีวงโคจรไม่ประจำที่ต้องไม่ก่อให้เกิดการรบกวนที่ยอมรับไม่ได้ต่อเครือข่ายในกิจการประจำที่ผ่านดาวเทียมที่มีวงโคจรประจำที่ ซึ่งถือว่าสำนักงานวิทยุคมนาคมได้รับเอกสารการแจ้งจดทะเบียนความถี่วิทยุตามภาคผนวก 4 ก่อนวันที่ 18 พฤศจิกายน 2538 (WRC-97)</t>
  </si>
  <si>
    <t>5.523B</t>
  </si>
  <si>
    <t>การใช้ย่านความถี่ 19.3-19.6 GHz (โลกสู่อวกาศ) ในกิจการประจำที่ผ่านดาวเทียม จำกัดเฉพาะข่ายเชื่อมโยงระหว่างโลกและอวกาศ การใช้ย่านความถี่นี้ของระบบดาวเทียมที่มีวงโคจรไม่ประจำที่ในกิจการเคลื่อนที่ผ่านดาวเทียมขึ้นกับการประสานงานภายใต้ข้อ 9.11A ของข้อบังคับวิทยุ ทั้งนี้ ไม่อยู่ภายใต้ข้อ 22.2 ของข้อบังคับวิทยุ</t>
  </si>
  <si>
    <t>5.523C</t>
  </si>
  <si>
    <t>ในย่านความถี่ 19.3-19.6 GHz และ 29.1-29.4 GHz กรณีระหว่างเครือข่ายในกิจการประจำที่ผ่านดาวเทียมซึ่งถือว่าสำนักงานวิทยุคมนาคมได้รับเอกสารการประสานงานความถี่วิทยุ หรือเอกสารการแจ้งจดทะเบียนความถี่วิทยุตามภาคผนวก 4 ก่อนวันที่ 18 พฤศจิกายน 2538 และข่ายเชื่อมโยงระหว่างโลกและอวกาศของเครือข่ายในกิจการเคลื่อนที่ผ่านดาวเทียมที่มีวงโคจรไม่ประจำที่ยังคงอยู่ภายใต้ข้อ 22.2 ของข้อบังคับวิทยุ (WRC-97)</t>
  </si>
  <si>
    <t>5.523D</t>
  </si>
  <si>
    <t>การใช้ย่านความถี่ 19.3-19.7 GHz (อวกาศสู่โลก) ของระบบต่าง ๆ ในกิจการประจำที่ผ่านดาวเทียมที่มีวงโคจรประจำที่ และของข่ายเชื่อมโยงระหว่างโลกและอวกาศในระบบดาวเทียมที่มีวงโคจรไม่ประจำที่ในกิจการเคลื่อนที่ผ่านดาวเทียมขึ้นกับการประสานงานภายใต้ข้อ 9.11A ของข้อบังคับวิทยุ ทั้งนี้ ไม่อยู่ภายใต้ข้อ 22.2 ของข้อบังคับวิทยุ การใช้ย่านความถี่นี้ของระบบอื่น ๆ ในกิจการประจำที่ผ่านดาวเทียมที่มีวงโคจรไม่ประจำที่ หรือในกรณี ตามข้อ 5.523C และ 5.523E ของข้อบังคับวิทยุ ไม่ขึ้นกับการประสานงานภายใต้ข้อ 9.11A ของข้อบังคับวิทยุ โดยยังคงอยู่ภายใต้กระบวนการตามมาตรา 9 (ยกเว้นข้อ 9.11A ของข้อบังคับวิทยุ) มาตรา 11 และข้อ 22.2 ของข้อบังคับวิทยุ (WRC-97)</t>
  </si>
  <si>
    <t>5.523E</t>
  </si>
  <si>
    <t>ย่านความถี่ 19.6-19.7 GHz และ 29.4-29.5 GHz กรณีระหว่างเครือข่ายในกิจการประจำที่ผ่านดาวเทียมซึ่งถือว่าสำนักงานวิทยุคมนาคมได้รับเอกสารการประสานงานความถี่วิทยุตามภาคผนวก 4 หรือเอกสารการแจ้งจดทะเบียนความถี่วิทยุ ภายในวันที่ 21 พฤศจิกายน 2540 และข่ายเชื่อมโยงระหว่างโลกและอวกาศของเครือข่ายในกิจการเคลื่อนที่ผ่านดาวเทียมที่มีวงโคจรไม่ประจำที่ ยังคงอยู่ภายใต้ข้อ 22.2 ของข้อบังคับวิทยุ (WRC-97)</t>
  </si>
  <si>
    <t>5.524</t>
  </si>
  <si>
    <t>การกำหนดเพิ่มเติม:  ในอัฟกานิสถาน แอลจีเรีย ซาอุดีอาระเบีย บาห์เรน บรูไนดารุสซาลาม แคเมอรูน จีน สาธารณรัฐคองโก คอสตาริกา จิบูตี อียิปต์ สหรัฐอาหรับเอมิเรตส์ กาบอง กัวเตมาลา กินี อินเดีย สาธารณรัฐอิสลามอิหร่าน อิรัก อิสราเอล ญี่ปุ่น จอร์แดน คูเวต เลบานอน มาเลเซีย มาลี โมร็อกโก มอริเตเนีย เนปาล ไนจีเรีย โอมาน ปากีสถาน ปาเลสไตน์* ฟิลิปปินส์ กาตาร์ สาธารณรัฐอาหรับซีเรีย สาธารณรัฐประชาธิปไตยคองโก สาธารณรัฐประชาธิปไตยประชาชนเกาหลี สิงคโปร์ โซมาเลีย ซูดาน ซูดานใต้ ชาด โตโก และตูนิเซีย กำหนดย่านความถี่ 19.7-21.2 GHz สำหรับกิจการประจำที่และกิจการเคลื่อนที่ด้วย โดยจัดเป็นกิจการหลัก การกำหนดย่านความถี่เพิ่มเติมนี้ต้องไม่จำกัดค่าความหนาแน่นฟลักซ์กำลังอันเนื่องจากสถานีอวกาศในกิจการประจำที่ผ่านดาวเทียมในย่านความถี่ 19.7-21.2 GHz และไม่จำกัดค่าความหนาแน่นฟลักซ์กำลังอันเนื่องจากสถานีอวกาศในกิจการเคลื่อนที่ผ่านดาวเทียมในย่านความถี่ 19.7-20.2 GHz   (WRC-23)</t>
  </si>
  <si>
    <t>5.525</t>
  </si>
  <si>
    <t>เพื่อความสะดวกในการประสานงานระดับภูมิภาคกับภูมิภาคระหว่างเครือข่ายในกิจการเคลื่อนที่ผ่านดาวเทียมและเครือข่ายในกิจการประจำที่ผ่านดาวเทียม ต้องกำหนดคลื่นพาห์ในกิจการเคลื่อนที่ผ่านดาวเทียมซึ่งมีความเสี่ยงที่จะถูกรบกวนมากที่สุด โดยกำหนดคลื่นพาห์ให้อยู่ในช่วงความถี่สูง ๆ ของย่านความถี่ 19.7-20.2 GHz และ 29.5-30 GHz เท่าที่จะปฏิบัติได้</t>
  </si>
  <si>
    <t>5.526</t>
  </si>
  <si>
    <t>ในย่านความถี่ 19.7-20.2 GHz และ 29.5-30 GHz ในเขตภูมิภาคที่ 2 และย่านความถี่ 20.1-20.2 GHz และ 29.9-30 GHz ในเขตภูมิภาคที่ 1 และ 3 เครือข่ายซึ่งเป็นทั้งเครือข่ายในกิจการประจำที่ผ่านดาวเทียมและเป็นทั้งเครือข่ายในกิจการเคลื่อนที่ผ่านดาวเทียมอาจรวมถึงข่ายเชื่อมโยงระหว่างสถานีภาคพื้นดิน ณ จุดที่กำหนดไว้หรือจุดที่มิได้กำหนดไว้ หรือในขณะที่เคลื่อนที่ โดยติดต่อสื่อสารผ่านดาวเทียมหนึ่งดวงหรือผ่านดาวเทียมมากกว่าหนึ่งดวงในการติดต่อสื่อสารแบบจุดสู่จุดหรือแบบจุดสู่หลาย ๆ จุด</t>
  </si>
  <si>
    <t>5.527</t>
  </si>
  <si>
    <t>ข้อ 4.10 ของข้อบังคับวิทยุ ไม่ใช้กับกิจการเคลื่อนที่ผ่านดาวเทียมในย่านความถี่ 19.7-20.2 GHz และ 29.5-30 GHz</t>
  </si>
  <si>
    <t>5.527A</t>
  </si>
  <si>
    <t>การปฏิบัติการของสถานีภาคพื้นดินในลักษณะเคลื่อนที่ในกิจการประจำที่ผ่านดาวเทียม ให้เป็นไปตามข้อมติที่ 156 (Rev.WRC-23)   (WRC-23)</t>
  </si>
  <si>
    <t>5.528</t>
  </si>
  <si>
    <t>การกำหนดย่านความถี่สำหรับกิจการเคลื่อนที่ผ่านดาวเทียมนั้น กำหนดเพื่อให้เป็นความถี่ส่ง (อวกาศสู่โลก) ของเครือข่ายต่าง ๆ ซึ่งใช้สายอากาศที่มีลำคลื่นซึ่งจำกัดเฉพาะจุด และใช้เทคโนโลยีที่ก้าวหน้าอื่น ๆ ณ สถานีอวกาศ หน่วยงานอำนวยการของรัฐที่ดำเนินการระบบต่าง ๆ ในกิจการเคลื่อนที่ผ่านดาวเทียมซึ่งใช้ย่านความถี่ 19.7-20.1 GHz ในเขตภูมิภาคที่ 2 และระบบต่าง ๆ ในกิจการเคลื่อนที่ผ่านดาวเทียมซึ่งใช้ย่านความถี่ 20.1-20.2 GHz ต้องดำเนินการตามขั้นตอนทั้งหมดที่ปฏิบัติได้ เพื่อให้เป็นที่มั่นใจว่าระบบวิทยุประจำที่และระบบวิทยุเคลื่อนที่ตามข้อ 5.524 ของข้อบังคับวิทยุ ยังคงใช้ย่านความถี่ดังกล่าวได้</t>
  </si>
  <si>
    <t>5.529</t>
  </si>
  <si>
    <t>ในเขตภูมิภาคที่ 2 การใช้ย่านความถี่ 19.7-20.1 GHz และ 29.5-29.9 GHz ในกิจการเคลื่อนที่ผ่านดาวเทียม จำกัดเฉพาะเครือข่ายดาวเทียมซึ่งเป็นทั้งเครือข่ายในกิจการประจำที่ผ่านดาวเทียม และเป็นทั้งเครือข่ายในกิจการเคลื่อนที่ผ่านดาวเทียมตามข้อ 5.526 ของข้อบังคับวิทยุ</t>
  </si>
  <si>
    <t>5.530</t>
  </si>
  <si>
    <t>5.530A</t>
  </si>
  <si>
    <t>สถานีวิทยุคมนาคมในกิจการประจำที่และกิจการเคลื่อนที่ของหน่วยงานอำนวยการของรัฐต้องไม่สร้างความหนาแน่นฟลักซ์กำลังเกินกว่า −120.4 dB (W/(m2 • MHz)) ที่ความสูง 3 เมตรเหนือระดับพื้นดิน สำหรับ 20% ของเวลา ในทุกที่ภายในเขตแดนของหน่วยงานอำนวยการของรัฐในเขตภูมิภาคที่ 1 และ 3 เว้นแต่หน่วยงานอำนวยการของรัฐจะมีข้อตกลงระหว่างกันเป็นอย่างอื่น ในการคำนวณหน่วยงานอำนวยการของรัฐต้องใช้ตามข้อเสนอแนะ ITU-R P.452 (ดูข้อเสนอแนะ ITU-R BO.1898) (WRC-15)</t>
  </si>
  <si>
    <t>5.530B</t>
  </si>
  <si>
    <t>การใช้งานย่านความถี่ 21.4-22 GHz เพื่ออำนวยความสะดวกในการพัฒนากิจการกระจายเสียงและโทรทัศน์ผ่านดาวเทียม หน่วยงานอำนวยการของรัฐในเขตภูมิภาคที่ 1 และ 3 ไม่ควรอนุญาตให้มีสถานีวิทยุคมนาคมในกิจการเคลื่อนที่และจำกัดสถานีวิทยุคมนาคมในกิจการประจำที่เป็นแบบการเชื่อมโยงระหว่างจุดเท่านั้น (WRC-12)</t>
  </si>
  <si>
    <t>5.530C</t>
  </si>
  <si>
    <t>5.530D</t>
  </si>
  <si>
    <t>5.530E</t>
  </si>
  <si>
    <t xml:space="preserve">ในเขตภูมิภาคที่ 2 กำหนดย่านความถี่ 21.4-22 GHz สำหรับกิจการประจำที่ ในลักษณะสถานีฐานลอยระยะสูง การกำหนดดังกล่าว มิได้เป็นการห้ามมิให้กิจการประจำที่ต่าง ๆ หรือกิจการอื่น ๆ ที่ได้กำหนดให้เป็นกิจการหลักเช่นกันในย่านความถี่นี้ และมิได้เป็นการจัดลำดับความสำคัญในข้อบังคับวิทยุแต่อย่างใด การใช้คลื่นความถี่สำหรับกิจการประจำที่ ในลักษณะสถานีฐานลอยระยะสูง ให้ใช้ในทิศทางจากสถานีฐานลอยระยะสูงสู่พื้นดินเท่านั้น และการใช้งานต้องเป็นไปตามข้อมติที่ 165 (Rev.WRC-23)   (WRC-23) </t>
  </si>
  <si>
    <t>5.531</t>
  </si>
  <si>
    <t>การกำหนดเพิ่มเติม: ในญี่ปุ่น กำหนดย่านความถี่ 21.4-22 GHz สำหรับกิจการกระจายเสียงและโทรทัศน์ด้วย โดยจัดเป็นกิจการหลัก</t>
  </si>
  <si>
    <t>5.532</t>
  </si>
  <si>
    <t>การใช้ย่านความถี่ 22.21-22.5 GHz ในกิจการสำรวจพิภพผ่านดาวเทียม (พาสซีฟ) และกิจการวิจัยอวกาศ (พาสซีฟ) ต้องไม่เป็นอุปสรรคต่อกิจการประจำที่และกิจการเคลื่อนที่ ซึ่งไม่รวมถึงกิจการเคลื่อนที่ทางการบิน</t>
  </si>
  <si>
    <t>5.532A</t>
  </si>
  <si>
    <t xml:space="preserve">ตำแหน่งของสถานีภาคพื้นดินในกิจการวิจัยอวกาศต้องรักษาระยะอย่างน้อย 54 กิโลเมตรจากชายแดนของประเทศเพื่อนบ้านเพื่อการป้องกันการใช้งานในกิจการประจำที่และกิจการเคลื่อนที่ในปัจจุบันและอนาคต เว้นแต่จะมีข้อตกลงระหว่างหน่วยงานอำนวยการของรัฐกรณีที่ระยะทางสั้นลง ไม่รวมถึงข้อ 9.17 และ 9.18 ของข้อบังคับวิทยุ (WRC-12) </t>
  </si>
  <si>
    <t>5.532AA</t>
  </si>
  <si>
    <t>ในเขตภูมิภาคที่ 2 กำหนดย่านความถี่ 24.25-25.25 GHz สำหรับกิจการประจำที่ในลักษณะสถานีฐานลอยระยะสูง การกำหนดดังกล่าว มิได้เป็นการห้ามมิให้กิจการประจำที่ต่าง ๆ หรือกิจการอื่น ๆ ที่ได้กำหนดให้เป็นกิจการหลักเช่นกันในย่านความถี่นี้ และมิได้เป็นการจัดลำดับความสำคัญในข้อบังคับวิทยุแต่อย่างใด การใช้คลื่นความถี่สำหรับกิจการประจำที่ ในลักษณะสถานีฐานลอยระยะสูง ให้ใช้ในทิศทางจากสถานีฐานลอยระยะสูงสู่พื้นดินเท่านั้น และการใช้งานต้องเป็นไปตามข้อมติที่ 166 (Rev.WRC-23)   (WRC-23)</t>
  </si>
  <si>
    <t>5.532AB</t>
  </si>
  <si>
    <t>หน่วยงานอำนวยการของรัฐที่ประสงค์จะกำหนดย่านความถี่ 24.25-27.5 GHz สำหรับกิจการโทรคมนาคมเคลื่อนที่สากล (IMT) การกำหนดนี้ มิได้เป็นการห้ามมิให้กิจการต่าง ๆ ที่ได้กำหนดไว้เช่นกันในย่านความถี่นี้ และมิได้เป็นการจัดลำดับความสำคัญในข้อบังคับวิทยุแต่อย่างใด ข้อมติที่ 242 (Rev.WRC-23) มีผลใช้บังคับ   (WRC-23)</t>
  </si>
  <si>
    <t>การใช้งานย่านความถี่ 24.65-25.25 GHz ในเขตภูมิภาคที่ 1 และ 24.65-24.75 GHz ในเขตภูมิภาคที่ 3 ในกิจการประจำที่ผ่านดาวเทียม (โลกสู่อวกาศ) จำกัดเฉพาะสถานภาคพื้นดินที่ใช้จานสายอากาศที่มีเส้นผ่านศูนย์กลางอย่างน้อย 4.5 เมตร (WRC-12)</t>
  </si>
  <si>
    <t>กิจการระหว่างดาวเทียมต้องไม่ร้องขอสิทธิคุ้มครองการรบกวนอย่างรุนแรงจากอุปกรณ์ตรวจวัดพื้นผิวของสนามบินในกิจการวิทยุนำทาง</t>
  </si>
  <si>
    <t>5.534</t>
  </si>
  <si>
    <t>ในเขตภูมิภาคที่ 2 กำหนดย่านความถี่ 25.25-27.5 GHz สำหรับกิจการประจำที่ในลักษณะสถานีฐานลอยระยะสูง ตามข้อมติที่ 166 (Rev.WRC-23) การใช้คลื่นความถี่สำหรับกิจการประจำที่ ในลักษณะสถานีฐานลอยระยะสูงในย่านความถี่ 25.25-27.0 GHz ให้ใช้เฉพาะทิศทางจากพื้นดินสู่สถานีฐานลอยระยะสูง และในย่านความถี่ 27.0-27.5 GHz ให้ใช้เฉพาะทิศทางจากสถานีฐานลอยระยะสูงสู่พื้นดินเท่านั้น นอกจากนี้การใช้คลื่นความถี่ 25.25-27.0 GHz โดยสถานีฐานลอยระยะสูงให้จำกัดเฉพาะเกตเวย์เชื่อมโยง การกำหนดนี้มิได้เป็นการห้ามมิให้กิจการประจำที่ต่าง ๆ หรือกิจการอื่น ๆ ที่ได้กำหนดให้เป็นกิจการหลักเช่นกันในย่านความถี่นี้ และมิได้เป็นการจัดลำดับความสำคัญในข้อบังคับวิทยุแต่อย่างใด     (WRC-23)</t>
  </si>
  <si>
    <t>ในย่านความถี่ 24.75-25.25 GHz ข่ายเชื่อมโยงระหว่างโลกและอวกาศซึ่งเชื่อมโยงกับสถานีต่าง ๆ ของกิจการกระจายเสียงและโทรทัศน์ผ่านดาวเทียมมีลำดับความสำคัญสูงกว่าการใช้งานอื่น ๆ ในกิจการประจำที่ผ่านดาวเทียม (โลกสู่อวกาศ) การใช้งานอื่น ๆ ต้องคุ้มครองป้องกันและต้องไม่ร้องขอสิทธิคุ้มครองการรบกวนจากเครือข่ายเชื่อมโยงระหว่างโลกและอวกาศของสถานีวิทยุกระจายเสียงและวิทยุโทรทัศน์ผ่านดาวเทียมทั้งเครือข่ายเชื่อมโยงในปัจจุบัน และข่ายเชื่อมโยงในอนาคต</t>
  </si>
  <si>
    <t>5.535A</t>
  </si>
  <si>
    <t>การใช้ย่านความถี่ 29.1-29.5 GHz (โลกสู่อวกาศ) ในกิจการประจำที่ผ่านดาวเทียม จำกัดเฉพาะระบบดาวเทียมที่มีวงโคจรประจำที่และข่ายเชื่อมโยงระหว่างโลกและอวกาศ ซึ่งเชื่อมโยงระบบดาวเทียมที่มีวงโคจรไม่ประจำที่ในกิจการเคลื่อนที่ผ่านดาวเทียม โดยขึ้นกับการประสานงานภายใต้ข้อ 9.11A ของข้อบังคับวิทยุ ทั้งนี้ ไม่อยู่ภายใต้ข้อ 22.2 ของข้อบังคับวิทยุ ยกเว้นกรณีตามข้อ 5.523C และ 5.523E ของข้อบังคับวิทยุ ซึ่งไม่ขึ้นกับการประสานงานภายใต้ข้อ 9.11A ของข้อบังคับวิทยุ โดยยังคงอยู่ภายใต้กระบวนการตามมาตรา 9 (ยกเว้นข้อ 9.11A ของข้อบังคับวิทยุ) มาตรา 11 และข้อ 22.2 ของข้อบังคับวิทยุ (WRC-97)</t>
  </si>
  <si>
    <t>การใช้ย่านความถี่ 25.25-27.5 GHz ในกิจการระหว่างดาวเทียม จำกัดเฉพาะการวิจัยอวกาศและการสำรวจพิภพผ่านดาวเทียม รวมทั้งการส่งข้อมูลอันเนื่องจากกิจกรรมทางการแพทย์และทางอุตสาหกรรมในอวกาศด้วย</t>
  </si>
  <si>
    <t>หน่วยงานอำนวยการของรัฐที่ดำเนินงานสถานีภาคพื้นดินในกิจการสำรวจพิภพผ่านดาวเทียม หรือกิจการวิจัยอวกาศ ต้องไม่ร้องขอสิทธิคุ้มครองการรบกวนจากสถานีในกิจการประจำที่และกิจการเคลื่อนที่ซึ่งดำเนินงานโดยหน่วยงานอำนวยการของรัฐอื่น การดำเนินงานของสถานีภาคพื้นดินในกิจการสำรวจพิภพผ่านดาวเทียมหรือในกิจการวิจัยอวกาศควรคำนึงถึงข้อเสนอแนะ ITU-R SA.1862 และข้อมติที่ 242 (Rev.WRC-23) มีผลใช้บังคับ   (WRC-23)</t>
  </si>
  <si>
    <t>5.536B</t>
  </si>
  <si>
    <t>ในแอลจีเรีย ซาอุดีอาระเบีย ออสเตรีย บาห์เรน เบลเยียม บราซิล จีน สาธารณรัฐเกาหลี เดนมาร์ก อียิปต์ สหรัฐอาหรับเอมิเรตส์ เอสโตเนีย ฟินแลนด์ ฮังการี อินเดีย สาธารณรัฐอิสลามอิหร่าน อิรัก ไอร์แลนด์ อิสราเอล อิตาลี จอร์แดน เคนยา คูเวต เลบานอน ลิเบีย ลิทัวเนีย มอลโดวา นอร์เวย์ โอมาน ยูกันดา ปากีสถาน ฟิลิปปินส์ โปแลนด์ โปรตุเกส กาตาร์ สาธารณรัฐอาหรับซีเรีย ตุรกี สาธารณรัฐประชาธิปไตยประชาชนเกาหลี สโลวะเกีย สาธารณรัฐเช็ก โรมาเนีย สหราชอาณาจักร สิงคโปร์ สโลวีเนีย โซมาเลีย ซูดาน สวีเดน แทนซาเนีย เวียดนาม และซิมบับเว สถานีภาคพื้นดินในกิจการสำรวจพิภพผ่านดาวเทียมที่ใช้ย่านความถี่ 25.5-27 GHz ต้องไม่ร้องขอสิทธิคุ้มครองการรบกวนหรือเป็นอุปสรรคต่อการใช้และการดำเนินงานของสถานีในกิจการประจำที่และกิจการเคลื่อนที่ และข้อมติที่ 242 (Rev.WRC-23) มีผลใช้บังคับ   (WRC-23)</t>
  </si>
  <si>
    <t>5.536C</t>
  </si>
  <si>
    <t>ในแอลจีเรีย ซาอุดีอาระเบีย บาห์เรน บอตสวานา บราซิล แคเมอรูน คอโมโรส คิวบา จิบูตี อียิปต์ สหรัฐอาหรับเอมิเรตส์ เอสโตเนีย ฟินแลนด์ สาธารณรัฐอิสลามอิหร่าน อิสราเอล จอร์แดน เคนยา คูเวต ลิทัวเนีย มาเลเซีย โมร็อกโก ไนจีเรีย โอมาน กาตาร์ สาธารณรัฐอาหรับซีเรีย โซมาเลีย ซูดาน ซูดานใต้ แทนซาเนีย ตูนิเซีย อุรุกวัย แซมเบีย และซิมบับเว สถานีภาคพื้นดินในกิจการวิจัยอวกาศที่ใช้ย่านความถี่ 25.5-27 GHz ต้องไม่ร้องขอสิทธิคุ้มครองการรบกวน หรือเป็นอุปสรรคต่อการใช้และการดำเนินงานของสถานีในกิจการประจำที่และกิจการเคลื่อนที่ (WRC-12)</t>
  </si>
  <si>
    <t>5.537</t>
  </si>
  <si>
    <t>ในย่านความถี่ 27-27.5 GHz กิจการอวกาศซึ่งใช้ดาวเทียมที่มีวงโคจรไม่ประจำที่ในกิจการระหว่างดาวเทียม ไม่อยู่ภายใต้ข้อ 22.2 ของข้อบังคับวิทยุ</t>
  </si>
  <si>
    <t>5.537A</t>
  </si>
  <si>
    <t>ในภูฏาน แคเมอรูน จีน สาธารณรัฐเกาหลี สหพันธรัฐรัสเซีย อินเดีย อินโดนีเซีย สาธารณรัฐอิสลามอิหร่าน อิรัก ญี่ปุ่น คาซัคสถาน มาเลเซีย มัลดีฟส์ มองโกเลีย เมียนมาร์ อุซเบกิสถาน ปากีสถาน ฟิลิปปินส์ คีร์กีซสถาน สาธารณรัฐประชาธิปไตยประชาชนเกาหลี ซูดาน ศรีลังกา ประเทศไทย และเวียดนาม สถานีฐานลอยระยะสูงอาจใช้ย่านความถี่ 27.9-28.2 GHz ในกิจการประจำที่ ภายในดินแดนของประเทศข้างต้น การใช้คลื่นความถี่รวม 300 MHz ในกิจการประจำที่ของสถานีฐานลอยระยะสูงในประเทศข้างต้นต้องใช้ในทิศทางจากสถานีฐานลอยระยะสูงสู่พื้นดินเท่านั้น และต้องไม่ก่อให้เกิดการรบกวนอย่างรุนแรง หรือร้องขอสิทธิคุ้มครองการรบกวนจากระบบอื่น ๆ ในกิจการประจำที่ หรือจากกิจการอื่น ๆ ที่จัดเป็นกิจการหลักเช่นกัน และสถานีฐานลอยระยะสูงต้องไม่เป็นอุปสรรคต่อการพัฒนากิจการอื่น ๆดูข้อมติที่ 145 (Rev.WRC-19) (WRC-19)</t>
  </si>
  <si>
    <t>5.538</t>
  </si>
  <si>
    <t>การกำหนดเพิ่มเติม:  กำหนดย่านความถี่ 27.500-27.501 GHz และ 29.999-30.000 GHz สำหรับกิจการประจำที่ผ่านดาวเทียม (อวกาศสู่โลก) ด้วย โดยจัดเป็นกิจการหลัก เพื่อการควบคุมกำลังส่งขาขึ้น การส่งจากอวกาศสู่โลกดังกล่าวกำลังส่งออกอากาศสมมูลแบบไอโซทรอปิก ในทิศทางของดาวเทียมดวงข้างเคียงที่อยู่ในวงโคจรประจำที่ต้องไม่เกิน +10 dBW (WRC-07)</t>
  </si>
  <si>
    <t>5.539</t>
  </si>
  <si>
    <t>กิจการประจำที่ผ่านดาวเทียม (โลกสู่อวกาศ) อาจใช้ย่านความถี่ 27.5-30 GHz สำหรับข่ายเชื่อมโยงระหว่างโลกและอวกาศในกิจการกระจายเสียงและโทรทัศน์ผ่านดาวเทียม</t>
  </si>
  <si>
    <t xml:space="preserve">การกำหนดเพิ่มเติม:  กำหนดย่านความถี่ 27.501-29.999 GHz สำหรับกิจการประจำที่ผ่านดาวเทียม (อวกาศสู่โลก) ด้วย โดยจัดเป็นกิจการรอง เพื่อการควบคุมกำลังส่งขาขึ้น </t>
  </si>
  <si>
    <t>5.541</t>
  </si>
  <si>
    <t>การใช้ย่านความถี่ 28.5-30 GHz ในกิจการสำรวจพิภพผ่านดาวเทียม จำกัดเฉพาะการถ่ายโอนข้อมูลระหว่างสถานี และไม่ใช้ในการเก็บข้อมูลโดยใช้อุปกรณ์ตรวจวัดแบบแอกทีฟหรือแบบพาสซีฟ</t>
  </si>
  <si>
    <t>5.541A</t>
  </si>
  <si>
    <t>ข่ายเชื่อมโยงระหว่างโลกและดาวเทียมของเครือข่ายที่มีวงโคจรไม่ประจำที่ในกิจการเคลื่อนที่ผ่านดาวเทียมและเครือข่ายที่มีวงโคจรประจำที่ในกิจการประจำที่ผ่านดาวเทียมซึ่งใช้ย่านความถี่ 29.1-29.5 GHz (โลกสู่อวกาศ) ต้องใช้การควบคุมกำลังส่งขาขึ้นแบบปรับตัวได้ หรือใช้วิธีการอื่น ๆ เพื่อชดเชยการจางหายในการแพร่คลื่น ทั้งนี้ ให้สถานีภาคพื้นดินใช้กำลังส่งขาขึ้นที่เหมาะสมทั้งในแง่ของการเชื่อมโยงกับดาวเทียม ทั้งในแง่ของการลดระดับการรบกวนระหว่างเครือข่ายทั้งสองเครือข่ายโดยให้ใช้วิธีการนี้กับเครือข่ายซึ่งถือว่าสำนักงานวิทยุคมนาคมได้รับเอกสารการประสานงานความถี่วิทยุตามภาคผนวก 4 หลังวันที่ 17 พฤษภาคม 2539 และให้ใช้วิธีการดังกล่าวนี้จนกว่าที่ประชุมใหญ่ระดับโลกว่าด้วยวิทยุคมนาคมในอนาคตจะมีมติให้เปลี่ยนแปลงต่อไป หน่วยงานอำนวยการของรัฐที่ส่งเอกสารการประสานงานความถี่วิทยุตามภาคผนวก 4 ก่อนวันที่ 17 พฤษภาคม 2539 ควรใช้เทคนิคดังกล่าวให้มากที่สุดเท่าที่จะปฏิบัติได้ (WRC‑2000)</t>
  </si>
  <si>
    <t>5.542</t>
  </si>
  <si>
    <t>การกำหนดเพิ่มเติม:  ในแอลจีเรีย ซาอุดีอาระเบีย บาห์เรน บรูไนดารุสซาลาม แคเมอรูน จีน สาธารณรัฐคองโก จิบูตี อียิปต์ สหรัฐอาหรับเอมิเรตส์ เอริเทรีย เอธิโอเปีย กินี อินเดีย สาธารณรัฐอิสลามอิหร่าน อิรัก ญี่ปุ่น จอร์แดน คูเวต เลบานอน มาเลเซีย มาลี โมร็อกโก มอริเตเนีย เนปาล โอมาน ปากีสถาน ปาเลสไตน์* ฟิลิปปินส์ กาตาร์ สาธารณรัฐอาหรับซีเรีย สาธารณรัฐประชาธิปไตยประชาชนเกาหลี  โซมาเลีย ซูดาน ซูดานใต้ ศรีลังกา และชาด กำหนดย่านความถี่ 29.5-31 GHz สำหรับกิจการประจำที่และกิจการเคลื่อนที่ด้วย โดยจัดเป็นกิจการรอง ทั้งนี้ ให้ใช้กำลังส่งตามข้อ 21.3 และ 21.5 ของข้อบังคับวิทยุ   (WRC-23)</t>
  </si>
  <si>
    <t>5.543</t>
  </si>
  <si>
    <t>การเชื่อมโยงจากอวกาศสู่อวกาศ ในกิจการสำรวจพิภพผ่านดาวเทียม เพื่องานโทรมาตร การติดตาม และการควบคุม อาจใช้ย่านความถี่ 29.95-30 GHz โดยจัดเป็นกิจการรอง</t>
  </si>
  <si>
    <t>5.543A</t>
  </si>
  <si>
    <t>5.543B</t>
  </si>
  <si>
    <t>การกำหนดย่านความถี่ 31-31.3 GHz สำหรับกิจการประจำที่เพื่อใช้งานในลักษณะสถานีฐานลอยระยะสูงทั่วโลก การกำหนดนี้มิได้เป็นการห้ามมิให้กิจการประจำที่ต่าง ๆ หรือกิจการอื่น ๆ ที่ได้กำหนดให้เป็นกิจการหลักเช่นกันในย่านความถี่นี้ และมิได้เป็นการจัดลำดับความสำคัญในข้อบังคับวิทยุแต่อย่างใด การใช้งานสถานีฐานลอยระยะสูงนี้ ให้เป็นไปตามข้อมติที่ 167 (Rev.WRC-23)   (WRC-23)</t>
  </si>
  <si>
    <t>5.544</t>
  </si>
  <si>
    <t>ในย่านความถี่ 31-31.3 GHz ให้กิจการวิจัยอวกาศใช้ค่าความหนาแน่นฟลักซ์กำลังตามตาราง 21-4 ในมาตรา 21</t>
  </si>
  <si>
    <t>5.545</t>
  </si>
  <si>
    <t>ประเภทกิจการที่แตกต่างกัน:  ในอาร์เมเนีย จอร์เจีย คีร์กีซสถาน ทาจิกิสถาน และเติร์กเมนิสถาน กำหนดย่านความถี่ 31-31.3 GHz สำหรับกิจการวิจัยอวกาศ โดยจัดเป็นกิจการหลัก (ดูข้อ 5.33 ของข้อบังคับวิทยุ) (WRC-12)</t>
  </si>
  <si>
    <t>5.546</t>
  </si>
  <si>
    <t>ประเภทกิจการที่แตกต่างกัน:  ในซาอุดีอาระเบีย อาร์เมเนีย อาเซอร์ไบจาน บาห์เรน เบลารุส จิบูตี อียิปต์ สหรัฐอาหรับเอมิเรตส์ สเปน เอสโตเนีย สหพันธรัฐรัสเซีย จอร์เจีย ฮังการี สาธารณรัฐอิสลามอิหร่าน อิสราเอล จอร์แดน เลบานอน มอลโดวา มองโกเลีย โอมาน อุซเบกิสถาน โปแลนด์ สาธารณรัฐอาหรับซีเรีย ตุรกี คีร์กีซสถาน โรมาเนีย สหราชอาณาจักร โซมาเลีย แอฟริกาใต้ ทาจิกิสถาน และเติร์กเมนิสถาน กำหนดย่านความถี่ 31.5-31.8 GHz สำหรับกิจการประจำที่และกิจการเคลื่อนที่ โดยจัดเป็นกิจการหลัก (ดูข้อ 5.33 ของข้อบังคับวิทยุ) ซึ่งไม่รวมถึงกิจการเคลื่อนที่ทางการบิน   (WRC-23)</t>
  </si>
  <si>
    <t>ย่านความถี่ 31.8-33.4 GHz 37-40 GHz 40.5-43.5 GHz 51.4-52.6 GHz 55.78-59 GHz และ 64-66 GHz เป็นย่านความถี่ที่กำหนดไว้รองรับการใช้ความถี่วิทยุที่มีความหนาแน่นในการใช้งานสูงในกิจการประจำที่ หน่วยงานอำนวยการของรัฐต้องคำนึงถึงเรื่องนี้ ในการพิจารณาออกกฎระเบียบที่เกี่ยวกับการใช้ย่านความถี่ข้างต้น และเนื่องจากในย่านความถี่ 39.5-40 GHz และ 40.5-42 GHz มีความเป็นไปไดว่าจะมีการใช้ความถี่วิทยุที่มีความหนาแน่นในการใช้งานสูงในกิจการประจำที่ผ่านดาวเทียม (ดูข้อ 5.516B ของข้อบังคับวิทยุ) หน่วยงานอำนวยการของรัฐควรคำนึงถึงอุปสรรคที่อาจเกิดขึ้นกับการใช้ความถี่วิทยุที่มีความหนาแน่นในการใช้งานสูงในกิจการประจำที่ โดยพิจารณาตามความเหมาะสม   (WRC-23)</t>
  </si>
  <si>
    <t>5.547A</t>
  </si>
  <si>
    <t>หน่วยงานอำนวยการของรัฐควรดำเนินมาตรการต่าง ๆ ที่ปฏิบัติได้เพื่อลดความเป็นไปได้ที่จะเกิดการรบกวนให้ต่ำที่สุดในกรณีการรบกวนระหว่างสถานีในกิจการประจำที่และสถานีอากาศยานในกิจการวิทยุนำทางในย่านความถี่ 31.8-33.4 GHz โดยคำนึงถึงความจำเป็นของระบบเรดาร์ประจำอากาศยาน (WRC‑2000)</t>
  </si>
  <si>
    <t>5.547B</t>
  </si>
  <si>
    <t>การกำหนดเผื่อเลือก:  ในสหรัฐอเมริกา กำหนดย่านความถี่ 31.8-32 GHz สำหรับกิจการวิทยุนำทางและกิจการวิจัยอวกาศ (อวกาศห้วงลึก) (อวกาศสู่โลก) โดยจัดเป็นกิจการหลัก (WRC-97)</t>
  </si>
  <si>
    <t>5.547C</t>
  </si>
  <si>
    <t>การกำหนดเผื่อเลือก:  ในสหรัฐอเมริกา กำหนดย่านความถี่ 32-32.3 GHz สำหรับกิจการวิทยุนำทางและกิจการวิจัยอวกาศ (อวกาศห้วงลึก) (อวกาศสู่โลก) โดยจัดเป็นกิจการหลัก (WRC-03)</t>
  </si>
  <si>
    <t>5.547D</t>
  </si>
  <si>
    <t>การกำหนดเผื่อเลือก:  ในสหรัฐอเมริกา กำหนดย่านความถี่ 32.3-33 GHz สำหรับกิจการระหว่างดาวเทียมและกิจการวิทยุนำทาง โดยจัดเป็นกิจการหลัก (WRC-97)</t>
  </si>
  <si>
    <t>5.547E</t>
  </si>
  <si>
    <t>การกำหนดเผื่อเลือก:  ในสหรัฐอเมริกา กำหนดย่านความถี่ 33-33.4 GHz สำหรับกิจการวิทยุนำทาง โดยจัดเป็นกิจการหลัก (WRC-97)</t>
  </si>
  <si>
    <t>5.548</t>
  </si>
  <si>
    <t>ในการออกแบบระบบในกิจการระหว่างดาวเทียมในย่านความถี่ 32.3-33 GHz ระบบในกิจการวิทยุนำทางในย่านความถี่ 32-33 GHz และระบบในกิจการวิจัยอวกาศ (อวกาศห้วงลึก) ในย่านความถี่ 31.8-32.3 GHz นั้น หน่วยงานอำนวยการของรัฐต้องดำเนินมาตรการที่จำเป็นทั้งหมดเพื่อป้องกันการรบกวนอย่างรุนแรงระหว่างกิจการข้างต้นโดยคำนึงถึงความปลอดภัยอันเกี่ยวเนื่องกับกิจการวิทยุนำทาง (ดูข้อเสนอแนะ 707 (Rev.WRC-23))   (WRC-23)</t>
  </si>
  <si>
    <t>5.549</t>
  </si>
  <si>
    <t>การกำหนดเพิ่มเติม:  ในซาอุดีอาระเบีย บาห์เรน บังกลาเทศ อียิปต์ สหรัฐอาหรับเอมิเรตส์ กาบอง อินโดนีเซีย สาธารณรัฐอิสลามอิหร่าน อิรัก อิสราเอล จอร์แดน คูเวต เลบานอน ลิเบีย มาเลเซีย มาลี โมร็อกโก มอริเตเนีย เนปาล ไนจีเรีย โอมาน ปากีสถาน ฟิลิปปินส์ กาตาร์ สาธารณรัฐอาหรับซีเรีย สาธารณรัฐประชาธิปไตยคองโก สิงคโปร์ โซมาเลีย ซูดาน ซูดานใต้ ศรีลังกา โตโก ตูนิเซีย และเยเมน กำหนดย่านความถี่ 33.4-36 GHz สำหรับกิจการประจำที่และกิจการเคลื่อนที่ด้วย โดยจัดเป็นกิจการหลัก (WRC-12)</t>
  </si>
  <si>
    <t>ในย่านความถี่ 35.5-36.0 GHz ค่าความหนาแน่นฟลักซ์กำลังเฉลี่ย ณ พื้นผิวโลกอันเนื่องจากอุปกรณ์ตรวจวัดในอวกาศใด ๆ ในกิจการสำรวจพิภพผ่านดาวเทียม (แอกทีฟ) หรือกิจการวิจัยอวกาศ (แอกทีฟ) ต้องไม่เกิน -73.3 dB (W/m2) ในย่านความถี่นี้สำหรับมุมใด ๆ ที่มากกว่า 0.8° จากศูนย์กลางของลำคลื่น (WRC‑03)</t>
  </si>
  <si>
    <t>5.550</t>
  </si>
  <si>
    <t>ประเภทกิจการที่แตกต่างกัน:  ในอาร์เมเนีย อาเซอร์ไบจาน เบลารุส สหพันธรัฐรัสเซีย จอร์เจีย คีร์กีซสถาน ทาจิกิสถาน และเติร์กเมนิสถาน กำหนดย่านความถี่ 34.7-35.2 GHz สำหรับกิจการวิจัยอวกาศ โดยจัดเป็นกิจการหลัก (ดูข้อ 5.33 ของข้อบังคับวิทยุ) (WRC-12)</t>
  </si>
  <si>
    <t>5.550A</t>
  </si>
  <si>
    <t>การใช้ย่านความถี่ 36-37 GHz ร่วมกันระหว่างกิจการสำรวจพิภพผ่านดาวเทียม (พาสซีฟ) และกิจการประจำที่กับกิจการเคลื่อนที่ อยู่ภายใต้ข้อมติที่ 752 (WRC-07) (WRC-07)</t>
  </si>
  <si>
    <t>5.550B</t>
  </si>
  <si>
    <t>หน่วยงานอำนวยการของรัฐที่ประสงค์จะกำหนดย่านความถี่ 37-43.5 GHz หรือบางส่วนสำหรับกิจการโทรคมนาคมเคลื่อนที่สากล (IMT) ในส่วนของภาคพื้นดิน การกำหนดนี้มิได้เป็นการห้ามมิให้กิจการต่าง ๆ ที่ได้กำหนดไว้แล้วใช้ย่านความถี่นี้ และมิได้เป็นการจัดลำดับความสำคัญในข้อบังคับวิทยุแต่อย่างใด เนื่องจากมีความเป็นไปได้ในการเริ่มใช้งานสถานีภาคพื้นดินสำหรับกิจการประจำที่ผ่านดาวเทียมในย่านความถี่  37.5-42.5 GHz และการใช้งานที่หนาแน่นสำหรับกิจการประจำที่ผ่านดาวเทียม ย่านความถี่ 39.5-40 GHz ในเขตภูมิภาคที่ 1 และย่านความถี่ 40-40.5 GHz ในทุกเขตภูมิภาค และย่านความถี่ 40.5-42 GHz ในเขตภูมิภาคที่ 2 (ดูข้อ 5.516B ของข้อบังคับวิทยุ) หน่วยงานอำนวยการของรัฐควรคำนึงถึงอุปสรรคที่อาจเกิดขึ้นกับกิจการโทรคมนาคมเคลื่อนที่สากลในย่านความถี่เหล่านี้ โดยพิจารณาตามความเหมาะสมตามข้อมติที่ 243 (Rev.WRC-23)   (WRC-23)</t>
  </si>
  <si>
    <t>5.550C</t>
  </si>
  <si>
    <t>การใช้ย่านความถี่ 37.5-39.5 GHz (อวกาศสู่โลก) 39.5-42.5 GHz (อวกาศสู่โลก) 47.2-50.2 GHz (โลกสู่อวกาศ) และ 50.4-51.4 GHz (โลกสู่อวกาศ) ของระบบดาวเทียมที่มีวงโคจรไม่ประจำที่ในกิจการประจำที่ผ่านดาวเทียม ตามที่ระบุในข้อ 9.12 ของข้อบังคับวิทยุ สำหรับการประสานงานกับระบบดาวเทียมที่มีวงโคจรไม่ประจำที่อื่น ๆ ในกิจการประจำที่ผ่านดาวเทียม แต่ไม่ใช้กับระบบดาวเทียมที่มีวงโคจรไม่ประจำที่ ในกิจการอื่น ๆ โดยให้เป็นไปตามข้อมติที่ 770 (WRC-19) และข้อ 22.2 ของข้อบังคับวิทยุ</t>
  </si>
  <si>
    <t>5.550D</t>
  </si>
  <si>
    <t>หน่วยงานอำนวยการของรัฐที่ประสงค์จะกำหนดย่านความถี่ 38-39.5 GHz เพื่อใช้งานสถานีฐานลอยระยะสูงทั่วโลก สำหรับการใช้คลื่นความถี่ในทิศทางจากสถานีฐานลอยระยะสูงสู่พื้นดิน สถานีฐานภาคพื้นดินต้องไม่ร้องขอสิทธิคุ้มครองการรบกวนจากสถานีวิทยุคมนาคมในกิจการประจำที่ กิจการเคลื่อนที่ และกิจการประจำที่ผ่านดาวเทียม โดยที่ข้อ 5.34A ของข้อบังคับวิทยุ ไม่ใช้บังคับ การกำหนดย่านความถี่ 38-39.5 GHz เพื่อใช้งานสถานีฐานลอยระยะสูงทั่วโลกนี้ มิได้เป็นการห้ามมิให้กิจการประจำที่ต่าง ๆ หรือกิจการอื่น ๆ ที่ได้กำหนดให้เป็นกิจการหลักเช่นกันในย่านความถี่นี้ และมิได้เป็นการจัดลำดับความสำคัญในข้อบังคับวิทยุแต่อย่างใด นอกจากนี้สถานีฐานลอยระยะสูงต้องไม่เป็นอุปสรรคเกินสมควรต่อการพัฒนากิจการประจำที่ผ่านดาวเทียม กิจการประจำที่และกิจการเคลื่อนที่ การกำหนดคลื่นความถี่สำหรับกิจการประจำที่ เพื่อใช้งานในลักษณะสถานีฐานลอยระยะสูงให้เป็นไปตามข้อมติที่ 168 (Rev.WRC-23)   (WRC-23)</t>
  </si>
  <si>
    <t>การใช้ย่านความถี่ 39.5-40 GHz และ 40-40.5 GHz ของระบบดาวเทียมที่มีวงโคจรไม่ประจำที่ ในกิจการเคลื่อนที่ผ่านดาวเทียม (อวกาศสู่โลก) และระบบระบบดาวเทียมที่มีวงโคจรไม่ประจำที่ ในกิจการประจำที่ผ่านดาวเทียม (อวกาศสู่โลก) ตามที่ระบุในข้อ 9.12 ของข้อบังคับวิทยุ สำหรับการประสานงานกับระบบดาวเทียมที่มีวงโคจรไม่ประจำที่อื่น ๆ ในกิจการประจำที่ผ่านดาวเทียมและกิจการเคลื่อนที่ผ่านดาวเทียม แต่ไม่ใช้กับระบบดาวเทียมที่มีวงโคจรไม่ประจำที่ ในกิจการอื่น ๆ ให้ข้อ 2.22 ของข้อบังคับวิทยุ ยังมีผลใช้บังคับสำหรับระบบดาวเทียมที่มีวงโคจรไม่ประจำที่ (WRC-19)</t>
  </si>
  <si>
    <t>5.551</t>
  </si>
  <si>
    <t>5.551A</t>
  </si>
  <si>
    <t>5.551AA</t>
  </si>
  <si>
    <t>5.551B</t>
  </si>
  <si>
    <t>5.551C</t>
  </si>
  <si>
    <t>5.551D</t>
  </si>
  <si>
    <t>5.551E</t>
  </si>
  <si>
    <t>5.551F</t>
  </si>
  <si>
    <t>ประเภทกิจการที่แตกต่างกัน:  ในญี่ปุ่น กำหนดย่านความถี่ 41.5-42.5 GHz สำหรับกิจการเคลื่อนที่ โดยจัดเป็นกิจการหลัก (ดูข้อ 5.33 ของข้อบังคับวิทยุ) (WRC-97)</t>
  </si>
  <si>
    <t>5.551G</t>
  </si>
  <si>
    <t>5.551H</t>
  </si>
  <si>
    <t>ค่าความหนาแน่นฟลักซ์กำลังสมมูลในย่านความถี่ 42.5-43.5 GHz ณ ที่ตั้งของสถานีวิทยุดาราศาสตร์ใด ๆ อันเนื่องจากสถานีอวกาศทุกสถานีในระบบดาวเทียมที่มีวงโคจรไม่ประจำที่ในกิจการประจำที่ผ่านดาวเทียม (อวกาศสู่โลก) หรือในกิจการกระจายเสียงและโทรทัศน์ผ่านดาวเทียม ในย่านความถี่ 42-42.5 GHz ค่าความหนาแน่นฟลักซ์กำลังสมมูลดังกล่าวต้องไม่เกินค่าดังต่อไปนี้ มากกว่า 2% ของเวลา&lt;br&gt;−230 dB (W/m2.1 GHz) และ –246 dB (W/m2.500 kHz) ในย่านความถี่ 42.5-43.5 GHz ณ ที่ตั้งของสถานีวิทยุดาราศาสตร์ใด ๆ ที่จดทะเบียนเป็นสถานีที่ใช้กล้องโทรทรรศน์แบบจานเดียว และ&lt;br&gt; −209 dB (W/m2.500 kHz) ในย่านความถี่ 42.5-43.5 GHz ณ ที่ตั้งของสถานีวิทยุดาราศาสตร์ใด ๆ ที่จดทะเบียนเป็นสถานีที่ใช้เทคนิค Very Long Baseline Interferometry&lt;br&gt; ทั้งนี้ ต้องประเมินค่าความหนาแน่นฟลักซ์กำลังสมมูลข้างต้น โดยใช้วิธีการตามข้อเสนอแนะ ITU-R S.1586-1 รวมทั้งใช้รูปแบบสายอากาศอ้างอิงและอัตราขยายสูงสุดของสายอากาศในกิจการวิทยุดาราศาสตร์ตามข้อเสนอแนะ ITU-R RA.1631-0 และใช้ค่าที่ได้จากการประเมินนี้ทั่วทั้งท้องฟ้า สำหรับมุมเงยที่เงยมากกว่ามุมต่ำสุดในการใช้กล้องโทรทรรศน์วิทยุ (ซึ่งควรใช้ 5° ในกรณีที่ไม่มีข้อมูลการแจ้งจดทะเบียนคลื่นความถี่)&lt;br&gt;  ให้ใช้ค่าความหนาแน่นฟลักซ์กำลังสมมูลดังกล่าว ณ สถานีวิทยุดาราศาสตร์ใด ๆ ซึ่ง&lt;br&gt; – ดำเนินงานอยู่ก่อนวันที่ 5 กรกฎาคม 2546 และแจ้งจดทะเบียนคลื่นความถี่ต่อสำนักงานวิทยุคมนาคมก่อนวันที่ 4 มกราคม 2547 หรือ&lt;br&gt; – แจ้งจดทะเบียนคลื่นความถี่ก่อนวันที่สำนักงานวิทยุคมนาคมได้รับเอกสารการประสานงานความถี่วิทยุ หรือเอกสารการแจ้งจดทะเบียนคลื่นความถี่ ตามภาคผนวก 4ของสถานีอวกาศที่ต้องกำหนดค่าความหนาแน่นฟลักซ์กำลังสมมูลดังกล่าวข้างต้น&lt;br&gt; สถานีวิทยุดาราศาสตร์อื่น ๆ ที่แจ้งจดทะเบียนคลื่นความถี่ ภายหลังวันดังกล่าวอาจทำความตกลงกับหน่วยงานอำนวยการของรัฐที่รับผิดชอบสถานีอวกาศ โดยในเขตภูมิภาคที่ 2 ให้ใช้ข้อมติที่ 743 (WRC-03) ทั้งนี้ อาจใช้ค่าความหนาแน่นฟลักซ์กำลังสมมูลสูงกว่าค่าดังกล่าวข้างต้น ณ ที่ตั้งของสถานีวิทยุดาราศาสตร์ หากหน่วยงานอำนวยการของรัฐนั้นให้ความเห็นชอบ (WRC-15)</t>
  </si>
  <si>
    <t>5.551I</t>
  </si>
  <si>
    <t>ค่าความหนาแน่นฟลักซ์กำลังในย่านความถี่ 42.5-43.5 GHz ณ ที่ตั้งของสถานีวิทยุดาราศาสตร์ใด ๆ อันเนื่องจากสถานีอวกาศที่มีวงโคจรประจำที่ในกิจการประจำที่ผ่านดาวเทียม (อวกาศสู่โลก) หรือในกิจการกระจายเสียงและโทรทัศน์ผ่านดาวเทียมที่ใช้ย่านความถี่ 42-42.5 GHz ค่าความหนาแน่นฟลักซ์กำลังดังกล่าวต้องไม่เกินค่าดังต่อไปนี้&lt;br&gt;  –137 dB (W/m2.1 GHz) และ –153 dB (W/m2.500 kHz) ในย่านความถี่ 42.5-43.5 GHz ณ ที่ตั้งของสถานีวิทยุดาราศาสตร์ใด ๆ ที่จดทะเบียนเป็นสถานีที่ใช้กล้องโทรทรรศน์แบบจานเดียว และ&lt;br&gt;  –116 dB (W/m2.500 kHz) ในย่านความถี่ 42.5-43.5 GHz ณ ที่ตั้งของสถานีวิทยุดาราศาสตร์ใดๆ ที่จดทะเบียนเป็นสถานีที่ใช้เทคนิค Very Long Baseline Interferometry&lt;br&gt; ให้ใช้ค่าความหนาแน่นฟลักซ์กำลังดังกล่าว ณ ที่ตั้งของสถานีวิทยุดาราศาสตร์ใด ๆ ซึ่ง&lt;br&gt; – ดำเนินงานอยู่ก่อนวันที่ 5 กรกฎาคม 2546 และแจ้งจดทะเบียนความถี่วิทยุกับสำนักงานวิทยุคมนาคมก่อนวันที่ 4 มกราคม 2547 หรือ&lt;br&gt; – แจ้งจดทะเบียนความถี่วิทยุก่อนวันที่สำนักงานวิทยุคมนาคมได้รับเอกสารการประสานงานความถี่วิทยุ หรือเอกสารการแจ้งจดทะเบียนความถี่วิทยุตามภาคผนวก 4 ของสถานีอวกาศที่ต้องกำหนดค่าความหนาแน่นฟลักซ์กำลัง ดังกล่าวข้างต้น &lt;br&gt;  สถานีวิทยุดาราศาสตร์อื่นๆ ที่แจ้งจดทะเบียนความถี่วิทยุภายหลังวันดังกล่าวอาจทำความ  ตกลงกับหน่วยงานอำนวยการของรัฐที่รับผิดชอบสถานีอวกาศ โดยในเขตภูมิภาคที่ 2 ให้ใช้ข้อมติที่ 743 (WRC 03) ทั้งนี้ อาจใช้ความหนาแน่นฟลักซ์กำลัง สูงกว่าค่าดังกล่าวข้างต้น ณ ที่ตั้งของสถานีวิทยุดาราศาสตร์ ซึ่งหน่วยงานอำนวยการของรัฐนั้นให้ความเห็นชอบ (WRC-03)</t>
  </si>
  <si>
    <t>5.552</t>
  </si>
  <si>
    <t>เพื่อรองรับข่ายเชื่อมโยงจากโลกไปยังดาวเทียมกระจายเสียงและโทรทัศน์ จึงกำหนดคลื่นความถี่เพื่อส่งจากโลกสู่อวกาศไว้มากกว่าคลื่นความถี่เพื่อส่งจากอวกาศสู่โลก กล่าวคือ กำหนดย่านความถี่ 42.5-43.5 GHz และ 47.2-50.2 GHz สำหรับกิจการประจำที่ผ่านดาวเทียมเพื่อส่งจากโลกสู่อวกาศ และกำหนดย่านความถี่ 37.5-39.5 GHz สำหรับกิจการประจำที่ผ่านดาวเทียมเพื่อส่งจากอวกาศสู่โลก หน่วยงานอำนวยการของรัฐควรดำเนินการตามขั้นตอนต่าง ๆ ทั้งหมดเท่าที่จะปฏิบัติได้เพื่อสงวนย่านความถี่ 47.2-49.2 GHz ไว้สำหรับข่ายเชื่อมโยงระหว่างโลกและอวกาศในกิจการกระจายเสียงและโทรทัศน์ผ่านดาวเทียมที่ใช้ย่านความถี่ 40.5-42.5 GHz</t>
  </si>
  <si>
    <t>การกำหนดกิจการประจำที่ในย่านความถี่ 47.2-47.5 GHz และ 47.9-48.2 GHz ระบุให้ใช้สำหรับสถานีฐานลอยระยะสูง ซึ่งการระบุดังกล่าว มิได้เป็นการห้ามมิให้ใช้งานกิจการอื่นที่จัดให้เป็นกิจการหลักเช่นกัน ในย่านความถี่นี้ และมิได้เป็นการจัดลำดับความสำคัญในข้อบังคับวิทยุแต่อย่างใด การใช้คลื่นความถี่สำหรับกิจการประจำที่ในลักษณะสถานีฐานลอยระยะสูงในย่านความถี่ 47.2-47.5 GHz และ 47.9-48.2 GHz เป็นไปตามข้อมติที่ 122 (Rev.WRC-19) (WRC-19)</t>
  </si>
  <si>
    <t>5.553</t>
  </si>
  <si>
    <t>สถานีในกิจการเคลื่อนที่ทางบกอาจใช้ย่านความถี่ 43.5-47 GHz และ 66-71 GHz ได้ โดยต้องไม่ก่อให้เกิดการรบกวนอย่างรุนแรงต่อกิจการวิทยุคมนาคมอวกาศที่ใช้ย่านความถี่ข้างต้น (ดูข้อ 5.43 ของข้อบังคับวิทยุ) (WRC-2000)</t>
  </si>
  <si>
    <t>5.553A</t>
  </si>
  <si>
    <t>ในแอลจีเรีย แองโกลา บาห์เรน เบลารุส เบนิน บอตสวานา บราซิล บูร์กินาฟาโซ กาบูเวร์ดี สาธารณรัฐเกาหลี โกตดิวัวร์ โครเอเชีย จิบูตี อียิปต์ สหรัฐอาหรับเอมิเรตส์ เอสโตเนีย เอสวาตินี กาบอง แกมเบีย กานา กรีซ กินี กินี-บิสเซา ฮังการี สาธารณรัฐอิสลามอิหร่าน อิรัก จอร์แดน คูเวต เลโซโท ลัตเวีย ไลบีเรีย ลิทัวเนีย มาดากัสการ์ มาลาวี มาลี โมร็อกโก มอริเชียส มอริเตเนีย โมซัมบิก นามิเบีย ไนเจอร์ ไนจีเรีย โอมาน กาตาร์ เซเนกัล เซเชลส์ เซียร์ราลีโอน สโลวีเนีย โซมาเลีย ซูดาน แอฟริกาใต้ สวีเดน แทนซาเนีย โตโก ตูนิเซีย แซมเบีย และซิมบับเว หน่วยงานอำนวยการของรัฐที่ประสงค์จะกำหนดย่านความถี่ 45.5-47 GHz สำหรับกิจการโทรคมนาคมเคลื่อนที่สากล (IMT) ในส่วนของภาคพื้นดิน โดยคำนึงถึงข้อ 5.553 ของข้อบังคับวิทยุ ในกรณีที่เกี่ยวข้องกับกิจการเคลื่อนที่ทางการบินและกิจการวิทยุนำทาง การกำหนดคลื่นความถี่สำหรับกิจการโทรคมนาคมเคลื่อนที่สากล ขึ้นกับข้อตกลงภายใต้ข้อ 9.21 ของข้อบังคับวิทยุ ระหว่างหน่วยงานอำนวยการของรัฐที่เกี่ยวข้อง และต้องไม่ก่อให้เกิดการรบกวนอย่างรุนแรง และต้องไม่ร้องขอสิทธิคุ้มครองการรบกวนจากกิจการเคลื่อนที่ทางการบินและกิจการวิทยุนำทาง โดยการกำหนดคลื่นความถี่นี้ มิได้เป็นการห้ามมิให้กิจการต่าง ๆ ที่ได้กำหนดไว้แล้วใช้ย่านความถี่นี้ และมิได้เป็นการจัดลำดับความสำคัญในข้อบังคับวิทยุแต่อย่างใด ข้อมติที่ 244 (Rev.WRC-23) มีผลใช้บังคับ   (WRC-23)</t>
  </si>
  <si>
    <t>ในเขตภูมิภาคที่ 2 และ แอลจีเรีย แองโกลา ซาอุดีอาระเบีย ออสเตรเลีย บาห์เรน เบนิน บอตสวานา บูร์กินาฟาโซ บุรุนดี แคเมอรูน สาธารณรัฐแอฟริกากลาง คอโมโรส สาธารณรัฐคองโก สาธารณรัฐเกาหลี โกตดิวัวร์ จิบูตี อียิปต์ สหรัฐอาหรับเอมิเรตส์ เอสวาตินี เอธิโอเปีย กาบอง แกมเบีย กานา กินี กินี-บิสเซา อิเควทอเรียลกินี อินเดีย สาธารณรัฐอิสลามอิหร่าน อิรัก ญี่ปุ่น จอร์แดน เคนยา คูเวต เลโซโท ไลบีเรีย ลิเบีย ลิทัวเนีย มาดากัสการ์ มาเลเซีย มาลาวี มาลี โมร็อกโก มอริเชียส มอริเตเนีย โมซัมบิก นามิเบีย ไนเจอร์ ไนจีเรีย โอมาน ยูกันดา กาตาร์ สาธารณรัฐอาหรับซีเรีย สาธารณรัฐคองโก รวันดา เซาตูเมและปรินซีปี เซเนกัล เซเชลส์ เซียร์ราลีโอน สิงคโปร์ สโลวีเนีย โซมาเลีย ซูดาน ซูดานใต้ แอฟริกาใต้ สวีเดน แทนซาเนีย ชาด โตโก ตูนิเซีย แซมเบีย และซิมบับเว หน่วยงานอำนวยการของรัฐที่ประสงค์กำหนดย่านความถี่ 47.2-48.2 GHz สำหรับกิจการโทรคมนาคมเคลื่อนที่สากล (IMT) ภาคพื้นดิน การกำหนดคลื่นความถี่นี้มิได้เป็นการห้ามมิให้กิจการต่าง ๆ ที่ได้กำหนดไว้แล้วใช้ย่านความถี่นี้ และมิได้เป็นการจัดลำดับความสำคัญในข้อบังคับวิทยุแต่อย่างใด ข้อมติที่ 243 (Rev.WRC-23) มีผลใช้บังคับ   (WRC-23)</t>
  </si>
  <si>
    <t>ให้ใช้ข่ายดาวเทียมในย่านความถี่ 43.5-47 GHz 66-71 GHz 95-100 GHz 123-130 GHz 191.8-200 GHz และ 252-265 GHz เชื่อมโยงสถานีทางบกที่ตั้งประจำ ณ จุดต่าง ๆ ได้ เมื่อใช้ร่วมกับกิจการเคลื่อนที่ผ่านดาวเทียมหรือกิจการวิทยุนำทางผ่านดาวเทียม (WRC-2000)</t>
  </si>
  <si>
    <t>5.554A</t>
  </si>
  <si>
    <t>ให้กิจการประจำที่ผ่านดาวเทียม (อวกาศสู่โลก) ใช้ย่านความถี่ 47.5-47.9 GHz 48.2-48.54 GHz และ 49.44-50.2 GHz จำกัดเฉพาะดาวเทียมที่มีวงโคจรประจำที่ (WRC-03)</t>
  </si>
  <si>
    <t>5.555</t>
  </si>
  <si>
    <t>การกำหนดเพิ่มเติม:  กำหนดย่านความถี่ 48.94-49.04 GHz สำหรับกิจการวิทยุดาราศาสตร์ด้วย โดยจัดเป็นกิจการหลัก (WRC-2000)</t>
  </si>
  <si>
    <t>5.555A</t>
  </si>
  <si>
    <t>5.555B</t>
  </si>
  <si>
    <t>ค่าความหนาแน่นฟลักซ์กำลังในย่านความถี่ 48.94-49.04 GHz ณ ที่ตั้งของสถานีวิทยุดาราศาสตร์ใด ๆ อันเนื่องจากสถานีอวกาศที่มีวงโคจรประจำที่ซึ่งใช้ย่านความถี่ 48.2-48.54 GHz และ 49.44-50.2 GHz ในกิจการประจำที่ผ่านดาวเทียม (อวกาศสู่โลก) ค่าความหนาแน่นฟลักซ์กำลังดังกล่าว ต้องไม่เกิน –151.8 dB (W/m2.500 kHz) (WRC-03)</t>
  </si>
  <si>
    <t>5.555C</t>
  </si>
  <si>
    <t xml:space="preserve">การใช้ย่านความถี่ 51.4-52.4 GHz ในกิจการประจำที่ผ่านดาวเทียม (โลกสู่อวกาศ) ให้จำกัดเฉพาะโครงข่ายดาวเทียมที่มีวงโคจรประจำที่ และให้ตั้งสถานีภาคพื้นดินสำหรับเกตเวย์เท่านั้น โดยสายอากาศให้มีเส้นผ่านศูนย์กลางอย่างน้อย 2.4 เมตร (WRC-19)  </t>
  </si>
  <si>
    <t>5.556</t>
  </si>
  <si>
    <t>การสังเกตการณ์ทางวิทยุดาราศาสตร์อาจดำเนินงานในย่านความถี่ 51.4-54.25 GHz 58.2-59 GHz และ 64-65 GHz ได้ ภายใต้การบริหารจัดการภายในประเทศ (WRC‑2000)</t>
  </si>
  <si>
    <t>การใช้ย่านความถี่ 54.25-56.9 GHz 57-58.2 GHz และ 59-59.3 GHz ในกิจการระหว่างดาวเทียม จำกัดเฉพาะดาวเทียมที่มีวงโคจรประจำที่ ค่าความหนาแน่นฟลักซ์กำลัง ที่ระดับความสูงตั้งแต่ 0 จนถึง 1 000 ก.ม. เหนือพื้นผิวโลกอันเนื่องจากสถานีหนึ่งในกิจการระหว่างดาวเทียมสำหรับทุกสภาพการณ์และการมอดูเลตทุกวิธี ค่าความหนาแน่นฟลักซ์กำลังดังกล่าวต้องไม่เกิน –147 dB (W/(m2 . 100 MHz)) สำหรับมุมที่คลื่นแพร่ลงมา ทุก ๆ มุม (WRC-97)</t>
  </si>
  <si>
    <t>5.556B</t>
  </si>
  <si>
    <t>การกำหนดเพิ่มเติม:  ในญี่ปุ่น กำหนดย่านความถี่ 54.25-55.78 GHz สำหรับกิจการเคลื่อนที่ด้วย โดยจัดเป็นกิจการหลัก สำหรับการใช้ความถี่วิทยุที่มีความหนาแน่นในการใช้งานต่ำ (WRC-97)</t>
  </si>
  <si>
    <t>5.557</t>
  </si>
  <si>
    <t>การกำหนดเพิ่มเติม:  ในญี่ปุ่น กำหนดย่านความถี่ 55.78-58.2 GHz สำหรับกิจการวิทยุหาตำแหน่งด้วย โดยจัดเป็นกิจการหลัก (WRC-97)</t>
  </si>
  <si>
    <t>5.557A</t>
  </si>
  <si>
    <t>ในย่านความถี่ 55.78-56.26 GHz เพื่อคุ้มครองป้องกันสถานีในกิจการสำรวจพิภพผ่านดาวเทียม (พาสซีฟ) ค่าความหนาแน่นกำลังสูงสุดที่ออกจากเครื่องส่งไปเข้าสายอากาศของสถานีในกิจการประจำที่ต้องไม่เกิน –26 dB (W/MHz) (WRC-2000)</t>
  </si>
  <si>
    <t>สถานีในกิจการเคลื่อนที่ทางการบินอาจใช้ย่านความถี่ 55.78-58.2 GHz 59-64 GHz 66-71 GHz 122.25-123 GHz 130-134 GHz 167-174.8 GHz และ 191.8-200 GHz ได้ โดยต้องไม่ก่อให้เกิดการรบกวนอย่างรุนแรงต่อกิจการระหว่างดาวเทียม (ดูข้อ 5.43 ของข้อบังคับวิทยุ) (WRC-2000)</t>
  </si>
  <si>
    <t>5.558A</t>
  </si>
  <si>
    <t xml:space="preserve">การใช้ย่านความถี่ 56.9-57 GHz ในระบบระหว่างดาวเทียม จำกัดเฉพาะการเชื่อมโยงระหว่างดาวเทียมที่มีวงโคจรประจำที่และจำกัดเฉพาะการส่งจากดาวเทียมที่มีวงโคจรไม่ประจำที่ซึ่งโคจรรอบโลกแบบวงโคจรสูง โดยส่งไปยังดาวเทียมซึ่งโคจรรอบโลกแบบวงโคจรต่ำ สำหรับการเชื่อมโยงระหว่างดาวเทียมที่มีวงโคจรประจำที่ ค่าความหนาแน่นฟลักซ์กำลัง ที่ระดับความสูงตั้งแต่ 0 จนถึง 1 000 ก.ม. เหนือพื้นผิวโลก สำหรับทุกสภาพการณ์และการมอดูเลตทุกวิธี ค่าความหนาแน่นฟลักซ์กำลังดังกล่าวต้องไม่เกิน -147 dB (W/(m2 . 100 MHz)) สำหรับมุมที่คลื่นแพร่ลงมาทุก ๆ มุม (WRC-97) </t>
  </si>
  <si>
    <t>เรดาร์ประจำอากาศยานในกิจการวิทยุหาตำแหน่งอาจใช้ย่านความถี่ 59-64 GHz ได้ โดยต้องไม่ก่อให้เกิดการรบกวนอย่างรุนแรงต่อกิจการระหว่างดาวเทียม (ดูข้อ 5.43 ของข้อบังคับวิทยุ) (WRC-2000)</t>
  </si>
  <si>
    <t>5.559A</t>
  </si>
  <si>
    <t>5.559AA</t>
  </si>
  <si>
    <t>หน่วยงานอำนวยการของรัฐที่ประสงค์จะกำหนดย่านความถี่ 66-71 GHz สำหรับกิจการโทรคมนาคมเคลื่อนที่สากล (IMT) ในส่วนของภาคพื้นดิน การกำหนดคลื่นความถี่นี้ มิได้เป็นการห้ามมิให้กิจการต่าง ๆ ที่ได้กำหนดไว้แล้วใช้ย่านความถี่นี้ และมิได้เป็นการจัดลำดับความสำคัญในข้อบังคับวิทยุแต่อย่างใด ข้อมติที่ 241 มีผลใช้บังคับ (Rev.WRC-23)   (WRC-23)</t>
  </si>
  <si>
    <t>5.559B</t>
  </si>
  <si>
    <t>ย่านความถี่ 77.5-78 GHz ในกิจการวิทยุหาตำแหน่ง จำกัดสำหรับเรดาร์ระยะสั้นของการใช้งานบนพื้นดิน รวมถึงเรดาร์รถยนต์  ลักษณะทางเทคนิคของเรดาร์ระบุในข้อเสนอแนะ ITU-R M.2057 ทั้งนี้ ข้อ 4.10 ของข้อบังคับวิทยุ ไม่ใช้บังคับ (WRC-15)</t>
  </si>
  <si>
    <t>5.560</t>
  </si>
  <si>
    <t>เรดาร์ประจำสถานีอวกาศอาจใช้ย่านความถี่ 78-79 GHz ในกิจการสำรวจพิภพผ่านดาวเทียมและกิจการวิจัยอวกาศได้ โดยจัดเป็นกิจการหลัก</t>
  </si>
  <si>
    <t>ในย่านความถี่ 74-76 GHz สถานีในกิจการประจำที่ กิจการเคลื่อนที่ กิจการกระจายเสียงและกิจการโทรทัศน์ต้องไม่ก่อให้เกิดการรบกวนอย่างรุนแรงต่อสถานีในกิจการประจำที่ผ่านดาวเทียมหรือสถานีในกิจการกระจายเสียงและโทรทัศน์ผ่านดาวเทียมที่ดำเนินงานสอดคล้องกับมติที่ประชุมว่าด้วยการวางแผนจัดสรรคลื่นความถี่ในกิจการกระจายเสียงและโทรทัศน์ผ่านดาวเทียม (WRC-2000)</t>
  </si>
  <si>
    <t>5.561A</t>
  </si>
  <si>
    <t>กำหนดย่านความถี่ 81-81.5 GHz สำหรับกิจการวิทยุสมัครเล่นและกิจการวิทยุสมัครเล่นผ่านดาวเทียมด้วย โดยจัดเป็นกิจการรอง (WRC-2000)</t>
  </si>
  <si>
    <t>5.561B</t>
  </si>
  <si>
    <t>ในประเทศญี่ปุ่น การใช้ย่านความถี่ 84-86 GHz ในกิจการประจำที่ผ่านดาวเทียม (โลกสู่อวกาศ) จำกัดเฉพาะข่ายเชื่อมโยงระหว่างโลกและอวกาศในกิจการกระจายเสียงและโทรทัศน์ผ่านดาวเทียมที่มีวงโคจรประจำที่ (WRC-2000)</t>
  </si>
  <si>
    <t>5.562</t>
  </si>
  <si>
    <t>การใช้ย่านความถี่ 94-94.1 GHz ในกิจการสำรวจพิภพผ่านดาวเทียม (แอกทีฟ) และกิจการวิจัยอวกาศ (แอกทีฟ) จำกัดเฉพาะเรดาร์ในอวกาศ ซึ่งใช้ตรวจเมฆ (WRC-97)</t>
  </si>
  <si>
    <t>5.562A</t>
  </si>
  <si>
    <t>ในย่านความถี่ 94-94.1 GHz และ 130-134 GHz การส่งจากสถานีอวกาศในกิจการสำรวจพิภพผ่านดาวเทียม (แอกทีฟ) ที่มีทิศทางการส่งตรงไปยังลำคลื่นหลักของสายอากาศวิทยุดาราศาสตร์นั้น มีความเป็นไปได้ที่จะสร้างความเสียหายให้เกิดกับเครื่องรับวิทยุดาราศาสตร์ ในสถานีอวกาศควรวางแผนปฏิบัติการร่วมกับสถานีวิทยุดาราศาสตร์เพื่อหลีกเลี่ยงมิให้เกิดเหตุการณ์ดังกล่าวให้มากที่สุดเท่าที่จะหลีกเลี่ยงได้ (WRC-2000)</t>
  </si>
  <si>
    <t>5.562B</t>
  </si>
  <si>
    <t>การใช้ย่านความถี่ 105-109.5 GHz 111.8-114.25 GHz และ 217-226 GHz จำกัดเฉพาะงานวิทยุดาราศาสตร์ภาคอวกาศเท่านั้น (WRC-19)</t>
  </si>
  <si>
    <t xml:space="preserve">การใช้ย่านความถี่ 116-122.25 GHz ในกิจการระหว่างดาวเทียม จำกัดเฉพาะดาวเทียมที่มีวงโคจรประจำที่เท่านั้น ค่าความหนาแน่นฟลักซ์กำลัง  อันเนื่องจากสถานีหนึ่งในกิจการระหว่างดาวเทียมที่ระดับความสูงตั้งแต่ 0 จนถึง 1 000 กิโลเมตร เหนือพื้นผิวโลกและในบริเวณใกล้เคียงกับตำแหน่งวงโคจรประจำที่ซึ่งเป็นตำแหน่งที่มีอุปกรณ์ตรวจวัดแบบพาสซีฟใช้งานอยู่ สำหรับทุกสภาพการณ์และการมอดูเลตทุกวิธี ค่าความหนาแน่นฟลักซ์กำลังดังกล่าวต้องไม่เกิน -148 dB (W/(m2 × MHz)) สำหรับมุมที่คลื่นแพร่ลงมาทุก ๆ มุม (WRC-2000) </t>
  </si>
  <si>
    <t>5.562D</t>
  </si>
  <si>
    <t>การกำหนดเพิ่มเติม:  ในสาธารณรัฐเกาหลี กำหนดย่านความถี่ 128-130 GHz 171-171.6 GHz 172.2-172.8 GHz และ 173.3-174 GHz สำหรับกิจการวิทยุดาราศาสตร์ด้วย โดยจัดเป็นกิจการหลัก สถานีวิทยุดาราศาสตร์ในสาธารณรัฐเกาหลีในย่านความถี่ในเชิงอรรถนี้ต้องไม่ร้องขอสิทธิคุ้มครองการรบกวนหรือจำกัดการใช้และการพัฒนากิจการในหน่วยงานอำนวยการของรัฐอื่น ๆ ตามข้อบังคับวิทยุ (WRC-15)</t>
  </si>
  <si>
    <t>5.562E</t>
  </si>
  <si>
    <t>กำหนดย่านความถี่สำหรับกิจการสำรวจพิภพผ่านดาวเทียม (แอกทีฟ) เฉพาะย่านความถี่ 133.5-134 GHz (WRC-2000)</t>
  </si>
  <si>
    <t>5.562F</t>
  </si>
  <si>
    <t xml:space="preserve">SUP (WRC-19) </t>
  </si>
  <si>
    <t>5.562G</t>
  </si>
  <si>
    <t>การใช้ย่านความถี่ 174.8-182 GHz และ 185-190 GHz ในกิจการระหว่างดาวเทียม จำกัดเฉพาะดาวเทียมที่มีวงโคจรประจำที่เท่านั้น ค่าความหนาแน่นฟลักซ์กำลัง อันเนื่องจากสถานีหนึ่งในกิจการระหว่างดาวเทียม ที่ระดับความสูงตั้งแต่ 0 จนถึง 1 000 กิโลเมตร เหนือพื้นผิวโลกและในบริเวณใกล้เคียงกับตำแหน่งวงโคจรประจำที่ซึ่งเป็นตำแหน่งที่มีอุปกรณ์ตรวจวัดแบบพาสซีฟใช้งานอยู่ สำหรับทุกสภาพการณ์และการมอดูเลตทุกวิธี ค่าความหนาแน่นฟลักซ์กำลังดังกล่าวต้องไม่เกิน -144 dB (W/(m2 × MHz)) สำหรับมุมที่คลื่นแพร่ลงมาทุก ๆ มุม (WRC-2000)</t>
  </si>
  <si>
    <t>5.563</t>
  </si>
  <si>
    <t>5.563A</t>
  </si>
  <si>
    <t>การตรวจวัดบรรยากาศแบบพาสซีฟจากพื้นดินในย่านความถี่ 200-209 GHz 235-238 GHz 250-252 GHz และ 265-275 GHz มีวัตถุประสงค์เพื่อตรวจสอบองค์ประกอบของบรรยากาศ (WRC-2000)</t>
  </si>
  <si>
    <t>5.563B</t>
  </si>
  <si>
    <t>กำหนดย่านความถี่ 237.9-238 GHz สำหรับกิจการสำรวจพิภพผ่านดาวเทียม (แอกทีฟ) และกิจการวิจัยอวกาศ (แอกทีฟ) จำกัดเฉพาะเรดาร์ในอวกาศ ซึ่งใช้ตรวจเมฆ (WRC-2000)</t>
  </si>
  <si>
    <t>5.564</t>
  </si>
  <si>
    <t>5.564A</t>
  </si>
  <si>
    <t>การใช้งานย่านความถี่ 275-450 GHz สำหรับกิจการประจำที่และกิจการเคลื่อนที่ทางบก&lt;br&gt; ย่านความถี่ 275-296 GHz 306-313 GHz 318-333 GHz และ 356-450 GHz ซึ่งหน่วยงานอำนวยการของรัฐกำหนดสำหรับการใช้งานในกิจการประจำที่และกิจการเคลื่อนที่ทางบก ไม่จำเป็นต้องมีเงื่อนไขเฉพาะในการป้องกันการรบกวนกับการใช้งานในกิจการดาวเทียมสำรวจพิภพผ่านดาวเทียม (พาสซีฟ)&lt;br&gt; การใช้งานย่านความถี่ 296-306 GHz 313-318 GHz และ 333-356 GHz สำหรับกิจการประจำที่และกิจการเคลื่อนที่ทางบก สามารถทำได้โดยการกำหนดเงื่อนไขเฉพาะในการป้องกันการรบกวนกับการใช้งานในกิจการดาวเทียมสำรวจพิภพผ่านดาวเทียม (พาสซีฟ) ภายใต้ข้อมติที่ 731 (Rev.WRC-23) &lt;br&gt; ในบางส่วนของย่านความถี่ 275-450 GHz ที่มีการใช้งานสำหรับวิทยุดาราศาสตร์ อาจจำเป็นต้องกำหนดเงื่อนไขการคุ้มครองการรบกวน จากกิจการเคลื่อนที่ทางบกและ/หรือกิจการเคลื่อนที่ เป็นรายกรณี เช่น การกำหนดระยะห่างขั้นต่ำระหว่างสถานีวิทยุคมนาคม และหรือองศาที่ใช้ในการหลีกเลี่ยงการรบกวน เป็นต้น ภายใต้ข้อมติที่ 731 (Rev.WRC-23) ในการใช้งานย่านความถี่ดังกล่าวข้างต้นสำหรับกิจการเคลื่อนที่ทางบกและกิจการประจำที่ มิได้เป็นการห้ามมิให้กิจการต่าง ๆ ที่ได้กำหนดไว้แล้วและมิได้เป็นการจัดลำดับความสำคัญในการใช้ย่านความถี่ 275-450 GHz   (WRC-23)</t>
  </si>
  <si>
    <t>5.565</t>
  </si>
  <si>
    <t>ย่านความถี่ 275-1 000 GHz หน่วยงานอำนวยการของรัฐได้ระบุเป็นการใช้งานกิจการพาสซีฟ ในย่านความถี่ดังต่อไปนี้: &lt;br&gt; – กิจการวิทยุดาราศาสตร์: 275-323 GHz 327-371 GHz 388-424 GHz 426-442 GHz 453-510 GHz 623-711 GHz 795-909 GHz และ 926-945 GHz&lt;br&gt; – กิจการสำรวจพิภพผ่านดาวเทียม (พาสซีฟ) และกิจการวิจัยอวกาศ (พาสซีฟ): 275-286 GHz 296-306 GHz 316-356 GHz 361-365 GHz 369-392 GHz 397-399 GHz 409-411 GHz 416-434 GHz 439-467 GHz 477-502 GHz 523-527 GHz 538-581 GHz 611-630 GHz 634-654 GHz 657-692 GHz 713-718 GHz 729-733 GHz 750-754 GHz 771-776 GHz 823-846 GHz 850-854 GHz 857-862 GHz 866-882 GHz 905-928 GHz 951-956 GHz 968-973 GHz และ 985-990 GHz&lt;br&gt; การใช้งานย่านความถี่ 275-1 000 GHz ในกิจการพาสซีฟไม่ได้จำกัดการใช้งานในกิจการแอกทีฟ หน่วยงานอำนวยการของรัฐที่มีความประสงค์ใช้ย่าน 275-1 000 GHz ในกิจการแอกทีฟ ควรดำเนินการตามขั้นตอนทั้งหมดที่ปฏิบัติได้เพื่อคุ้มครองป้องกันกิจการ  พาสซีฟจากการรบกวนอย่างรุนแรง ทั้งนี้ จนกว่าจะมีการกำหนดย่านความถี่ดังกล่าวนี้ในตารางกำหนดคลื่นความถี่ที่ระบุไว้ข้างต้นในย่าน275-1 000 GHz&lt;br&gt; ย่านความถีวิทยุ 1 000-3 000 GHz  อาจใช้ในกิจการแอกทีฟ และกิจการพาสซีฟได้ (WRC-12)</t>
  </si>
  <si>
    <t>Number</t>
  </si>
  <si>
    <t>Explaination</t>
  </si>
  <si>
    <t>Explanation</t>
  </si>
  <si>
    <t>T-P1</t>
  </si>
  <si>
    <t>ยกเลิก (พ.ศ. 2562)</t>
  </si>
  <si>
    <t>T-P2</t>
  </si>
  <si>
    <t>ยกเลิก (พ.ศ. 2560)</t>
  </si>
  <si>
    <t>T-P3</t>
  </si>
  <si>
    <t>T-P4</t>
  </si>
  <si>
    <t>ยกเลิก (พ.ศ. 2567)</t>
  </si>
  <si>
    <t>T-P5</t>
  </si>
  <si>
    <t>กสทช. จะจัดทำหลักเกณฑ์การอนุญาตให้ใช้คลื่นความถี่และแผนความถี่วิทยุเพื่อรองรับการใช้
ย่านความถี่ 1 427-1 518 MHz และ 4.8-4.99 GHz เพื่อใช้งานสำหรับกิจการโทรคมนาคมเคลื่อนที่สากล (IMT) โดยจะดำเนินการให้แล้วเสร็จภายในปี พ.ศ. 2568</t>
  </si>
  <si>
    <t>T-P6</t>
  </si>
  <si>
    <t>T-P7</t>
  </si>
  <si>
    <t xml:space="preserve">ยกเลิก (พ.ศ. 2563) </t>
  </si>
  <si>
    <t>T-P8</t>
  </si>
  <si>
    <t>T-P9</t>
  </si>
  <si>
    <t>กสทช. จะปรับปรุงการใช้ย่านความถี่ 50-54 MHz เพื่อให้สามารถใช้งานคลื่นความถี่ร่วมกันระหว่างกิจการเคลื่อนที่ กิจการประจำที่ และกิจการวิทยุสมัครเล่นได้ ทั้งนี้ ยังไม่อนุญาตให้ใช้คลื่นความถี่ดังกล่าวในกิจการวิทยุสมัครเล่นจนกว่าผลการศึกษาการใช้งานคลื่นความถี่ร่วมกันระหว่างกิจการ
จะแล้วเสร็จ</t>
  </si>
  <si>
    <t>T-P10</t>
  </si>
  <si>
    <t>T-P11</t>
  </si>
  <si>
    <t>กสทช. จะจัดทำหลักเกณฑ์การอนุญาตให้ใช้คลื่นความถี่และแผนความถี่วิทยุ สำหรับกิจการโทรคมนาคมเคลื่อนที่สากล คลื่นความถี่ 3.3-3.7 GHz ทั้งนี้ จะอนุญาตให้ใช้คลื่นความถี่สำหรับกิจการโทรคมนาคมเคลื่อนที่สากล ภายหลังจากการดำเนินการ ตามแนวทางการใช้งานร่วมกันระหว่างกิจการโทรคมนาคมเคลื่อนที่สากลและกิจการในย่านความถี่ข้างเคียงที่ กสทช. กำหนดแล้วเสร็จ</t>
  </si>
  <si>
    <t>T-P12</t>
  </si>
  <si>
    <t>กสทช. จะจัดทำหลักเกณฑ์การอนุญาตให้ใช้คลื่นความถี่และแผนความถี่วิทยุ สำหรับกิจการโทรคมนาคมเคลื่อนที่สากล คลื่นความถี่ 27-27.5 GHz ทั้งนี้ จะกำหนดเงื่อนไขการใช้คลื่นความถี่สำหรับกิจการประจำที่ผ่านดาวเทียมและกิจการโทรคมนาคมเคลื่อนที่สากลต่อไป</t>
  </si>
  <si>
    <t>คลื่นความถี่สำหรับกิจการเคลื่อนที่ทางการบินนอกเส้นทางบินพาณิชย์
โดยเป็นไปตามภาคผนวก 26 ของข้อบังคับวิทยุ</t>
  </si>
  <si>
    <t>คลื่นความถี่สำหรับกิจการเคลื่อนที่ทางการบินในเส้นทางบินพาณิชย์ เป็นไปตาม ภาคผนวก 27 ของข้อบังคับวิทยุ</t>
  </si>
  <si>
    <t>คลื่นความถี่สำหรับกิจการวิทยุสมัครเล่น เป็นไปตามประกาศ กสทช. ว่าด้วย หลักเกณฑ์การอนุญาตและกำกับกิจการวิทยุสมัครเล่น ทั้งนี้ หลักเกณฑ์และเงื่อนไขการอนุญาตในแต่ละย่านความถี่ให้เป็นไปตามที่ กสทช. กำหนด (ดู T-P9 ประกอบ)</t>
  </si>
  <si>
    <t>ย่านความถี่ 11.7-12.2 GHz และ 17.3-17.8 GHz ได้รับการสงวนให้เป็น
แผนความถี่วิทยุของประเทศสำหรับกิจการกระจายเสียงและกิจการโทรทัศน์
ผ่านดาวเทียม และสำหรับข่ายเชื่อมโยงนำข่าวสารของกิจการกระจายเสียง
และกิจการโทรทัศน์ผ่านดาวเทียม ตามลำดับ ในตำแหน่งวงโคจรที่ 98 องศาตะวันออก โดยเป็นไปตามภาคผนวก 30 และ 30A ของข้อบังคับวิทยุ</t>
  </si>
  <si>
    <t>T-Experimental Radar</t>
  </si>
  <si>
    <t>สถานีวิทยุคมนาคมในกิจการวิทยุหาตำแหน่งต้องไม่ก่อให้เกิด
การรบกวนอย่างรุนแรง หรือร้องขอความคุ้มครองจากสถานีวิทยุคมนาคมในกิจการประจำที่และเคลื่อนที่</t>
  </si>
  <si>
    <t>ย่านความถี่ 4 500-4 800 MHz 6 725-7 025 MHz 10.7-10.95 GHz 11.2-11.45 GHz และ 12.75-13.25 GHz ได้รับการสงวนให้เป็นแผนความถี่วิทยุ
ของประเทศสำหรับกิจการประจำที่ผ่านดาวเทียมในตำแหน่งวงโคจรที่ 120.6 องศาตะวันออก โดยเป็นไปตามภาคผนวก 30B ของข้อบังคับวิทยุ</t>
  </si>
  <si>
    <t>การใช้งานคลื่นความถี่สำหรับอุปกรณ์ที่อนุญาตให้มีการใช้งานเป็นการทั่วไป เป็นไปตาม ประกาศ กสทช. ว่าด้วย หลักเกณฑ์การใช้คลื่นความถี่และเครื่องวิทยุคมนาคมที่อนุญาตให้มีการใช้งานเป็นการทั่วไป</t>
  </si>
  <si>
    <t xml:space="preserve">T-IMT </t>
  </si>
  <si>
    <t>คลื่นความถี่สำหรับกิจการโทรคมนาคมเคลื่อนที่สากล (International Mobile Telecommunications – IMT)  ตามที่กำหนดโดยสหภาพโทรคมนาคมระหว่างประเทศ (450-470 MHz 698-960 MHz 1 427-1 518 MHz 1 710-2 025 MHz 2 110-2 200 MHz 2 300-2 400 MHz 2 500-2 690 MHz 3.3-3.7 GHz 
4.8-4.99 GHz 24.25-27.5 GHz 37-43.5 GHz และ 66-71 GHz) ทั้งนี้ 
กรอบเวลาและเงื่อนไขการใช้คลื่นความถี่ดังกล่าวสำหรับกิจการ IMT ใน
ประเทศไทย ให้เป็นไปตามที่ กสทช. กำหนด (ดู T-P6 T-P11 และ T-P12 ประกอบ)</t>
  </si>
  <si>
    <t>คลื่นความถี่สำหรับกิจการเคลื่อนที่ทางทะเล เป็นไปตามแผนความถี่วิทยุ กสทช. ผว. 501-2563 ผว. 502-2560 และ ผว. 503-2563 รวมทั้งภาคผนวก 15 ภาคผนวก 16 ภาคผนวก 17 ภาคผนวก 18 และ ภาคผนวก 25 ของข้อบังคับวิทยุ</t>
  </si>
  <si>
    <t>T-PMSE</t>
  </si>
  <si>
    <t>ย่านความถี่ 2 060-2 110 2 230-2 240 2 250-2 290 MHz และย่านความถี่ 8 290-
8 500 MHz ได้รับการกำหนดให้ใช้งานสำหรับการใช้งานในลักษณะ Programme Making and Special Events (PMSE) ตามประกาศ กสทช. ว่าด้วย แผนความถี่วิทยุ สำหรับการใช้งานในลักษณะ Programme Making and Special Events</t>
  </si>
  <si>
    <t xml:space="preserve">T-PPDR </t>
  </si>
  <si>
    <t xml:space="preserve">การใช้งานคลื่นความถี่สำหรับภารกิจป้องกันและบรรเทาสาธารณภัย เป็นไปตาม ประกาศ กสทช. ว่าด้วย หลักเกณฑ์การใช้คลื่นความถี่เพื่อสนับสนุนภารกิจป้องกันและบรรเทาสาธารณะภัยและในกรณีที่เกิดเหตุฉุกเฉินและภัยพิบัติ </t>
  </si>
  <si>
    <t xml:space="preserve">T-Radio </t>
  </si>
  <si>
    <t>ย่านความถี่ 526.5-1 606.5 kHz 87-108 MHz และ 174-230 MHz ได้รับการกำหนดให้ใช้งานสำหรับกิจการกระจายเสียง ตามประกาศ กสทช. ว่าด้วยแผนความถี่วิทยุกิจการกระจายเสียงระบบเอเอ็ม ประกาศ กสทช. ว่าด้วยแผนความถี่วิทยุระบบเอฟเอ็ม และประกาศ กสทช. ว่าด้วยแผนความถี่วิทยุกิจการกระจายเสียงระบบดิจิตอล ตามลำดับ</t>
  </si>
  <si>
    <t>คลื่นความถี่ 26.8-28.6 kHz 29.8-31.3 kHz 822.5-824.5 kHz 874-876 kHz 3 234-
5 234 kHz 9 844-10 124 kHz 26.35-27.5 MHz 885-890 MHz 930-935 MHz 
และคลื่นความถี่ที่ กสทช. กำหนดให้ใช้สำหรับกิจการขนส่งทางราง โดยอนุญาตให้ใช้ในลักษณะกิจการประจำที่ หรือกิจการเคลื่อนที่</t>
  </si>
  <si>
    <t xml:space="preserve">T-STL </t>
  </si>
  <si>
    <t>ย่านความถี่ 300-320.1 MHz ได้รับการกำหนดให้ใช้งานสำหรับการใช้งานเชื่อมโยงสัญญาณระหว่างห้องส่งกับเครื่องส่งวิทยุกระจายเสียง (Studio-Transmitter Link) 
ตามประกาศ กสทช. ว่าด้วย แผนความถี่วิทยุสำหรับการใช้งานเชื่อมโยงสัญญาณระหว่างห้องส่งกับเครื่องส่งวิทยุกระจายเสียง</t>
  </si>
  <si>
    <t xml:space="preserve">T-Trunked </t>
  </si>
  <si>
    <t>การใช้งานคลื่นความถี่สำหรับกิจการเคลื่อนที่ทางบก ระบบ Trunked Radio</t>
  </si>
  <si>
    <t xml:space="preserve">T-TV </t>
  </si>
  <si>
    <t>ย่านความถี่ 470-694 MHz ได้รับการกำหนดให้ใช้งานสำหรับกิจการโทรทัศน์ภาคพื้นดินในระบบดิจิตอลตามประกาศ กสทช. ว่าด้วยแผนความถี่วิทยุสำหรับกิจการโทรทัศน์ภาคพื้นดินในระบบดิจิตอล</t>
  </si>
  <si>
    <t>T-BSS_Planned Band</t>
  </si>
  <si>
    <t xml:space="preserve">T-Fixed_Wireless_System </t>
  </si>
  <si>
    <t xml:space="preserve">T-FSS_Planned_Band </t>
  </si>
  <si>
    <t xml:space="preserve">T-General_use </t>
  </si>
  <si>
    <t>ในออสเตรเลีย บังกลาเทศ บรูไนดารุสซาลาม จีน เขตแดนชุมชนโพ้นทะเลของฝรั่งเศสในเขตภูมิภาคที่ 3 สาธารณรัฐเกาหลี อินเดีย อินโดนีเซีย สาธารณรัฐอิสลามอิหร่าน ญี่ปุ่น นิวซีแลนด์ ปากีสถาน ฟิลิปปินส์ สาธารณรัฐประชาธิปไตยประชาชนเกาหลี และสิงคโปร์ กำหนดให้ใช้ย่านความถี่3 500 - 3 600 MHz สำหรับกิจการโทรคมนาคมเคลื่อนที่สากล (IMT) ด้วยการระบุย่านความถี่ดังกล่าวมิได้เป็นการห้ามมิให้กิจการต่าง ๆ ที่ได้กำหนดไว้แล้ว ใช้ย่านความถี่ และมิได้เป็นการจัดลำดับความสำคัญในข้อบังคับวิทยุแต่อย่างใด อย่างไรก็ตาม ให้ประสานงานภายใต้ข้อ 9.17 และ 9.18 ของข้อบังคับวิทยุด้วย ทั้งนี้ ก่อนที่หน่วยงานอำนวยการของรัฐจะดำเนินการตั้งสถานีฐานหรือสถานีเคลื่อนที่ในกิจการเคลื่อนที่โดยใช้ย่านความถี่นี้ หน่วยงานอำนวยการของรัฐนั้นต้องมั่นใจว่า ค่าความหนาแน่นฟลักซ์กำลัง ที่ความสูง 3 เมตร เหนือพื้นดิน ณ ชายแดนของหน่วยงานอำนวยการของรัฐอื่นต้องไม่เกิน −154.5 dB (W/(m2  4 kHz)) มากกว่า 20% ของเวลา หรืออาจใช้ค่าความหนาแน่นฟลักซ์กำลังที่มีค่าสูงกว่าค่าดังกล่าว ณ ดินแดนของประเทศที่หน่วยงานอำนวยการของรัฐนั้น ๆ ให้ความเห็นชอบ ทั้งนี้ เพื่อให้มั่นใจว่า ค่าความหนาแน่นฟลักซ์กำลังไม่สูงเกินกว่าค่าที่กำหนด ณ ชายแดนของหน่วยงานอำนวยการของรัฐอื่น จะต้องมีการคำนวณ และตรวจสอบโดยคำนึงถึงข้อมูลทั้งหมดที่เกี่ยวข้อง ด้วยความเห็นชอบจากหน่วยงานอำนวยการของรัฐทั้งสองฝ่าย (หน่วยงานอำนวยการของรัฐที่รับผิดชอบสถานีภาคพื้นโลกและหน่วยงานอำนวยการของรัฐที่รับผิดชอบสถานีภาคพื้นดิน) โดยสำนักงานวิทยุคมนาคมจะให้ความช่วยเหลือในเรื่องนี้ หากได้รับการร้องขอในกรณีที่หน่วยงานอำนวยการของรัฐไม่อาจตกลงกันได้ สำนักงานวิทยุคมนาคมจะทำการคำนวณและตรวจสอบค่าความหนาแน่นฟลักซ์กำลัง โดยพิจารณาจากข้อมูลข้างต้น นอกจากนี้ สถานีในกิจการเคลื่อนที่ในย่านความถี่นี้ ต้องไม่ร้องขอสิทธิคุ้มครองการรบกวนจากสถานีอวกาศเกินกว่าการคุ้มครองตามตาราง 21-4 ของข้อบังคับวิทยุ (ฉบับปี พ.ศ. 2547)   (WRC-23)</t>
  </si>
  <si>
    <t>5.82D</t>
  </si>
  <si>
    <t xml:space="preserve">เมื่อมีการตั้งสถานีฐานในระบบ NAVDAT สำหรับคลื่นความถี่ 500 kHz และ 4 226 kHz เงื่อนไขการใช้คลื่นความถี่ 500 kHz และ 4 226 kHz เป็นไปตามมาตรา 31 และ 52 ของข้อบังคับวิทยุ หน่วยงานอำนวยการของรัฐควรประสานงานให้ค่าต่าง ๆ ที่เกี่ยวข้อง </t>
  </si>
  <si>
    <t>5.137A</t>
  </si>
  <si>
    <t>คลื่นความถี่ 6 337.5 kHz 8 443 kHz 12 663.5 kHz 16 909.5 kHz และ 22 450.5 kHz ใช้ในระดับภูมิภาคสำหรับส่งสัญญาณเกี่ยวกับความปลอดภัยทางทะเล (MSI) โดยผ่านระบบ NAVDAT (ดูภาคผนวก 15 และ 17 ของข้อบังคับวิทยุ)   (WRC-23)</t>
  </si>
  <si>
    <t>ย่านความถี่ 40-50 MHz กำหนดให้ใช้ในกิจการสำรวจพิภพผ่านดาวเทียม (แอกทีฟ) ต้องเป็นไปตามพื้นที่ทางภูมิศาสตร์ที่กำหนด เงื่อนไขทางเทคนิคและการดำเนินการตามที่ระบุในข้อมติที่ 677 (WRC-23) การกำหนดเงื่อนไขต่าง ๆ ในเชิงอรรถนี้ ไม่สามารถจำกัดการใช้งานกิจการสำรวจพิภพผ่านดาวเทียม (แอกทีฟ) ซึ่งจัดเป็นกิจการรองตามข้อ 5.29 และ 5.30 ของข้อบังคับวิทยุได้   (WRC-23)</t>
  </si>
  <si>
    <t>5.198A</t>
  </si>
  <si>
    <t>การใช้ย่านความถี่ 117.975-137 MHz ในกิจการเคลื่อนที่ทางการบิน (ในเส้นทางบินพาณิชย์) ต้องมีการประสานงานตามข้อ 9.11A และไม่อยู่ภายใต้ข้อ 9.16 ของข้อบังคับวิทยุ การใช้งานจำกัดเฉพาะระบบดาวเทียมวงโครจรไม่ประจำที่ ซึ่งต้องเป็นไปตามมาตรฐานการบินระหว่างประเทศ ข้อมติที่ 406 (WRC-23) มีผลใช้บังคับ   (WRC-23)</t>
  </si>
  <si>
    <t>5.198B</t>
  </si>
  <si>
    <t>การใช้ย่านความถี่ 117.975-137 MHz ในกิจการเคลื่อนที่ทางการบิน (ในเส้นทางบินพาณิชย์) มีลำดับความสำคัญสูงกว่าการใช้งานในกิจการเคลื่อนที่ทางการบินผ่านดาวเทียม (ในเส้นทางบินพาณิชย์)   (WRC-23)</t>
  </si>
  <si>
    <t>5.295A</t>
  </si>
  <si>
    <t>การกำหนดเพิ่มเติม: ในแอลเบเนีย เยอรมนี อันดอร์รา ออสเตรีย เบลเยียม บอสเนียและเฮอร์เซโกวีนา บัลแกเรีย ไซปรัส นครรัฐวาติกัน โครเอเชีย เดนมาร์ก เอสโตเนีย ฟินแลนด์ ฝรั่งเศส จอร์เจีย กรีซ ฮังการี ไอร์แลนด์ ไอซ์แลนด์ ลัตเวีย ลิกเตนสไตน์ ลิทัวเนีย ลักเซมเบิร์ก นอร์ทมาซิโดเนีย มอลตา มอลโดวา โมนาโก มอนเตเนโกร นอร์เวย์ อุซเบกิสถาน เนเธอร์แลนด์ โปแลนด์ โปรตุเกส ตุรกี สโลวะเกีย สาธารณรัฐเช็ก โรมาเนีย สหราชอาณาจักร ซานมารีโน เซอร์เบีย สโลวีเนีย สวีเดน สวิตเซอร์แลนด์และยูเครน กำหนดย่านความถี่ 470-694 MHz สำหรับกิจการเคลื่อนที่ ยกเว้นกิจการเคลื่อนที่ทางการบินด้วย โดยจัดเป็นกิจการรองและให้มีข้อตกลงตามข้อ 9.21 ของข้อบังคับวิทยุ เพื่อคุ้มครองกิจการกระจายเสียง สถานีในกิจการเคลื่อนที่ต้องไม่ทำให้เกิดความแรงของสนามแม่เหล็กไฟฟ้า  มากกว่าร้อยละ 1 ของเวลาทั้งหมด ที่ตำแหน่งสูงสุดของคลัตเตอร์  หรือ 10 เมตรเหนือพื้นดิน ในบริเวณชายแดนที่ติดกับรัฐอื่น โดยการคำนวณค่าความแรงของสนามแม่เหล็กไฟฟ้า ให้เป็นไปตาม § 4.1.3.2 ของภาคผนวก 2 ในประเทศที่เป็นภาคีข้อตกลงเจนีวา พ.ศ. 2549 ซึ่งเกี่ยวข้องกับการอนุญาตให้รบกวนจากหลายแหล่ง ตามตาราง A.1.10 และวิธีการที่ปรากฏในข้อตกลงเจนีวา พ.ศ. 2549 ดังกล่าว ค่าความแรงของสนามแม่เหล็กไฟฟ้าอาจมีค่าสูงกว่าที่กำหนดก็ได้ หากได้รับความยินยอมจากรัฐอื่นที่เกี่ยวข้อง การใช้ย่านความถี่ในกิจการเคลื่อนที่ (ยกเว้นกิจการเคลื่อนที่ทางการบิน) ต้องไม่ส่งผลกระทบร้ายแรงต่อการ</t>
  </si>
  <si>
    <t>5.134A</t>
  </si>
  <si>
    <t>5.307A</t>
  </si>
  <si>
    <t>การกำหนดเพิ่มเติม: ในซาอุดีอาระเบีย บาห์เรน อียิปต์ สหรัฐอาหรับเอมิเรตส์ อิรัก จอร์แดน คูเวต โอมาน ปาเลสไตน์  กาตาร์ สาธารณรัฐอาหรับซีเรีย กำหนดย่านความถี่ 614-694 MHz สำหรับกิจการเคลื่อนที่ ยกเว้นกิจการเคลื่อนที่ทางการบิน เป็นกิจการหลักและระบุให้ใช้สำหรับกิจการโทรคมนาคมเคลื่อนที่สากล (IMT) ดูข้อมติที่ 224 (Rev. WRC-23) และต้องมีข้อตกลงตามข้อ 9.21 ของข้อบังคับวิทยุ สถานีในกิจการเคลื่อนที่ต้องไม่ทำให้เกิดเส้นแรงของสนามแม่เหล็ก มากกว่าร้อยละ 1 ของเวลาทั้งหมด ที่ตำแหน่งสูงสุดของคลัตเตอร์ หรือ 10 เมตรเหนือพื้นดิน ในบริเวณชายแดนที่ติดกับรัฐอื่น โดยการคำนวณค่าเส้นแรงของสนามแม่เหล็ก ให้เป็นไปตาม § 4.1.3.2 ของภาคผนวก 2 ในข้อตกลงเจนีวา พ.ศ. 2549 ซึ่งเกี่ยวข้องกับการอนุญาตให้รบกวนจากหลายแหล่ง ตามตาราง A.1.10 และวิธีการที่ปรากฏในข้อตกลงเจนีวา พ.ศ. 2549 ดังกล่าว สถานีในกิจการเคลื่อนที่ของประเทศที่ระบุในเชิงอรรถนี้ ต้องไม่ก่อให้เกิดการรบกวนอย่างรุนแรง หรือร้องขอสิทธิคุ้มครองการรบกวนจากสถานีในกิจการกระจายเสียงและกิจการโทรทัศน์ของประเทศเพื่อนบ้าน ไม่ว่าจะเป็นสถานีเดิมหรือสถานีในอนาคตตามแผนในข้อตกลงเจนีวา พ.ศ. 2549 การระบุย่านความถี่ดังกล่าวสำหรับ IMT มิได้เป็นการห้ามมิให้กิจการต่าง ๆ ที่ได้กำหนดไว้แล้วใช้ย่านความถี่นี้ และมิได้เป็นการจัดลำดับความสำคัญในข้อบังคับวิทยุ และต้องไม่ส่งผลกกระทบร้ายแรงต่อการพัฒนากิจการกระจายเสียงและกิจการโทรทัศน์เดิมและในอนาคตตามข้อตกลงเจนีวา พ.ศ. 2549 สำหรับประเทศที่เป็นภาคีข้อตกลงเจนีวา พ.ศ. 2549 การใช้งานสถานีในกิจการเคลื่อนที่ ให้เป็นไปตามแนวทางที่ปรากฏในข้อตกลงดังกล่าว ประเทศที่ระบุในเชิงอรรถนี้ และอยู่ในพื้นที่การกระจายเสียงของแอฟริกา ต้องคุ้มครองกิจการวิทยุดาราศาสตร์ในย่านความถี่ 606–614 MHz ตามข้อ 5.304 ของข้อบังคับวิทยุ รวมถึงข้อเสนอแนะ ITU-R RA. 769 ที่ปรับปรุงล่าสุด และประเทศที่ระบุในเชิงอรรถนี้ ซึ่งมีประเทศเพื่อนบ้านตามข้อ 5.312 ต้องคุ้มครองกิจการวิทยุนำทางทางการบินในย่านความถี่ 645–862 MHz ด้วย   (WRC-23)</t>
  </si>
  <si>
    <t>5.314A</t>
  </si>
  <si>
    <t>ในออสเตรเลีย มัลดีฟส์ ไมโครนีเซีย ปาปัวนิวกินี ตองกาและวานูอาตู ย่านความถี่ 698-960 MHz หรือบางส่วน ในจีน อินเดีย อินโดนีเซีย ญี่ปุ่น สาธารณรัฐเกาหลี มาเลเซีย ฟิลิปปินส์ และประเทศไทย ย่านความถี่ 703-733 MHz 758-788 MHz 890-915 MHz และ 935-960 MHz หรือบางส่วน ใช้สำหรับสถานีฐานลอยระยะสูงเพื่อเป็นสถานีฐานในกิจการโทรคมนาคมเคลื่อนที่สากล (HIBS) การระบุย่านความถี่ดังกล่าว มิได้เป็นการห้ามมิให้กิจการต่าง ๆ ที่ได้กำหนดไว้แล้วใช้ย่านความถี่นี้ และมิได้เป็นการจัดลำดับความสำคัญในข้อบังคับวิทยุ ตามข้อมติที่ 213 (WRC-23) HIBS ต้องไม่ร้องขอสิทธิคุ้มครองการรบกวนจากกิจการเดิม ซึ่งกำหนดให้เป็นกิจการหลัก ข้อ 5.43A ไม่ใช้บังคับในกรณีนี้ ดู ข้อ 2 ของข้อมติที่ 213 (WRC-23) การใช้ HIBS ในย่านความถี่ 698-728 MHz และ 830-835 MHz จำกัดไว้เฉพาะภาครับของ HIBS เท่านั้น   (WRC-23)</t>
  </si>
  <si>
    <t>5.307B</t>
  </si>
  <si>
    <t>การกำหนดเพิ่มเติม: ในแกมเบีย มอริเตเนีย นามิเบีย ไนจีเรีย เซเนกัล โซมาเลีย แทนซาเนียและชาด ย่านความถี่ 614-694 MHz กำหนดให้ใช้ในกิจการเคลื่อนที่ โดยจัดเป็นกิจการรอง เพื่อเป็นการคุ้มครองกิจการกระจายเสียงและกิจการโทรทัศน์ สถานีในกิจการเคลื่อนที่ต้องไม่ทำให้เกิดเส้นแรงของสนามแม่เหล็ก มากกว่าร้อยละ 1 ของเวลาทั้งหมด ที่ตำแหน่งสูงสุดของคลัตเตอร์ หรือ 10 เมตรเหนือพื้นดิน ในบริเวณชายแดนที่ติดกับรัฐอื่น โดยการคำนวณค่าเส้นแรงของสนามแม่เหล็ก ให้เป็นไปตาม § 4.1.3.2 ของภาคผนวก 2 ในข้อตกลงเจนีวา พ.ศ. 2549 ซึ่งเกี่ยวข้องกับการอนุญาตให้รบกวนจากหลายแหล่ง ตามตาราง A.1.10 และวิธีการที่ปรากฏในข้อตกลงเจนีวา พ.ศ. 2549 ดังกล่าว การใช้ย่านความถี่ในกิจการเคลื่อนที่ต้องไม่ส่งผลกกระทบร้ายแรงต่อการพัฒนากิจการกระจายเสียง หรือทำลายโอกาสของผู้เล่นใหม่ในกิจการกระจายเสียงและกิจการโทรทัศน์ตามแผนในข้อตกลงเจนีวา พ.ศ. 2549 มาตรการเพิ่มเติมที่ต้องนำมาใช้เพื่อคุ้มครองสถานีในกิจการกระจายเสียงของประเทศเพื่อนบ้าน เช่น ระยะห่างจากแนวชายแดนของรัฐอื่น เป็นต้น   (WRC-23)</t>
  </si>
  <si>
    <t>5.332A</t>
  </si>
  <si>
    <t>หน่วยงานอำนวยการของรัฐที่อนุญาตให้ใช้กิจการวิทยุสมัครเล่นและกิจการวิทยุสมัครเล่นผ่านดาวเทียมในย่านความถี่ 1 240-1 300 MHz หรือบางส่วน ต้องรับรองได้ว่ากิจการวิทยุสมัครเล่นและกิจการวิทยุสมัครเล่นผ่านดาวเทียม จะไม่ก่อให้เกิดการรบกวนอย่างรุนแรง
ต่อภาครับของกิจการวิทยุนำทางผ่านดาวเทียม (อวกาศสู่โลก) ตามข้อ 5.29 ของข้อบังคับวิทยุ (ดูข้อเสนอแนะ ITU-R M.2164 ฉบับปรับปรุงล่าสุด) หากหน่วยงานอำนวยการของรัฐได้รับแจ้งเหตุรบกวนอย่างรุนแรงโดยสถานีในกิจการวิทยุสมัครเล่น หรือกิจการวิทยุสมัครเล่นผ่านดาวเทียม ต้องดำเนินการตามขั้นตอนที่จำเป็นเพื่อขจัดการรบกวนนั้นโดยเร็ว   (WRC-23)</t>
  </si>
  <si>
    <t>5.372A</t>
  </si>
  <si>
    <t>กิจการเคลื่อนที่ทางทะเลผ่านดาวเทียมในย่านความถี่ 1 614.4255-1 618.725 หรือ 1 616.3-1 620.38 MHz (โลกสู่อวกาศ) (ดูข้อ 5 ของข้อมติ 365 (WRC-23)) และ 2 483.59-2 499.91 MHz (อวกาศสู่โลก) เมื่อใช้งานในระบบ GMDSS ซึ่งใช้งานทั่วโลก
ในกรณีเหตุประสบภัยและเพื่อความปลอดภัยทางทะเล (Global Maritime Distress and Safety System) ให้ใช้เฉพาะเครือข่ายดาวเทียมที่มีวงโคจรประจำที่ตามข้อมติที่ 365 (WRC-23) และสถานีภาคพื้นโลกที่เกี่ยวข้องในพื้นที่ให้บริการในตำแหน่งวงโคจรที่ลองจิจูด 75 ถึง 135 องศาตะวันออกและจากละติจูด 10 ถึง 55 องศาเหนือและเป็นไปตามข้อมติที่ 365 (WRC-23)   (WRC-23)</t>
  </si>
  <si>
    <t>5.409A</t>
  </si>
  <si>
    <t>ในเขตภูมิภาคที่ 1 และ 2 ย่านความถี่ 2 500-2 690 MHz และในเขตภูมิภาคที่ 3 ย่านความถี่ 2 500-2 655 MHz สำหรับสถานีฐานลอยระยะสูงเพื่อเป็นสถานีฐานในกิจการโทรคมนาคมเคลื่อนที่สากล (HIBS) การระบุย่านความถี่ดังกล่าว มิได้เป็นการห้ามมิให้กิจการต่าง ๆ ที่ได้กำหนดไว้แล้วใช้ย่านความถี่นี้ และมิได้เป็นการจัดลำดับความสำคัญในข้อบังคับวิทยุ ตามข้อมติที่ 218 (WRC-23) HIBS ต้องไม่ร้องขอสิทธิคุ้มครองการรบกวนจากกิจการเดิม ซึ่งกำหนดให้เป็นกิจการหลัก ข้อ 5.43A ไม่ใช้บังคับในกรณีนี้ การใช้ HIBS ในย่านความถี่ 2 500-2 510 MHz ในเขตภูมิภาคที่ 1 และ 2 และย่านความถี่ 2 500-2 535 MHz ในเขตภูมิภาคที่ 3 จำกัดไว้เฉพาะภาครับของ HIBS เท่านั้น   (WRC-23)</t>
  </si>
  <si>
    <t>5.429G</t>
  </si>
  <si>
    <t>สถานีในกิจการเคลื่อนที่ ยกเว้นกิจการเคลื่อนที่ทางการบิน ในย่านความถี่ 3 300-3 400 MHz ในเขตภูมิภาคที่ 2 ต้องไม่ก่อให้เกิดการรบกวนอย่างรุนแรง หรือร้องขอสิทธิคุ้มครองการรบกวนจากระบบที่ใช้งานในกิจการวิทยุหาตำแหน่ง   (WRC-23)</t>
  </si>
  <si>
    <t>5.434A</t>
  </si>
  <si>
    <t>การใช้ย่านความถี่ 3 600-3 800 MHz ในกิจการเคลื่อนที่ ยกเว้นกิจการเคลื่อนที่ทางการบินเป็นกิจการหลักในเขตภูมิภาคที่ 1 ต้องเป็นไปตามข้อตกลงภายใต้ข้อ 9.21 ของข้อบังคับวิทยุ ในกรณีที่ค่าความหนาแน่นฟลักซ์กำลังต่ำกว่าที่กำหนด ในการประสานงานการใช้ความถี่ ให้เป็นไปตามข้อ 9.17 และ ข้อ 9.18 ของข้อบังคับวิทยุด้วย ก่อนที่หน่วยงานอำนวยการของรัฐในเขตภูมิภาคที่ 1 จะใช้งานสถานีในกิจการเคลื่อนที่ ย่านความถี่ 3 600-3 800 MHz ต้องมีการคุ้มครองกิจการประจำที่และกิจการประจำที่ผ่านดาวเทียม โดยค่าความหนาแน่นฟลักซ์กำลัง ที่ความสูง 3 เมตร เหนือพื้นดิน ณ ชายแดนของหน่วยงานอำนวยการของรัฐอื่น ต้องไม่เกิน −154.5 dB (W/(m2  4 kHz)) มากกว่า 20% ของเวลา สถานีในกิจการเคลื่อนที่ในย่านความถี่ 3 600-3 800 MHz ต้องไม่ร้องข้อสิทธิคุ้มครองการรบกวนจากสถานีอวกาศตามตาราง 21-4 ของข้อบังคับวิทยุ   (WRC-23)</t>
  </si>
  <si>
    <t>5.435A</t>
  </si>
  <si>
    <t>ประเภทกิจการที่ต่างกัน: ในแองโกลา บอตสวานา กินี เลโซโท มาลาวี และซูดานใต้ กำหนดย่านความถี่ 3 700-3 800 MHz สำหรับกิจการเคลื่อนที่ โดยจัดเป็นกิจการรองด้วย   (WRC-23)</t>
  </si>
  <si>
    <t>5.434B</t>
  </si>
  <si>
    <t>ในอัลจีเรีย ซาอุดีอาระเบีย อาเซอร์ไบจาน บาห์เรน เบลารุส เบนิน บูร์กินาฟาโซ บุรุนดี แคเมอรูน สาธารณรัฐแอฟริกากลาง คอโมโรส สาธารณรัฐคองโก โกตดิวัวร์ จิบูตี อียิปต์ สหรัฐอาหรับเอมิเรตส์ เอสวาตินี กาบอง แกมเบีย กานา กินี อิรัก จอร์แดน คาซัคสถาน เคนยา คูเวต เลบานอน ไลบีเรีย ลิเบีย มาดากัสการ์ มาลี โมร็อกโก มอริเชียส มอริเตเนีย โมซัมบิก นามิเบีย ไนเจอร์ ไนจีเรีย โอมาน ยูกันดา อุซเบกิสถาน ปาเลสไตน์* กาตาร์ สาธารณรัฐอาหรับซีเรีย สาธารณรัฐประชาธิปไตยคองโก รวันดา เซาตูเมและปรินซีปี เซเนกัล เซียร์ราลีโอน โซมาเลีย ซูดาน แอฟริกาใต้ แทนซาเนีย ชาด โตโก ตูนิเซีย เยเมน แซมเบีย และซิมบับเว กำหนดย่านความถี่ 3 600-3 800 MHz สำหรับกิจการโทรคมนาคมเคลื่อนที่สากล (IMT) การระบุย่านความถี่ดังกล่าว มิได้เป็นการห้ามมิให้กิจการต่าง ๆ ที่ได้กำหนดไว้แล้วใช้ย่านความถี่นี้ และมิได้เป็นการจัดลำดับความสำคัญในข้อบังคับวิทยุ เงื่อนไขการใช้คลื่นความถี่ตามข้อ 5.434A มีผลใช้บังคับ   (WRC-23)</t>
  </si>
  <si>
    <t>5.435B</t>
  </si>
  <si>
    <t>ในบาฮามาส เบลีซ บราซิล แคนาดา โคลอมเบีย คอสตาริกา สหรัฐอเมริกา กัวเตมาลา เขตแดนชุมชนโพ้นทะเลของฝรั่งเศสในเขตภูมิภาคที่ 2 กรีนแลนด์ ประเทศในเขตโพ้นทะเลของเนเธอร์แลนด์ในเขตภูมิภาคที่ 2 ปารากวัย เปรู ตรินิแดดและโตเบโก และอุรุกวัย หน่วยงานอำนวยการของรัฐที่ประสงค์จะใช้ย่านความถี่ 3 700-3 800 MHz สำหรับดำเนินกิจการโทรคมนาคมเคลื่อนที่สากล International Mobile Telecommunications (IMT) การระบุย่านความถี่ดังกล่าว มิได้เป็นการห้ามมิให้กิจการต่าง ๆ ที่ได้กำหนดไว้แล้วใช้ย่านความถี่นี้ และมิได้เป็นการจัดลำดับความสำคัญในข้อบังคับวิทยุ หน่วยงานอำนวยการของรัฐที่ประสงค์จะใช้ IMT ต้องมีข้อตกลงกับประเทศเพื่อนบ้าน เพื่อคุ้มครองกิจการประจำที่ผ่านดาวเทียม (อวกาศสู่โลก)   (WRC-23)</t>
  </si>
  <si>
    <t>5.457E</t>
  </si>
  <si>
    <t>ในเขตภูมิภาคที่ 1 ย่านความถี่ 6 425-7 125 MHz และในเขตภูมิภาคที่ 3 ย่านความถี่ 7 025-7 125 MHz กำหนดให้ใช้สำหรับกิจการโทรคมนาคมเคลื่อนที่สากล International Mobile Telecommunications (IMT) ภาคพื้นโลก การระบุย่านความถี่ดังกล่าว มิได้เป็นการห้ามมิให้กิจการต่าง ๆ ที่ได้กำหนดไว้แล้วใช้ย่านความถี่นี้ และมิได้เป็นการจัดลำดับความสำคัญในข้อบังคับวิทยุ ตามข้อมติที่ 220 (WRC-23) 
		ย่านความถี่ดังกล่าวยังใช้สำหรับ Wireless Acess System (WAS) ซึ่งรวมถึง Radio Local Area Networks (RLANs) ด้วย   (WRC-23)</t>
  </si>
  <si>
    <t>5.457D</t>
  </si>
  <si>
    <t>ในกัมพูชา ลาว และมัลดีฟส์ ย่านความถี่ 6 425-7 025 MHz กำหนดให้ใช้สำหรับกิจการโทรคมนาคมเคลื่อนที่สากล International Mobile Telecommunications (IMT) ภาคพื้นโลก การระบุย่านความถี่ดังกล่าว มิได้เป็นการห้ามมิให้กิจการต่าง ๆ ที่ได้กำหนดไว้แล้ว
ใช้ย่านความถี่นี้ และมิได้เป็นการจัดลำดับความสำคัญในข้อบังคับวิทยุ ตามข้อมติ 220 (WRC-23)   (WRC-23)</t>
  </si>
  <si>
    <t>5.457F</t>
  </si>
  <si>
    <t>ในบราซิลและเม็กซิโก ย่านความถี่ 6 425-7 125 MHz กำหนดให้ใช้สำหรับกิจการโทรคมนาคมเคลื่อนที่สากล International Mobile Telecommunications (IMT) ภาคพื้นโลก การใช้ย่านความถี่ดังกล่าวสำหรับ IMT ต้องมีข้อตกลงกับประเทศเพื่อนบ้านตามข้อ 9.21 ของข้อบังคับวิทยุ การระบุย่านความถี่ดังกล่าว มิได้เป็นการห้ามมิให้กิจการต่าง ๆ ที่ได้กำหนดไว้แล้วใช้ย่านความถี่นี้ และมิได้เป็นการจัดลำดับความสำคัญในข้อบังคับวิทยุ ตามข้อมติ 220 (WRC-23)
		ย่านความถี่ดังกล่าวยังใช้สำหรับ Wireless Acess System (WAS) ซึ่งรวมถึง Radio Local Area Networks (RLANs) ด้วย   (WRC-23</t>
  </si>
  <si>
    <t>ย่านความถี่ 7 375-7 750 MHz สำหรับระบบดาวเทียมวงโคจรไม่ประจำที่ในกิจการประจำที่ผ่านดาวเทียม ในกรณีที่สำนักงานวิทยุคมนาคมได้รับเอกสารการประสานงานความถี่วิทยุหรือเอกสารแจ้งจดทะเบียนความถี่วิทยุ นับจากวันที่ 1 มกราคม พ.ศ. 2568 เป็นต้นไปต้องไม่ก่อให้เกิดการรบกวนอย่างรุนแรง หรือร้องขอสิทธิคุ้มครองการรบกวนจากเครือข่ายดาวเทียมวงโคจรประจำที่ในกิจการเคลื่อนที่ทางทะเลผ่านดาวเทียมที่ใช้งานตามข้อบังคับนี้ ข้อ 5.43A ไม่มีผลใช้บังคับ   (WRC-23)</t>
  </si>
  <si>
    <t>5.480A</t>
  </si>
  <si>
    <t>ในเขตภูมิภาคที่ 2: บราซิล โคลอมเบีย คอสตาริกา คิวบา สาธารณรัฐโดมินิกัน เอกวาดอร์ กัวเตมาลา จาไมกา เม็กซิโก ปารากวัย เปรู และอุรุกวัย ย่านความถี่ 10-10.5 GHz กำหนดให้ใช้สำหรับกิจการโทรคมนาคมเคลื่อนที่สากล International Mobile Telecommunications (IMT) ภาคพื้นโลก การใช้งาน IMT ในเม็กซิโก ต้องมีข้อตกลงกับสหรัฐอเมริกาตามข้อ 9.21 ของข้อบังคับวิทยุ การใช้ย่านความถี่ 10-10.5 GHz สำหรับสถานี IMT ในกิจการเคลื่อนที่ ต้องไม่ร้องขอสิทธิคุ้มครองการรบกวนจากระบบในกิจการวิทยุหาตำแหน่ง การระบุย่านความถี่ดังกล่าวสำหรับ IMT มิได้เป็นการห้ามมิให้กิจการต่าง ๆ ที่ได้กำหนดไว้แล้วใช้ย่านความถี่นี้ และมิได้เป็นการจัดลำดับความสำคัญในข้อบังคับวิทยุ ตามข้อมติ 219   (WRC-23)</t>
  </si>
  <si>
    <t>5.496A</t>
  </si>
  <si>
    <t>ย่านความถี่ 12.75-13.25 GHz (โลกสู่อวกาศ) อาจใช้สำหรับสถานีภาคพื้นดินในลักษณะเคลื่อนที่ จำกัดไว้เฉพาะสถานีภาคพื้นดินบนอากาศยานและเรือ ที่สื่อสารกับสถานีอวกาศบนเครือข่ายดาวเทียมวงโคจรประจำที่ ในกิจการประจำที่ผ่านดาวเทียม ตามข้อมติที่ 121 (WRC-23)   (WRC-23)</t>
  </si>
  <si>
    <t>5.510A</t>
  </si>
  <si>
    <t>สำหรับย่านความถี่ 14.8-15.35 GHz กำหนดให้ใช้สำหรับกิจการวิจัยอวกาศเป็นกิจการหลัก จำกัดไว้เฉพาะระบบดาวเทียมที่ใช้งานในทิศทางจากอวกาศสู่อวกาศ อวกาศสู่โลก และโลกสู่อวกาศ ซึ่งมีระยะห่างจากโลกไม่เกิน 2 x 106 กิโลเมตร ตามข้อมติที่ 678 (WRC-23) การใช้งานวิจัยอวกาศอื่นเป็นกิจการรอง สำหรับย่านความถี่ 14.8-15.35 GHz กำหนดให้ใช้สำหรับกิจการวิจัยอวกาศ (อวกาศสู่โลก) (โลกสู่อวกาศ) โดยจัดเป็นกิจการรองจากกิจการภาคพื้นโลก ในอัลจีเรีย ซาอุดีอาระเบีย บาห์เรน สาธารณรัฐเกาหลี อียิปต์  สหรัฐอาหรับเอมิเรตส์ สหรัฐอเมริกา อินเดีย อิรัก ญี่ปุ่น คูเวต ลิเบีย โมร็อกโก มอริเตเนีย โอมาน กาตาร์ สาธารณรัฐอาหรับซีเรีย ตูนิเซีย และเยเมน    (WRC-23)</t>
  </si>
  <si>
    <t>5.515A</t>
  </si>
  <si>
    <t>เพื่อให้เป็นไปตามเงื่อนไขการประสานงานในภาคผนวก 4 ภายใต้ภาคผนวก 30A ในข้อบังคับวิทยุ ภายใต้สมมติฐานเงื่อนไขการแพร่คลื่นในอากาศ ค่าความหนาแน่นฟลักซ์กำลังที่กำหนดในกิจการประจำที่ผ่านดาวเทียม (อวกาศสู่โลก) ของเครือข่ายดาวเทียม
วงโคจรประจำที่ ในย่านความถี่ 17.3-17.7 GHz ในเขตภูมิภาคที่ 2 ต้องไม่เกิน –98 dB(W/(m2 . 27 MHz)) ณ ตำแหน่งดาวเทียมวงโคจรประจำที่ ซึ่งทำมุมมีระยะห่างระหว่าง 152.6 ถึง 162.6 องศา   (WRC-23)</t>
  </si>
  <si>
    <t>5.515B</t>
  </si>
  <si>
    <t>ย่านความถี่ 17.3-17.7 GHz กำหนดให้ใช้ในกิจการประจำที่ผ่านดาวเทียม (อวกาศสู่โลก) สำหรับสถานีอวกาศของดาวเทียมวงโคจรประจำที่ในเขตภูมิภาคที่ 2 ต้องไม่ก่อให้เกิดการรบกวนอย่างรุนแรงต่อภาครับของสถานีอวกาศหรือร้องขอสิทธิคุ้มครองการรบกวนจากสถานีภาคพื้นดินที่ทำหน้าที่เชื่อมโยงสัญญาณในกิจการกระจายเสียงผ่านดาวเทียม ตามภาคผนวก 30A ของข้อบังคับวิทยุในทุกเขตภูมิภาค รวมทั้งไม่สร้างข้อจำกัดหรือข้อบังคับในพื้นที่ให้บริการของสถานีภาคพื้นดินดังกล่าว หน่วยงานอำนวยการของรัฐที่แจ้งจดทะเบียนในกิจการประจำที่ผ่านดาวเทียม (อวกาศสู่โลก) เมื่อนำส่งข้อมูลตามภาคผนวก 4 ของข้อบังคับวิทยุ ต้องเสนอแนวทางที่มีวัตถุประสงค์ ชัดเจน สามารถนำไปปฏิบัติและวัดผล รวมถึงมีผลบังคับใช้ได้ หากได้รับรายงานการรบกวนอย่างรุนแรงต่อภาครับของสถานีอวกาศตามภาคผนวก 30A ต้องดำเนินการโดยทันที เพื่อขจัดการรบกวนให้อยู่ในระดับที่ยอมรับได้   (WRC-23)</t>
  </si>
  <si>
    <t>ย่านความถี่ 18.1-18.6 GHz 18.8-20.2 GHz และ 27.5-30 GHz หรือบางส่วน กำหนดให้ใช้สำหรับสถานีอวกาศ ในกิจการติดต่อระหว่างดาวเทียม ตามข้อมติที่ 679 (WRC-23) การใช้งานจำกัดไว้เฉพาะการวิจัยอวกาศ การปฏิบัติการอวกาศและ/หรือการสำรวจพิภพผ่านดาวเทียม รวมถึงการส่งข้อมูลจากอุตสาหกรรมหรือกิจกรรมทางการแพทย์ในอวกาศ หากมีการใช้งานย่านความถี่ดังกล่าว หน่วยงานอำนวยการของรัฐต้องรับรองว่าเป็นไปตามวัตถุประสงค์ดังกล่าวข้างต้น และไม่ต้องมีการประสานงานตามข้อ 9.11A ของข้อบังคับวิทยุ ย่านความถี่ 18.1-18.6 GHz 18.8-20.2 GHz 27.5-29.1 GHz และ 29.5-30 GHz กำหนดให้ใช้เฉพาะสถานีอวกาศในกิจการติดต่อระหว่างดาวเทียม ระหว่างดาวเทียมวงโคจรไม่ประจำที่และดาวเทียมวงโคจรประจำที่หรือไม่ประจำที่ ย่านความถี่ 29.1-29.5 GHz กำหนดให้ใช้เฉพาะสถานีอวกาศ ระหว่างดาวเทียมวงโคจรไม่ประจำที่และดาวเทียมวงโคจรประจำที่ ข้อ 4.10 ของข้อบังคับวิทยุไม่มีผลใช้บังคับ   (WRC-23)</t>
  </si>
  <si>
    <t>5.531C</t>
  </si>
  <si>
    <t>สถานีในกิจการเคลื่อนที่ทางการบิน (นอกเส้นทางบินพาณิชย์) ในย่านความถี่ 22-22.2 GHz ต้องไม่ก่อให้เกิดการรบกวนอย่างรุนแรงต่อกิจการวิทยุดาราศาสตร์ ในย่านความถี่ 22.21-22.5 GHz ค่าความหนาแน่นฟลักซ์กำลังรวม (pfd) ที่สถานีในกิจการวิทยุดาราศาสตร์ ในย่านความถี่ 22.21-22.5 GHz ได้รับ ต้องเป็นไปตามเงื่อนไขคุ้มครองการรบกวนในข้อเสนอแนะที่ ITU-R RA. 769-2 และ ITU-R RA. 1513-2 ยกเว้นมีข้อตกลงเป็นการเฉพาะกับหน่วยงานอำนวยการของรัฐที่เกี่ยวข้อง   (WRC-23)</t>
  </si>
  <si>
    <t>การกำหนดเพิ่มเติม: ในอินโดนีเซีย ย่านความถี่ 15.41-15.7 GHz กำหนดให้ใช้ในกิจการเคลื่อนที่ทางการบิน (นอกเส้นทางบินพาณิชย์) ด้วย โดยจัดเป็นกิจการรอง สถานีในกิจการเคลื่อนที่ทางการบิน (นอกเส้นทางบินพาณิชย์) ในย่านความถี่ 15.41-15.7 GHz ต้องไม่ก่อให้เกิดการรบกวนอย่างรุนแรงต่อกิจการวิทยุดาราศาสตร์ในย่านความถี่ 15.35-15.4 GHz ค่าความหนาแน่นฟลักซ์กำลังรวม (pfd) ที่ได้รับจากสถานีในกิจการเคลื่อนที่ทางการบิน (นอกเส้นทางบินพาณิชย์) ในย่านความถี่ 15.41-15.7 GHz ณ สถานีในกิจการ
วิทยุดาราศาสตร์ใด ๆ ในย่านความถี่ 15.35-15.4 GHz ต้องเป็นไปตามเงื่อนไขคุ้มครองการรบกวนตามข้อเสนอแนะที่ ITU-R RA. 769-2 และ ITU-R RA. 1513-2 หากไม่มีข้อตกลงเป็นการเฉพาะกับหน่วยงานอำนวยการของรัฐที่เกี่ยวข้อง   (WRC-23)</t>
  </si>
  <si>
    <t>5.517B</t>
  </si>
  <si>
    <t>สถานีภาคพื้นดินในลักษณะเคลื่อนที่ทางการบินและทางทะเล ที่ติดต่อกับสถานีอวกาศสำหรับดาวเทียมวงโคจรไม่ประจำที่ ในกิจการประจำที่ผ่านดาวเทียม ย่านความถี่ 17.7-18.6 GHz 18.8-19.3 GHz และ 19.7-20.2 GHz (อวกาศสู่โลก) และ 27.5-29.1 GHz และ 29.5-30 GHz (โลกสู่อวกาศ) ให้เป็นไปตามข้อมติที่ 123 (WRC-23)   (WRC-23)</t>
  </si>
  <si>
    <t>5.523DA</t>
  </si>
  <si>
    <t>ในการคุ้มครองเครือข่ายดาวเทียมวงโคจรไม่ประจำที่ ซึ่งมีหน้าที่เชื่อมโยงสัญญาณในกิจการเคลื่อนผ่านดาวเทียม ย่านความถี่ 19.3-19.7 GHz ค่าความหนาแน่นฟลักซ์กำลังที่พื้นผิวโลกซึ่งได้รับจากสถานีอวกาศในกิจการติดต่อระหว่างดาวเทียมในย่านความถี่นี้ ให้เป็นไปตามข้อมติที่ 679 (WRC-23) โดยต้องไม่เกิน -140 dB(W/m2) ต่อ 1 MHz ภายใน 150 กิโลเมตร จากสถานีภาคพื้นดินซึ่งมีหน้าที่เชื่อมโยงสัญญาณดังกล่าวและได้ลงทะเบียนในฐานข้อมูลการใช้คลื่นความถี่ ของสำนักงานวิทยุคมนาคม   (WRC-23)</t>
  </si>
  <si>
    <t>ในย่านความถี่ 20.2-21.2 GHz และ 30-31 GHz ระบบดาวเทียมวงโคจรไม่ประจำที่ ในกรณีที่สำนักงานวิทยุคมนาคมได้รับเอกสารการประสานงานความถี่วิทยุหรือเอกสารแจ้งจดทะเบียนความถี่วิทยุ นับจากวันที่ 1 มกราคม พ.ศ. 2568 เป็นต้นไป ต้องไม่ก่อให้เกิด
การรบกวนที่ยอมรับไม่ได้ และไม่ร้องขอสิทธิคุ้มครองการรบกวนจากเครือข่ายดาวเทียมวงโคจรประจำที่ในกิจการเคลื่อนที่ผ่านดาวเทียมตามข้อคับนี้ ข้อ 5.43A ของข้อบังคับวิทยุไม่มีผลใช้บังคับ   (WRC-23)</t>
  </si>
  <si>
    <t>5.531A</t>
  </si>
  <si>
    <t>การใช้งานกิจการเคลื่อนที่ทางการบิน (นอกเส้นทางบินพาณิชย์) ในย่านความถี่ 22-22.2 GHz จำกัดไว้เฉพาะการใช้งานที่ไม่เกี่ยวข้องกับความปลอดภัย   (WRC-23)</t>
  </si>
  <si>
    <t>5.531B</t>
  </si>
  <si>
    <r>
      <t>สถานีอากาศยานในกิจการเคลื่อนที่ทางการบิน (นอกเส้นทางบินพาณิชย์) ในย่านความถี่ 
22-22.2 GHz ต้องมีข้อตกลงภายใต้ข้อ 9.21 ต่อกิจการประจำที่ และต้องไม่ก่อให้เกิดการรบกวนอย่างรุนแรง หรืออ้างสิทธิคุ้มครองการรบกวนจากกิจการประจำที่ ค่าความหนาแน่น
ฟลักซ์กำลังต่อไปนี้ ให้ใช้เป็นค่าเริ่มต้นในการประสานงานตาม ข้อ 9.21: &lt;br&gt;
			–110 dB(W/(m2 . MHz))			  0</t>
    </r>
    <r>
      <rPr>
        <vertAlign val="superscript"/>
        <sz val="11"/>
        <color theme="1"/>
        <rFont val="Tahoma"/>
        <family val="2"/>
        <scheme val="minor"/>
      </rPr>
      <t>O</t>
    </r>
    <r>
      <rPr>
        <sz val="11"/>
        <color theme="1"/>
        <rFont val="Tahoma"/>
        <family val="2"/>
        <scheme val="minor"/>
      </rPr>
      <t xml:space="preserve"> ≤θ≤ 12.6</t>
    </r>
    <r>
      <rPr>
        <vertAlign val="superscript"/>
        <sz val="11"/>
        <color theme="1"/>
        <rFont val="Tahoma"/>
        <family val="2"/>
        <scheme val="minor"/>
      </rPr>
      <t xml:space="preserve">O </t>
    </r>
    <r>
      <rPr>
        <sz val="11"/>
        <color theme="1"/>
        <rFont val="Tahoma"/>
        <family val="2"/>
        <scheme val="minor"/>
      </rPr>
      <t>&lt;br&gt;</t>
    </r>
    <r>
      <rPr>
        <sz val="11"/>
        <color theme="1"/>
        <rFont val="Tahoma"/>
        <family val="2"/>
        <scheme val="minor"/>
      </rPr>
      <t xml:space="preserve">
			2.86θ–146 dB(W/(m2 . MHz))	        12.6</t>
    </r>
    <r>
      <rPr>
        <vertAlign val="superscript"/>
        <sz val="11"/>
        <color theme="1"/>
        <rFont val="Tahoma"/>
        <family val="2"/>
        <scheme val="minor"/>
      </rPr>
      <t>O</t>
    </r>
    <r>
      <rPr>
        <sz val="11"/>
        <color theme="1"/>
        <rFont val="Tahoma"/>
        <family val="2"/>
        <scheme val="minor"/>
      </rPr>
      <t xml:space="preserve"> ≤θ≤ 15</t>
    </r>
    <r>
      <rPr>
        <vertAlign val="superscript"/>
        <sz val="11"/>
        <color theme="1"/>
        <rFont val="Tahoma"/>
        <family val="2"/>
        <scheme val="minor"/>
      </rPr>
      <t xml:space="preserve">O </t>
    </r>
    <r>
      <rPr>
        <sz val="11"/>
        <color theme="1"/>
        <rFont val="Tahoma"/>
        <family val="2"/>
        <scheme val="minor"/>
      </rPr>
      <t>&lt;br&gt;</t>
    </r>
    <r>
      <rPr>
        <sz val="11"/>
        <color theme="1"/>
        <rFont val="Tahoma"/>
        <family val="2"/>
        <scheme val="minor"/>
      </rPr>
      <t xml:space="preserve">
			0.87θ–116 dB(W/(m2 . MHz))	          15</t>
    </r>
    <r>
      <rPr>
        <vertAlign val="superscript"/>
        <sz val="11"/>
        <color theme="1"/>
        <rFont val="Tahoma"/>
        <family val="2"/>
        <scheme val="minor"/>
      </rPr>
      <t>O</t>
    </r>
    <r>
      <rPr>
        <sz val="11"/>
        <color theme="1"/>
        <rFont val="Tahoma"/>
        <family val="2"/>
        <scheme val="minor"/>
      </rPr>
      <t xml:space="preserve"> ≤θ≤ 30</t>
    </r>
    <r>
      <rPr>
        <vertAlign val="superscript"/>
        <sz val="11"/>
        <color theme="1"/>
        <rFont val="Tahoma"/>
        <family val="2"/>
        <scheme val="minor"/>
      </rPr>
      <t xml:space="preserve">O </t>
    </r>
    <r>
      <rPr>
        <sz val="11"/>
        <color theme="1"/>
        <rFont val="Tahoma"/>
        <family val="2"/>
        <scheme val="minor"/>
      </rPr>
      <t>&lt;br&gt;</t>
    </r>
    <r>
      <rPr>
        <sz val="11"/>
        <color theme="1"/>
        <rFont val="Tahoma"/>
        <family val="2"/>
        <scheme val="minor"/>
      </rPr>
      <t xml:space="preserve">
			0.067θ–92 dB(W/(m2 . MHz))	          30</t>
    </r>
    <r>
      <rPr>
        <vertAlign val="superscript"/>
        <sz val="11"/>
        <color theme="1"/>
        <rFont val="Tahoma"/>
        <family val="2"/>
        <scheme val="minor"/>
      </rPr>
      <t>O</t>
    </r>
    <r>
      <rPr>
        <sz val="11"/>
        <color theme="1"/>
        <rFont val="Tahoma"/>
        <family val="2"/>
        <scheme val="minor"/>
      </rPr>
      <t xml:space="preserve"> ≤θ≤ 90</t>
    </r>
    <r>
      <rPr>
        <vertAlign val="superscript"/>
        <sz val="11"/>
        <color theme="1"/>
        <rFont val="Tahoma"/>
        <family val="2"/>
        <scheme val="minor"/>
      </rPr>
      <t xml:space="preserve">O </t>
    </r>
    <r>
      <rPr>
        <sz val="11"/>
        <color theme="1"/>
        <rFont val="Tahoma"/>
        <family val="2"/>
        <scheme val="minor"/>
      </rPr>
      <t>&lt;br&gt;</t>
    </r>
    <r>
      <rPr>
        <sz val="11"/>
        <color theme="1"/>
        <rFont val="Tahoma"/>
        <family val="2"/>
        <scheme val="minor"/>
      </rPr>
      <t xml:space="preserve">
	เมื่อθเท่ากับมุมของคลื่อนที่ตกกระทบเหนือแนวระนาบ มีหน่วยเป็นองศา &lt;br&gt;
	เงื่อนไขข้างต้นให้ใช้ในบริเวณชายแดนของรัฐอื่น เมื่อสถานีอากาศยานอยู่ที่ระดับความสูง  &lt;br&gt;
15 กิโลเมตร เหนือพื้นดิน การคำนวณค่าที่เกี่ยวข้อง ให้ใช้ตามข้อเสนอแนะที่ ITU-R P.525 ฉบับปรับปรุงล่าสุด   (WRC-23)</t>
    </r>
  </si>
  <si>
    <t>5.531F</t>
  </si>
  <si>
    <t>การคุ้มครองกิจการสำรวจพิภพผ่านดาวเทียม (พาสซีฟ) ในย่านความถี่ 22.21-22.5 GHz 
ค่ากำลังส่งออกอากาศสมมูลแบบไอโซทรอปิก (e.i.r.p.) ที่ไม่ต้องการจากสถานีในกิจการเคลื่อนที่ทางการบิน (นอกเส้นทางบินพาณิชย์) ต้องไม่เกิน –23 dBW ต่อ 100 MHz ในย่านความถี่ 22.21-22.5 GHz   (WRC-23)</t>
  </si>
  <si>
    <t>5.531D</t>
  </si>
  <si>
    <t>การใช้กิจการเคลื่อนที่ทางการบินนอกเส้นทางบินพาณิชย์ ในย่านความถี่ 22-22.2 GHz นอกเขตแดนของหน่วยงานอำนวยการของรัฐ ต้องไม่ก่อให้เกิดการรบกวนอย่างรุนแรง หรือร้องขอสิทธิคุ้มครองการรบกวนจากกิจการอื่น ๆ ในรัฐอื่นที่ดำเนินการตามตารางกำหนดคลื่นความถี่   (WRC-23)</t>
  </si>
  <si>
    <t>5.531E</t>
  </si>
  <si>
    <r>
      <t>การกำหนดเผื่อเลือก: ในบรูไนดารุสซาลาม สาธารณรัฐอิสลามอิหร่าน มาเลเซีย สิงคโปร์ และประเทศไทย ย่านความถี่ 22-22.2 GHz กำหนดให้ใช้ในกิจการเคลื่อนที่ ยกเว้นกิจการเคลื่อนที่ทางการบิน (ในเส้นทางบินพาณิชย์) โดยจัดเป็นกิจการหลัก จำกัดไว้เฉพาะการใช้งานที่ไม่เกี่ยวข้องกับความปลอดภัยในเขตแดนของรัฐ การใช้กิจการเคลื่อนที่ทางการบิน (นอกเส้นทางบินพาณิชย์) ในย่านความถี่ 22-22.2 GHz ต้องไม่ก่อให้เกิดการรบกวนอย่างรุนแรง หรือร้องขอสิทธิคุ้มครองการรบกวนจากกิจการอื่น ๆ ในรัฐอื่นดำเนินการตามตารางกำหนดคลื่นความถี่ นอกจากนี้ สถานีในกิจการเคลื่อนที่ทางการบิน (นอกเส้นทางบินพาณิชย์) ในย่านความถี่ 22-22.2 GHz ต้องไม่ก่อให้เกิดการรบกวนอย่างรุนแรงต่อกิจการวิทยุดาราศาสตร์ ในย่านความถี่ 22.21-22.5 GHz ของรัฐอื่นที่ดำเนินการตามตารางกำหนดคลื่นความถี่ ค่าความหนาแน่นฟลักซ์กำลังรวม ที่สถานีในกิจการวิทยุดาราศาสตร์ได้รับ ในย่านความถี่ 22.21-22.5 GHz ต้องเป็นไปตามเงื่อนไขคุ้มครองการรบกวนในข้อเสนอแนะที่ ITU-R RA. 769-2 และ ITU-R RA. 1513-2 ยกเว้นมีข้อตกลงเป็นการเฉพาะกับหน่วยงานอำนวยการของรัฐที่เกี่ยวข้อง การคุ้มครองกิจการสำรวจพิภพผ่านดาวเทียม (พาสซีฟ) ในย่านความถี่ 22.21-22.5 GHz ค่ากำลังส่งออกอากาศสมมูลแบบไอโซทรอปิกที่ไม่ต้องการจากสถานีในกิจการเคลื่อนที่ทางการบิน (นอกเส้นทางบินพาณิชย์) ต้องไม่เกิน –23 dBW ต่อ 100 MHz ในย่านความถี่ 22.21-22.5 GHz &lt;br&gt;
	สถานีอากาศยานในกิจการเคลื่อนที่ทางการบิน (นอกเส้นทางบินพาณิชย์) ในย่านความถี่ 22-22.2 GHz ต้องมีข้อตกลงภายใต้ข้อ 9.21 ต่อกิจการประจำที่ และต้องไม่ก่อให้เกิดการรบกวนอย่างรุนแรง หรืออ้างสิทธิคุ้มครองการรบกวนจากกิจการประจำที่ ค่าความหนาแน่นฟลักซ์กำลังต่อไปนี้ ให้ใช้เป็นค่าเริ่มต้นในการประสานงานตาม ข้อ 9.21: &lt;br&gt;
			–110 dB(W/(m2 . MHz))			  0</t>
    </r>
    <r>
      <rPr>
        <vertAlign val="superscript"/>
        <sz val="11"/>
        <color theme="1"/>
        <rFont val="Tahoma"/>
        <family val="2"/>
        <scheme val="minor"/>
      </rPr>
      <t>O</t>
    </r>
    <r>
      <rPr>
        <sz val="11"/>
        <color theme="1"/>
        <rFont val="Tahoma"/>
        <family val="2"/>
        <scheme val="minor"/>
      </rPr>
      <t xml:space="preserve"> ≤θ≤ 12.6</t>
    </r>
    <r>
      <rPr>
        <vertAlign val="superscript"/>
        <sz val="11"/>
        <color theme="1"/>
        <rFont val="Tahoma"/>
        <family val="2"/>
        <scheme val="minor"/>
      </rPr>
      <t>O</t>
    </r>
    <r>
      <rPr>
        <sz val="11"/>
        <color theme="1"/>
        <rFont val="Tahoma"/>
        <family val="2"/>
        <scheme val="minor"/>
      </rPr>
      <t xml:space="preserve"> &lt;br&gt;
			2.86θ–146 dB(W/(m2 . MHz))	        12.6</t>
    </r>
    <r>
      <rPr>
        <vertAlign val="superscript"/>
        <sz val="11"/>
        <color theme="1"/>
        <rFont val="Tahoma"/>
        <family val="2"/>
        <scheme val="minor"/>
      </rPr>
      <t>O</t>
    </r>
    <r>
      <rPr>
        <sz val="11"/>
        <color theme="1"/>
        <rFont val="Tahoma"/>
        <family val="2"/>
        <scheme val="minor"/>
      </rPr>
      <t xml:space="preserve"> ≤θ≤ 15</t>
    </r>
    <r>
      <rPr>
        <vertAlign val="superscript"/>
        <sz val="11"/>
        <color theme="1"/>
        <rFont val="Tahoma"/>
        <family val="2"/>
        <scheme val="minor"/>
      </rPr>
      <t>O</t>
    </r>
    <r>
      <rPr>
        <sz val="11"/>
        <color theme="1"/>
        <rFont val="Tahoma"/>
        <family val="2"/>
        <scheme val="minor"/>
      </rPr>
      <t xml:space="preserve"> &lt;br&gt;
			0.87θ–116 dB(W/(m2 . MHz))	          15</t>
    </r>
    <r>
      <rPr>
        <vertAlign val="superscript"/>
        <sz val="11"/>
        <color theme="1"/>
        <rFont val="Tahoma"/>
        <family val="2"/>
        <scheme val="minor"/>
      </rPr>
      <t>O</t>
    </r>
    <r>
      <rPr>
        <sz val="11"/>
        <color theme="1"/>
        <rFont val="Tahoma"/>
        <family val="2"/>
        <scheme val="minor"/>
      </rPr>
      <t xml:space="preserve"> ≤θ≤ 30</t>
    </r>
    <r>
      <rPr>
        <vertAlign val="superscript"/>
        <sz val="11"/>
        <color theme="1"/>
        <rFont val="Tahoma"/>
        <family val="2"/>
        <scheme val="minor"/>
      </rPr>
      <t>O</t>
    </r>
    <r>
      <rPr>
        <sz val="11"/>
        <color theme="1"/>
        <rFont val="Tahoma"/>
        <family val="2"/>
        <scheme val="minor"/>
      </rPr>
      <t xml:space="preserve"> &lt;br&gt;
			0.067θ–92 dB(W/(m2 . MHz))	          30</t>
    </r>
    <r>
      <rPr>
        <vertAlign val="superscript"/>
        <sz val="11"/>
        <color theme="1"/>
        <rFont val="Tahoma"/>
        <family val="2"/>
        <scheme val="minor"/>
      </rPr>
      <t>O</t>
    </r>
    <r>
      <rPr>
        <sz val="11"/>
        <color theme="1"/>
        <rFont val="Tahoma"/>
        <family val="2"/>
        <scheme val="minor"/>
      </rPr>
      <t xml:space="preserve"> ≤θ≤ 90</t>
    </r>
    <r>
      <rPr>
        <vertAlign val="superscript"/>
        <sz val="11"/>
        <color theme="1"/>
        <rFont val="Tahoma"/>
        <family val="2"/>
        <scheme val="minor"/>
      </rPr>
      <t>O</t>
    </r>
    <r>
      <rPr>
        <sz val="11"/>
        <color theme="1"/>
        <rFont val="Tahoma"/>
        <family val="2"/>
        <scheme val="minor"/>
      </rPr>
      <t xml:space="preserve"> &lt;br&gt;
	เมื่อθเท่ากับมุมของคลื่อนที่ตกกระทบเหนือแนวระนาบ มีหน่วยเป็นองศา &lt;br&gt;
	เงื่อนไขข้างต้นให้ใช้ในบริเวณชายแดนของรัฐอื่น เมื่อสถานีอากาศยานอยู่ที่ระดับความสูง 15 กิโลเมตร เหนือพื้นดิน การคำนวณค่าที่เกี่ยวข้อง ให้ใช้ตามข้อเสนอแนะที่ ITU-R P. 525 
ฉบับปรับปรุงล่าสุด   (WRC-23)</t>
    </r>
  </si>
  <si>
    <t>5.550CA</t>
  </si>
  <si>
    <t>ระบบดาวเทียมวงโคจรไม่ประจำที่ในกิจการประจำที่ผ่านดาวเทียม ที่จุดโคจรไกลโลกมากที่สุดในระดับความสูงมากว่า 407 กิโลเมตร และต่ำกว่า 2 000 กิโลเมตร ในย่านความถี่ 37.5-38 GHz ค่าความหนาแน่นกำลังส่งออกอากาศสมมูลแบบไอโซทรอปิกที่ไม่ต้องการ ต้องมีค่าไม่เกิน –21 dB(W/100 MHz) ต่อสถานีอวกาศ ที่ทำมุมมากกว่า 65 องศา จากจุดต่ำสุดของสถานีอวกาศในกิจการประจำที่ผ่านดาวเทียม เพื่อคุ้มครองกิจการสำรวจพิภพผ่านดาวเทียม (พาสซีฟ) ในย่านความถี่ 36-37 GHz   (WRC-23)</t>
  </si>
  <si>
    <t>5.563AA</t>
  </si>
  <si>
    <t>ในย่านความถี่ 235-238 GHz สถานีในกิจการสำรวจพิภพผ่านดาวเทียม (พาสซีฟ) ต้องไม่ร้องขอสิทธิคุ้มครองการรบกวนจากสถานีในกิจการประจำที่และกิจการเคลื่อนที่ (WRC-23)</t>
  </si>
  <si>
    <t>5.384A,5.409A</t>
  </si>
  <si>
    <t>5.484A,5.517A,5.517B,5.516</t>
  </si>
  <si>
    <t>5.484A,5.484B,5.516B,5.527A,5.517B</t>
  </si>
  <si>
    <t>5.313A,5.314A,5.320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</si>
</sst>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7" formatCode="0.0"/>
  </numFmts>
  <fonts count="32" x14ac:knownFonts="1">
    <font>
      <sz val="11"/>
      <color theme="1"/>
      <name val="Tahoma"/>
      <family val="2"/>
      <scheme val="minor"/>
    </font>
    <font>
      <sz val="11"/>
      <color theme="1"/>
      <name val="Tahoma"/>
      <family val="2"/>
      <charset val="222"/>
      <scheme val="minor"/>
    </font>
    <font>
      <sz val="14"/>
      <color rgb="FF000000"/>
      <name val="TH SarabunPSK"/>
      <family val="2"/>
    </font>
    <font>
      <sz val="14"/>
      <color theme="1"/>
      <name val="TH SarabunPSK"/>
      <family val="2"/>
    </font>
    <font>
      <b/>
      <sz val="14"/>
      <color rgb="FF000000"/>
      <name val="TH SarabunPSK"/>
      <family val="2"/>
    </font>
    <font>
      <b/>
      <sz val="14"/>
      <color theme="1"/>
      <name val="TH SarabunPSK"/>
      <family val="2"/>
    </font>
    <font>
      <sz val="8"/>
      <name val="Tahoma"/>
      <family val="2"/>
      <scheme val="minor"/>
    </font>
    <font>
      <u/>
      <sz val="14"/>
      <color theme="1"/>
      <name val="TH SarabunPSK"/>
      <family val="2"/>
    </font>
    <font>
      <u/>
      <sz val="13"/>
      <color theme="1"/>
      <name val="TH SarabunPSK"/>
      <family val="2"/>
    </font>
    <font>
      <sz val="13"/>
      <color theme="1"/>
      <name val="TH SarabunPSK"/>
      <family val="2"/>
    </font>
    <font>
      <b/>
      <sz val="13"/>
      <color theme="1"/>
      <name val="TH SarabunPSK"/>
      <family val="2"/>
    </font>
    <font>
      <sz val="14"/>
      <color rgb="FF3366FF"/>
      <name val="TH SarabunPSK"/>
      <family val="2"/>
    </font>
    <font>
      <b/>
      <sz val="14"/>
      <name val="TH SarabunPSK"/>
      <family val="2"/>
    </font>
    <font>
      <sz val="14"/>
      <name val="TH SarabunPSK"/>
      <family val="2"/>
    </font>
    <font>
      <b/>
      <sz val="13"/>
      <name val="TH SarabunPSK"/>
      <family val="2"/>
    </font>
    <font>
      <b/>
      <sz val="13.5"/>
      <color theme="1"/>
      <name val="TH SarabunPSK"/>
      <family val="2"/>
    </font>
    <font>
      <u/>
      <sz val="13.5"/>
      <color theme="1"/>
      <name val="TH SarabunPSK"/>
      <family val="2"/>
    </font>
    <font>
      <sz val="13.5"/>
      <color theme="1"/>
      <name val="TH SarabunPSK"/>
      <family val="2"/>
    </font>
    <font>
      <u/>
      <sz val="14"/>
      <name val="TH SarabunPSK"/>
      <family val="2"/>
    </font>
    <font>
      <b/>
      <sz val="11"/>
      <color theme="1"/>
      <name val="TH SarabunPSK"/>
      <family val="2"/>
    </font>
    <font>
      <sz val="10"/>
      <color rgb="FF000000"/>
      <name val="Tahoma"/>
      <family val="2"/>
      <scheme val="major"/>
    </font>
    <font>
      <b/>
      <sz val="10"/>
      <color rgb="FFFFFFFF"/>
      <name val="Tahoma"/>
      <family val="2"/>
      <scheme val="major"/>
    </font>
    <font>
      <sz val="10"/>
      <name val="Tahoma"/>
      <family val="2"/>
      <scheme val="major"/>
    </font>
    <font>
      <sz val="10"/>
      <color theme="1"/>
      <name val="Tahoma"/>
      <family val="2"/>
      <scheme val="major"/>
    </font>
    <font>
      <b/>
      <sz val="9"/>
      <color indexed="81"/>
      <name val="Tahoma"/>
      <family val="2"/>
    </font>
    <font>
      <sz val="9"/>
      <color indexed="81"/>
      <name val="Tahoma"/>
      <family val="2"/>
    </font>
    <font>
      <b/>
      <sz val="11"/>
      <color theme="1"/>
      <name val="Tahoma"/>
      <family val="2"/>
      <scheme val="minor"/>
    </font>
    <font>
      <b/>
      <sz val="10"/>
      <name val="Tahoma"/>
      <family val="2"/>
      <scheme val="major"/>
    </font>
    <font>
      <sz val="11"/>
      <name val="Tahoma"/>
      <family val="2"/>
      <scheme val="minor"/>
    </font>
    <font>
      <sz val="11"/>
      <color theme="1"/>
      <name val="Tahoma"/>
      <family val="2"/>
      <charset val="222"/>
      <scheme val="minor"/>
    </font>
    <font>
      <sz val="11"/>
      <color theme="1"/>
      <name val="Tahoma"/>
      <family val="2"/>
      <scheme val="minor"/>
    </font>
    <font>
      <vertAlign val="superscript"/>
      <sz val="11"/>
      <color theme="1"/>
      <name val="Tahoma"/>
      <family val="2"/>
      <scheme val="minor"/>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808080"/>
        <bgColor rgb="FF808080"/>
      </patternFill>
    </fill>
    <fill>
      <patternFill patternType="solid">
        <fgColor rgb="FFFFFF00"/>
        <bgColor indexed="64"/>
      </patternFill>
    </fill>
  </fills>
  <borders count="8">
    <border>
      <left/>
      <right/>
      <top/>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style="medium">
        <color rgb="FF808080"/>
      </left>
      <right style="medium">
        <color rgb="FF808080"/>
      </right>
      <top style="medium">
        <color rgb="FF808080"/>
      </top>
      <bottom/>
      <diagonal/>
    </border>
    <border>
      <left/>
      <right style="medium">
        <color rgb="FF808080"/>
      </right>
      <top style="medium">
        <color rgb="FF808080"/>
      </top>
      <bottom/>
      <diagonal/>
    </border>
    <border>
      <left/>
      <right style="medium">
        <color rgb="FF808080"/>
      </right>
      <top/>
      <bottom/>
      <diagonal/>
    </border>
    <border>
      <left style="medium">
        <color rgb="FF808080"/>
      </left>
      <right style="medium">
        <color rgb="FF808080"/>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9" fillId="0" borderId="0"/>
  </cellStyleXfs>
  <cellXfs count="96">
    <xf numFmtId="0" fontId="0" fillId="0" borderId="0" xfId="0"/>
    <xf numFmtId="49" fontId="0" fillId="0" borderId="0" xfId="0" applyNumberFormat="1"/>
    <xf numFmtId="0" fontId="3" fillId="0" borderId="0" xfId="0" applyFont="1"/>
    <xf numFmtId="0" fontId="3" fillId="0" borderId="0" xfId="0" applyFont="1" applyAlignment="1">
      <alignment vertical="center"/>
    </xf>
    <xf numFmtId="0" fontId="0" fillId="0" borderId="0" xfId="0" applyAlignment="1">
      <alignment horizontal="center"/>
    </xf>
    <xf numFmtId="49" fontId="0" fillId="0" borderId="0" xfId="0" applyNumberFormat="1" applyAlignment="1">
      <alignment horizontal="center"/>
    </xf>
    <xf numFmtId="0" fontId="4" fillId="0" borderId="0" xfId="0" applyFont="1"/>
    <xf numFmtId="0" fontId="5" fillId="0" borderId="0" xfId="0" applyFont="1"/>
    <xf numFmtId="0" fontId="7" fillId="0" borderId="0" xfId="0" applyFont="1" applyAlignment="1">
      <alignment vertical="center"/>
    </xf>
    <xf numFmtId="0" fontId="7" fillId="0" borderId="0" xfId="0" applyFont="1" applyAlignment="1">
      <alignment horizontal="left" vertical="center"/>
    </xf>
    <xf numFmtId="0" fontId="3" fillId="0" borderId="0" xfId="0" applyFont="1" applyAlignment="1">
      <alignment horizontal="left" vertical="center"/>
    </xf>
    <xf numFmtId="0" fontId="7" fillId="0" borderId="0" xfId="0" applyFont="1"/>
    <xf numFmtId="0" fontId="7" fillId="0" borderId="0" xfId="0" applyFont="1" applyAlignment="1">
      <alignment horizontal="justify" vertical="center"/>
    </xf>
    <xf numFmtId="0" fontId="8" fillId="0" borderId="0" xfId="0" applyFont="1" applyAlignment="1">
      <alignment vertical="center"/>
    </xf>
    <xf numFmtId="0" fontId="9" fillId="0" borderId="0" xfId="0" applyFont="1"/>
    <xf numFmtId="0" fontId="8" fillId="0" borderId="0" xfId="0" applyFont="1"/>
    <xf numFmtId="0" fontId="8" fillId="0" borderId="0" xfId="0" applyFont="1" applyAlignment="1">
      <alignment horizontal="justify" vertical="center"/>
    </xf>
    <xf numFmtId="0" fontId="9" fillId="0" borderId="0" xfId="0" applyFont="1" applyAlignment="1">
      <alignment vertical="center"/>
    </xf>
    <xf numFmtId="0" fontId="10" fillId="0" borderId="0" xfId="0" applyFont="1"/>
    <xf numFmtId="0" fontId="12" fillId="0" borderId="0" xfId="0" applyFont="1"/>
    <xf numFmtId="0" fontId="3" fillId="0" borderId="0" xfId="0" applyFont="1" applyAlignment="1">
      <alignment horizontal="justify" vertical="center"/>
    </xf>
    <xf numFmtId="49" fontId="2" fillId="0" borderId="0" xfId="0" applyNumberFormat="1" applyFont="1"/>
    <xf numFmtId="49" fontId="2" fillId="0" borderId="0" xfId="0" applyNumberFormat="1" applyFont="1" applyAlignment="1">
      <alignment vertical="center"/>
    </xf>
    <xf numFmtId="49" fontId="3" fillId="0" borderId="0" xfId="0" applyNumberFormat="1" applyFont="1"/>
    <xf numFmtId="49" fontId="3" fillId="0" borderId="0" xfId="0" applyNumberFormat="1" applyFont="1" applyAlignment="1">
      <alignment vertical="center"/>
    </xf>
    <xf numFmtId="49" fontId="9" fillId="0" borderId="0" xfId="0" applyNumberFormat="1" applyFont="1"/>
    <xf numFmtId="49" fontId="10" fillId="0" borderId="0" xfId="0" applyNumberFormat="1" applyFont="1"/>
    <xf numFmtId="49" fontId="13" fillId="0" borderId="0" xfId="0" applyNumberFormat="1" applyFont="1"/>
    <xf numFmtId="49" fontId="3" fillId="0" borderId="0" xfId="0" applyNumberFormat="1" applyFont="1" applyAlignment="1">
      <alignment wrapText="1"/>
    </xf>
    <xf numFmtId="0" fontId="11" fillId="0" borderId="0" xfId="0" applyFont="1"/>
    <xf numFmtId="49" fontId="11" fillId="0" borderId="0" xfId="0" applyNumberFormat="1" applyFont="1" applyAlignment="1">
      <alignment vertical="center"/>
    </xf>
    <xf numFmtId="49" fontId="11" fillId="0" borderId="0" xfId="0" applyNumberFormat="1" applyFont="1"/>
    <xf numFmtId="0" fontId="14" fillId="0" borderId="0" xfId="0" applyFont="1"/>
    <xf numFmtId="0" fontId="9" fillId="0" borderId="0" xfId="0" applyFont="1" applyAlignment="1">
      <alignment horizontal="justify" vertical="center"/>
    </xf>
    <xf numFmtId="0" fontId="15" fillId="0" borderId="0" xfId="0" applyFont="1"/>
    <xf numFmtId="0" fontId="16" fillId="0" borderId="0" xfId="0" applyFont="1"/>
    <xf numFmtId="0" fontId="16" fillId="0" borderId="0" xfId="0" applyFont="1" applyAlignment="1">
      <alignment vertical="center"/>
    </xf>
    <xf numFmtId="0" fontId="16" fillId="0" borderId="0" xfId="0" applyFont="1" applyAlignment="1">
      <alignment horizontal="left" vertical="center"/>
    </xf>
    <xf numFmtId="0" fontId="18" fillId="0" borderId="0" xfId="0" applyFont="1" applyAlignment="1">
      <alignment vertical="center"/>
    </xf>
    <xf numFmtId="0" fontId="18" fillId="0" borderId="0" xfId="0" applyFont="1"/>
    <xf numFmtId="49" fontId="9" fillId="0" borderId="0" xfId="0" applyNumberFormat="1" applyFont="1" applyAlignment="1">
      <alignment vertical="center"/>
    </xf>
    <xf numFmtId="49" fontId="17" fillId="0" borderId="0" xfId="0" applyNumberFormat="1" applyFont="1"/>
    <xf numFmtId="49" fontId="15" fillId="0" borderId="0" xfId="0" applyNumberFormat="1" applyFont="1"/>
    <xf numFmtId="49" fontId="19" fillId="0" borderId="0" xfId="0" applyNumberFormat="1" applyFont="1"/>
    <xf numFmtId="0" fontId="0" fillId="2" borderId="0" xfId="0" applyFill="1"/>
    <xf numFmtId="0" fontId="20" fillId="3" borderId="1" xfId="0" applyFont="1" applyFill="1" applyBorder="1" applyAlignment="1">
      <alignment horizontal="center" vertical="center"/>
    </xf>
    <xf numFmtId="0" fontId="20" fillId="0" borderId="2" xfId="0" applyFont="1" applyBorder="1" applyAlignment="1">
      <alignment horizontal="center" vertical="center"/>
    </xf>
    <xf numFmtId="0" fontId="20" fillId="4" borderId="1" xfId="0" applyFont="1" applyFill="1" applyBorder="1" applyAlignment="1">
      <alignment horizontal="center" vertical="center"/>
    </xf>
    <xf numFmtId="0" fontId="20" fillId="4" borderId="3" xfId="0" applyFont="1" applyFill="1" applyBorder="1" applyAlignment="1">
      <alignment horizontal="center" vertical="center"/>
    </xf>
    <xf numFmtId="0" fontId="20" fillId="0" borderId="3" xfId="0" applyFont="1" applyBorder="1" applyAlignment="1">
      <alignment horizontal="center" vertical="center"/>
    </xf>
    <xf numFmtId="0" fontId="21" fillId="5" borderId="3" xfId="0" applyFont="1" applyFill="1" applyBorder="1" applyAlignment="1">
      <alignment horizontal="center" vertical="center"/>
    </xf>
    <xf numFmtId="0" fontId="21" fillId="5" borderId="4" xfId="0" applyFont="1" applyFill="1" applyBorder="1" applyAlignment="1">
      <alignment horizontal="center" vertical="center"/>
    </xf>
    <xf numFmtId="0" fontId="21" fillId="5" borderId="5" xfId="0" applyFont="1" applyFill="1" applyBorder="1" applyAlignment="1">
      <alignment horizontal="center" vertical="center"/>
    </xf>
    <xf numFmtId="0" fontId="20" fillId="0" borderId="5" xfId="0" applyFont="1" applyBorder="1" applyAlignment="1">
      <alignment horizontal="center" vertical="center"/>
    </xf>
    <xf numFmtId="0" fontId="20" fillId="0" borderId="3" xfId="0" applyFont="1" applyBorder="1" applyAlignment="1">
      <alignment horizontal="left" vertical="center"/>
    </xf>
    <xf numFmtId="0" fontId="20" fillId="0" borderId="6" xfId="0" applyFont="1" applyBorder="1" applyAlignment="1">
      <alignment horizontal="center" vertical="center"/>
    </xf>
    <xf numFmtId="0" fontId="20" fillId="0" borderId="1" xfId="0" applyFont="1" applyBorder="1" applyAlignment="1">
      <alignment horizontal="center" vertical="center"/>
    </xf>
    <xf numFmtId="0" fontId="20" fillId="0" borderId="6" xfId="0" applyFont="1" applyBorder="1" applyAlignment="1">
      <alignment horizontal="left" vertical="center"/>
    </xf>
    <xf numFmtId="0" fontId="20" fillId="0" borderId="1" xfId="0" applyFont="1" applyBorder="1" applyAlignment="1">
      <alignment horizontal="left" vertical="center"/>
    </xf>
    <xf numFmtId="0" fontId="20" fillId="0" borderId="5" xfId="0" applyFont="1" applyBorder="1" applyAlignment="1">
      <alignment horizontal="left" vertical="center"/>
    </xf>
    <xf numFmtId="0" fontId="20" fillId="0" borderId="2" xfId="0" applyFont="1" applyBorder="1" applyAlignment="1">
      <alignment horizontal="left" vertical="center"/>
    </xf>
    <xf numFmtId="0" fontId="22" fillId="0" borderId="6" xfId="0" applyFont="1" applyBorder="1" applyAlignment="1">
      <alignment horizontal="center" vertical="center"/>
    </xf>
    <xf numFmtId="0" fontId="22" fillId="0" borderId="1" xfId="0" applyFont="1" applyBorder="1" applyAlignment="1">
      <alignment horizontal="center" vertical="center"/>
    </xf>
    <xf numFmtId="0" fontId="20" fillId="0" borderId="2" xfId="0" quotePrefix="1" applyFont="1" applyBorder="1" applyAlignment="1">
      <alignment horizontal="center" vertical="center"/>
    </xf>
    <xf numFmtId="187" fontId="20" fillId="0" borderId="2" xfId="0" quotePrefix="1" applyNumberFormat="1" applyFont="1" applyBorder="1" applyAlignment="1">
      <alignment horizontal="center" vertical="center"/>
    </xf>
    <xf numFmtId="0" fontId="20" fillId="0" borderId="1" xfId="0" applyFont="1" applyBorder="1" applyAlignment="1">
      <alignment vertical="center"/>
    </xf>
    <xf numFmtId="0" fontId="23" fillId="0" borderId="2" xfId="0" applyFont="1" applyBorder="1" applyAlignment="1">
      <alignment horizontal="center" vertical="center"/>
    </xf>
    <xf numFmtId="0" fontId="23" fillId="0" borderId="2" xfId="0" applyFont="1" applyBorder="1" applyAlignment="1">
      <alignment horizontal="left" vertical="center"/>
    </xf>
    <xf numFmtId="0" fontId="20" fillId="0" borderId="2" xfId="0" quotePrefix="1" applyFont="1" applyBorder="1" applyAlignment="1">
      <alignment horizontal="left" vertical="center" wrapText="1"/>
    </xf>
    <xf numFmtId="0" fontId="20" fillId="0" borderId="3" xfId="0" quotePrefix="1" applyFont="1" applyBorder="1" applyAlignment="1">
      <alignment horizontal="center" vertical="center"/>
    </xf>
    <xf numFmtId="0" fontId="20" fillId="0" borderId="5" xfId="0" quotePrefix="1" applyFont="1" applyBorder="1" applyAlignment="1">
      <alignment horizontal="center" vertical="center" wrapText="1"/>
    </xf>
    <xf numFmtId="0" fontId="23" fillId="0" borderId="3" xfId="0" applyFont="1" applyBorder="1" applyAlignment="1">
      <alignment horizontal="center" vertical="center"/>
    </xf>
    <xf numFmtId="0" fontId="23" fillId="0" borderId="3" xfId="0" applyFont="1" applyBorder="1" applyAlignment="1">
      <alignment horizontal="left" vertical="center"/>
    </xf>
    <xf numFmtId="0" fontId="20" fillId="0" borderId="2" xfId="0" quotePrefix="1" applyFont="1" applyBorder="1" applyAlignment="1">
      <alignment horizontal="left" vertical="center"/>
    </xf>
    <xf numFmtId="0" fontId="22" fillId="0" borderId="2" xfId="0" applyFont="1" applyBorder="1" applyAlignment="1">
      <alignment horizontal="center" vertical="center"/>
    </xf>
    <xf numFmtId="0" fontId="22" fillId="0" borderId="2" xfId="0" applyFont="1" applyBorder="1" applyAlignment="1">
      <alignment horizontal="left" vertical="center"/>
    </xf>
    <xf numFmtId="0" fontId="22" fillId="0" borderId="1" xfId="0" applyFont="1" applyBorder="1" applyAlignment="1">
      <alignment horizontal="left" vertical="center"/>
    </xf>
    <xf numFmtId="0" fontId="26" fillId="0" borderId="0" xfId="0" applyFont="1" applyAlignment="1">
      <alignment horizontal="center"/>
    </xf>
    <xf numFmtId="0" fontId="22" fillId="0" borderId="3" xfId="0" applyFont="1" applyBorder="1" applyAlignment="1">
      <alignment horizontal="center" vertical="center"/>
    </xf>
    <xf numFmtId="0" fontId="20" fillId="6" borderId="1" xfId="0" applyFont="1" applyFill="1" applyBorder="1" applyAlignment="1">
      <alignment horizontal="center" vertical="center"/>
    </xf>
    <xf numFmtId="0" fontId="27" fillId="5" borderId="3" xfId="0" applyFont="1" applyFill="1" applyBorder="1" applyAlignment="1">
      <alignment horizontal="center" vertical="center"/>
    </xf>
    <xf numFmtId="0" fontId="22" fillId="0" borderId="5" xfId="0" applyFont="1" applyBorder="1" applyAlignment="1">
      <alignment horizontal="center" vertical="center"/>
    </xf>
    <xf numFmtId="0" fontId="28" fillId="0" borderId="0" xfId="0" applyFont="1"/>
    <xf numFmtId="0" fontId="0" fillId="0" borderId="7" xfId="0" applyBorder="1"/>
    <xf numFmtId="49" fontId="0" fillId="0" borderId="7" xfId="0" applyNumberFormat="1" applyBorder="1"/>
    <xf numFmtId="0" fontId="4" fillId="0" borderId="7" xfId="0" applyFont="1" applyBorder="1"/>
    <xf numFmtId="2" fontId="0" fillId="0" borderId="7" xfId="0" applyNumberFormat="1" applyBorder="1"/>
    <xf numFmtId="2" fontId="0" fillId="0" borderId="7" xfId="0" applyNumberFormat="1" applyBorder="1" applyAlignment="1">
      <alignment horizontal="right"/>
    </xf>
    <xf numFmtId="0" fontId="2" fillId="0" borderId="0" xfId="0" applyFont="1"/>
    <xf numFmtId="49" fontId="26" fillId="0" borderId="0" xfId="1" applyNumberFormat="1" applyFont="1" applyAlignment="1">
      <alignment horizontal="center"/>
    </xf>
    <xf numFmtId="0" fontId="26" fillId="0" borderId="0" xfId="1" applyFont="1" applyAlignment="1">
      <alignment horizontal="center"/>
    </xf>
    <xf numFmtId="49" fontId="29" fillId="0" borderId="0" xfId="1" applyNumberFormat="1"/>
    <xf numFmtId="0" fontId="29" fillId="0" borderId="0" xfId="1"/>
    <xf numFmtId="0" fontId="1" fillId="0" borderId="0" xfId="1" applyFont="1"/>
    <xf numFmtId="49" fontId="1" fillId="0" borderId="0" xfId="1" applyNumberFormat="1" applyFont="1"/>
    <xf numFmtId="0" fontId="0" fillId="0" borderId="0" xfId="0" applyAlignment="1">
      <alignment wrapText="1"/>
    </xf>
  </cellXfs>
  <cellStyles count="2">
    <cellStyle name="Normal" xfId="0" builtinId="0"/>
    <cellStyle name="Normal 2" xfId="1" xr:uid="{B987E382-EAC7-4F9B-B94D-EF7F7D6DF040}"/>
  </cellStyles>
  <dxfs count="10">
    <dxf>
      <fill>
        <patternFill>
          <bgColor theme="5" tint="0.59996337778862885"/>
        </patternFill>
      </fill>
    </dxf>
    <dxf>
      <fill>
        <patternFill>
          <bgColor theme="4" tint="0.59996337778862885"/>
        </patternFill>
      </fill>
    </dxf>
    <dxf>
      <fill>
        <patternFill>
          <bgColor theme="5" tint="0.59996337778862885"/>
        </patternFill>
      </fill>
    </dxf>
    <dxf>
      <fill>
        <patternFill>
          <bgColor theme="4" tint="0.59996337778862885"/>
        </patternFill>
      </fill>
    </dxf>
    <dxf>
      <fill>
        <patternFill>
          <bgColor theme="4" tint="0.59996337778862885"/>
        </patternFill>
      </fill>
    </dxf>
    <dxf>
      <fill>
        <patternFill>
          <bgColor theme="5" tint="0.59996337778862885"/>
        </patternFill>
      </fill>
    </dxf>
    <dxf>
      <fill>
        <patternFill>
          <bgColor theme="4" tint="0.59996337778862885"/>
        </patternFill>
      </fill>
    </dxf>
    <dxf>
      <fill>
        <patternFill>
          <bgColor theme="5" tint="0.59996337778862885"/>
        </patternFill>
      </fill>
    </dxf>
    <dxf>
      <fill>
        <patternFill>
          <bgColor theme="4"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3626;&#3656;&#3623;&#3609;&#3609;&#3650;&#3618;&#3610;&#3634;&#3618;&#3649;&#3621;&#3632;&#3585;&#3621;&#3618;&#3640;&#3607;&#3608;&#3660;&#3588;&#3621;&#3639;&#3656;&#3609;&#3588;&#3623;&#3634;&#3617;&#3606;&#3637;&#3656;\Itthipat\&#3609;&#3650;&#3618;&#3610;&#3634;&#3618;&#3588;&#3621;&#3639;&#3656;&#3609;%2067\&#3588;&#3621;&#3639;&#3656;&#3609;&#3588;&#3623;&#3634;&#3617;&#3606;&#3637;&#3656;&#3588;&#3617;&#3609;&#3634;&#3588;&#3617;\00%20&#3586;&#3657;&#3629;&#3617;&#3641;&#3621;\&#3585;&#3619;&#3632;&#3604;&#3634;&#3625;&#3607;&#36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ITS"/>
      <sheetName val="ITS เรียงปี"/>
      <sheetName val="FRMCS"/>
      <sheetName val="Citation"/>
      <sheetName val="Sheet6"/>
      <sheetName val="Sheet7"/>
      <sheetName val="Sheet8"/>
    </sheetNames>
    <sheetDataSet>
      <sheetData sheetId="0"/>
      <sheetData sheetId="1"/>
      <sheetData sheetId="2"/>
      <sheetData sheetId="3"/>
      <sheetData sheetId="4"/>
      <sheetData sheetId="5"/>
      <sheetData sheetId="6"/>
      <sheetData sheetId="7">
        <row r="1">
          <cell r="C1" t="str">
            <v>กิจการประจำที่</v>
          </cell>
          <cell r="D1" t="str">
            <v>#B82B2B</v>
          </cell>
        </row>
        <row r="2">
          <cell r="C2" t="str">
            <v>กิจการประจำที่ผ่านดาวเทียม</v>
          </cell>
          <cell r="D2" t="str">
            <v>#DD7116</v>
          </cell>
        </row>
        <row r="3">
          <cell r="C3" t="str">
            <v>กิจการระหว่างดาวเทียม</v>
          </cell>
          <cell r="D3" t="str">
            <v>#CCCCCC</v>
          </cell>
        </row>
        <row r="4">
          <cell r="C4" t="str">
            <v>กิจการปฏิบัติการอวกาศ</v>
          </cell>
          <cell r="D4" t="str">
            <v>#999999</v>
          </cell>
        </row>
        <row r="5">
          <cell r="C5" t="str">
            <v>กิจการเคลื่อนที่</v>
          </cell>
          <cell r="D5" t="str">
            <v>#FFBB21</v>
          </cell>
        </row>
        <row r="6">
          <cell r="C6" t="str">
            <v>กิจการเคลื่อนที่ผ่านดาวเทียม</v>
          </cell>
          <cell r="D6" t="str">
            <v>#FFF5BB</v>
          </cell>
        </row>
        <row r="7">
          <cell r="C7" t="str">
            <v>กิจการเคลื่อนที่ทางบก</v>
          </cell>
          <cell r="D7" t="str">
            <v>#9B6D3D</v>
          </cell>
        </row>
        <row r="8">
          <cell r="C8" t="str">
            <v>กิจการเคลื่อนที่ทางบกผ่านดาวเทียม</v>
          </cell>
          <cell r="D8" t="str">
            <v>#DFCDAA</v>
          </cell>
        </row>
        <row r="9">
          <cell r="C9" t="str">
            <v>กิจการเคลื่อนที่ทางทะเล</v>
          </cell>
          <cell r="D9" t="str">
            <v>#0C647C</v>
          </cell>
        </row>
        <row r="10">
          <cell r="C10" t="str">
            <v>กิจการเคลื่อนที่ทางทะเลผ่านดาวเทียม</v>
          </cell>
          <cell r="D10" t="str">
            <v>#559BAA</v>
          </cell>
        </row>
        <row r="11">
          <cell r="C11" t="str">
            <v>กิจการเคลื่อนที่ทางการบิน</v>
          </cell>
          <cell r="D11" t="str">
            <v>#B9E2F5</v>
          </cell>
        </row>
        <row r="12">
          <cell r="C12" t="str">
            <v>กิจการเคลื่อนที่ทางการบินในเส้นทางบินพาณิชย์</v>
          </cell>
          <cell r="D12" t="str">
            <v>#A6E0DC</v>
          </cell>
        </row>
        <row r="13">
          <cell r="C13" t="str">
            <v>กิจการเคลื่อนที่ทางการบินนอกเส้นทางบินพาณิชย์</v>
          </cell>
          <cell r="D13" t="str">
            <v>#D0E5F5</v>
          </cell>
        </row>
        <row r="14">
          <cell r="C14" t="str">
            <v>กิจการเคลื่อนที่ทางการบินผ่านดาวเทียม</v>
          </cell>
          <cell r="D14" t="str">
            <v>#3C90DB</v>
          </cell>
        </row>
        <row r="15">
          <cell r="C15" t="str">
            <v>กิจการเคลื่อนที่ทางการบินในเส้นทางบินพาณิชย์ผ่านดาวเทียม</v>
          </cell>
          <cell r="D15" t="str">
            <v>#39D4D3</v>
          </cell>
        </row>
        <row r="16">
          <cell r="C16" t="str">
            <v>กิจการเคลื่อนที่ทางการบินนอกเส้นทางบินพาณิชย์ผ่านดาวเทียม</v>
          </cell>
          <cell r="D16" t="str">
            <v>#EDf7FC</v>
          </cell>
        </row>
        <row r="17">
          <cell r="C17" t="str">
            <v>กิจการกระจายเสียงกิจการโทรทัศน์</v>
          </cell>
          <cell r="D17" t="str">
            <v>#015D00</v>
          </cell>
        </row>
        <row r="18">
          <cell r="C18" t="str">
            <v>กิจการกระจายเสียงกิจการโทรทัศน์ผ่านดาวเทียม</v>
          </cell>
          <cell r="D18" t="str">
            <v>#7DD382</v>
          </cell>
        </row>
        <row r="19">
          <cell r="C19" t="str">
            <v>กิจการวิทยุตรวจการณ์และตรวจค้นหา</v>
          </cell>
          <cell r="D19" t="str">
            <v>#EEA193</v>
          </cell>
        </row>
        <row r="20">
          <cell r="C20" t="str">
            <v>กิจการวิทยุตรวจการณ์และตรวจค้นหาผ่านดาวเทียม</v>
          </cell>
          <cell r="D20" t="str">
            <v>#E7DAC3</v>
          </cell>
        </row>
        <row r="21">
          <cell r="C21" t="str">
            <v>กิจการวิทยุนำทาง</v>
          </cell>
          <cell r="D21" t="str">
            <v>#764484</v>
          </cell>
        </row>
        <row r="22">
          <cell r="C22" t="str">
            <v>กิจการวิทยุนำทางผ่านดาวเทียม</v>
          </cell>
          <cell r="D22" t="str">
            <v>#7354DD</v>
          </cell>
        </row>
        <row r="23">
          <cell r="C23" t="str">
            <v>กิจการวิทยุนำทางทางทะเล</v>
          </cell>
          <cell r="D23" t="str">
            <v>#AC65A7</v>
          </cell>
        </row>
        <row r="24">
          <cell r="C24" t="str">
            <v>กิจการวิทยุนำทางทางทะเลผ่านทะเล</v>
          </cell>
          <cell r="D24" t="str">
            <v>#362274</v>
          </cell>
        </row>
        <row r="25">
          <cell r="C25" t="str">
            <v>กิจการวิทยุนำทางทางการบิน</v>
          </cell>
          <cell r="D25" t="str">
            <v>#CFB0CF</v>
          </cell>
        </row>
        <row r="26">
          <cell r="C26" t="str">
            <v>กิจการวิทยุนำทางทางการบินผ่านดาวเทียม</v>
          </cell>
          <cell r="D26" t="str">
            <v>#7001B0</v>
          </cell>
        </row>
        <row r="27">
          <cell r="C27" t="str">
            <v>กิจการวิทยุหาตำแหน่ง</v>
          </cell>
          <cell r="D27" t="str">
            <v>#719B25</v>
          </cell>
        </row>
        <row r="28">
          <cell r="C28" t="str">
            <v>กิจการวิทยุหาตำแหน่งผ่านดาวเทียม</v>
          </cell>
          <cell r="D28" t="str">
            <v>#CBE368</v>
          </cell>
        </row>
        <row r="29">
          <cell r="C29" t="str">
            <v>กิจการช่วยอุตุนิยมวิทยา</v>
          </cell>
          <cell r="D29" t="str">
            <v>#DC40BE</v>
          </cell>
        </row>
        <row r="30">
          <cell r="C30" t="str">
            <v>กิจการสำรวจพิภพผ่านดาวเทียม</v>
          </cell>
          <cell r="D30" t="str">
            <v>#8DD66D</v>
          </cell>
        </row>
        <row r="31">
          <cell r="C31" t="str">
            <v>กิจการอุตุนิยมวิทยาผ่านดาวเทียม</v>
          </cell>
          <cell r="D31" t="str">
            <v>#B483A0</v>
          </cell>
        </row>
        <row r="32">
          <cell r="C32" t="str">
            <v xml:space="preserve">กิจการความถี่มาตรฐานและสัญญาณเวลา </v>
          </cell>
          <cell r="D32" t="str">
            <v>#0000FF</v>
          </cell>
        </row>
        <row r="33">
          <cell r="C33" t="str">
            <v>กิจการความถี่มาตรฐานและสัญญาณเวลาผ่านดาวเทียม</v>
          </cell>
          <cell r="D33" t="str">
            <v>#45535C</v>
          </cell>
        </row>
        <row r="34">
          <cell r="C34" t="str">
            <v xml:space="preserve">กิจการวิจัยอวกาศ </v>
          </cell>
          <cell r="D34" t="str">
            <v>#000000</v>
          </cell>
        </row>
        <row r="35">
          <cell r="C35" t="str">
            <v>กิจการวิทยุสมัครเล่น</v>
          </cell>
          <cell r="D35" t="str">
            <v>#B06F0C</v>
          </cell>
        </row>
        <row r="36">
          <cell r="C36" t="str">
            <v>กิจการวิทยุสมัครเล่นผ่านดาวเทียม</v>
          </cell>
          <cell r="D36" t="str">
            <v>#D24A40</v>
          </cell>
        </row>
        <row r="37">
          <cell r="C37" t="str">
            <v>กิจการวิทยุดาราศาสตร์</v>
          </cell>
          <cell r="D37" t="str">
            <v>#3633B8</v>
          </cell>
        </row>
        <row r="38">
          <cell r="C38" t="str">
            <v>กิจการเพื่อความปลอดภัย</v>
          </cell>
          <cell r="D38" t="str">
            <v>#00FF00</v>
          </cell>
        </row>
        <row r="39">
          <cell r="C39" t="str">
            <v>กิจการเพื่อภารกิจพิเศษ</v>
          </cell>
          <cell r="D39" t="str">
            <v>#FF0000</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ratchakitcha.soc.go.th/DATA/PDF/2561/E/031/46.PDF" TargetMode="External"/><Relationship Id="rId7" Type="http://schemas.openxmlformats.org/officeDocument/2006/relationships/vmlDrawing" Target="../drawings/vmlDrawing1.vml"/><Relationship Id="rId2" Type="http://schemas.openxmlformats.org/officeDocument/2006/relationships/hyperlink" Target="http://www.ratchakitcha.soc.go.th/DATA/PDF/2561/E/031/46.PDF" TargetMode="External"/><Relationship Id="rId1" Type="http://schemas.openxmlformats.org/officeDocument/2006/relationships/hyperlink" Target="http://www.ratchakitcha.soc.go.th/DATA/PDF/2561/E/031/46.PDF" TargetMode="External"/><Relationship Id="rId6" Type="http://schemas.openxmlformats.org/officeDocument/2006/relationships/printerSettings" Target="../printerSettings/printerSettings3.bin"/><Relationship Id="rId5" Type="http://schemas.openxmlformats.org/officeDocument/2006/relationships/hyperlink" Target="http://www.ratchakitcha.soc.go.th/DATA/PDF/2561/E/031/46.PDF" TargetMode="External"/><Relationship Id="rId4" Type="http://schemas.openxmlformats.org/officeDocument/2006/relationships/hyperlink" Target="http://www.ratchakitcha.soc.go.th/DATA/PDF/2561/E/031/46.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544"/>
  <sheetViews>
    <sheetView tabSelected="1" zoomScaleNormal="100" workbookViewId="0">
      <pane ySplit="1" topLeftCell="A131" activePane="bottomLeft" state="frozen"/>
      <selection pane="bottomLeft" activeCell="I1" sqref="I1"/>
    </sheetView>
  </sheetViews>
  <sheetFormatPr defaultColWidth="8.75" defaultRowHeight="18.75" x14ac:dyDescent="0.3"/>
  <cols>
    <col min="1" max="1" width="7.375" customWidth="1"/>
    <col min="2" max="2" width="10" customWidth="1"/>
    <col min="3" max="3" width="8.25" customWidth="1"/>
    <col min="4" max="4" width="17.375" customWidth="1"/>
    <col min="5" max="5" width="34.75" customWidth="1"/>
    <col min="6" max="6" width="13" customWidth="1"/>
    <col min="7" max="7" width="39.875" customWidth="1"/>
    <col min="8" max="8" width="18.375" customWidth="1"/>
    <col min="9" max="9" width="11" customWidth="1"/>
    <col min="10" max="10" width="9.375" customWidth="1"/>
    <col min="11" max="11" width="23.375" style="88" customWidth="1"/>
    <col min="12" max="12" width="51.375" style="88" bestFit="1" customWidth="1"/>
  </cols>
  <sheetData>
    <row r="1" spans="1:12" ht="14.25" x14ac:dyDescent="0.2">
      <c r="A1" s="4" t="s">
        <v>6</v>
      </c>
      <c r="B1" s="4" t="s">
        <v>7</v>
      </c>
      <c r="C1" s="5" t="s">
        <v>1</v>
      </c>
      <c r="D1" s="50" t="s">
        <v>19</v>
      </c>
      <c r="E1" s="4" t="s">
        <v>5</v>
      </c>
      <c r="F1" s="4" t="s">
        <v>390</v>
      </c>
      <c r="G1" s="4" t="s">
        <v>2</v>
      </c>
      <c r="H1" s="4" t="s">
        <v>4</v>
      </c>
      <c r="I1" s="4" t="s">
        <v>403</v>
      </c>
      <c r="J1" s="4" t="s">
        <v>386</v>
      </c>
      <c r="K1" s="4" t="s">
        <v>236</v>
      </c>
      <c r="L1" s="4" t="s">
        <v>237</v>
      </c>
    </row>
    <row r="2" spans="1:12" ht="14.25" x14ac:dyDescent="0.2">
      <c r="A2" s="83">
        <v>0</v>
      </c>
      <c r="B2" s="83">
        <v>8.3000000000000007</v>
      </c>
      <c r="C2" s="83">
        <f t="shared" ref="C2:C65" si="0">B2-A2</f>
        <v>8.3000000000000007</v>
      </c>
      <c r="D2" s="83" t="s">
        <v>34</v>
      </c>
      <c r="E2" s="83" t="s">
        <v>401</v>
      </c>
      <c r="F2" s="83"/>
      <c r="G2" s="83" t="s">
        <v>238</v>
      </c>
      <c r="H2" s="83" t="s">
        <v>426</v>
      </c>
      <c r="I2" s="84"/>
      <c r="J2" s="83"/>
      <c r="K2" s="83" t="s">
        <v>501</v>
      </c>
      <c r="L2" s="83" t="s">
        <v>883</v>
      </c>
    </row>
    <row r="3" spans="1:12" x14ac:dyDescent="0.3">
      <c r="A3" s="85">
        <v>8.3000000000000007</v>
      </c>
      <c r="B3" s="83">
        <v>9</v>
      </c>
      <c r="C3" s="83">
        <f t="shared" si="0"/>
        <v>0.69999999999999929</v>
      </c>
      <c r="D3" s="83" t="s">
        <v>34</v>
      </c>
      <c r="E3" s="83" t="s">
        <v>327</v>
      </c>
      <c r="F3" s="83"/>
      <c r="G3" s="83" t="s">
        <v>239</v>
      </c>
      <c r="H3" s="83" t="s">
        <v>426</v>
      </c>
      <c r="I3" s="84"/>
      <c r="J3" s="83"/>
      <c r="K3" s="83" t="s">
        <v>240</v>
      </c>
      <c r="L3" s="83" t="s">
        <v>883</v>
      </c>
    </row>
    <row r="4" spans="1:12" ht="14.25" x14ac:dyDescent="0.2">
      <c r="A4" s="83">
        <v>9</v>
      </c>
      <c r="B4" s="83">
        <v>11.3</v>
      </c>
      <c r="C4" s="83">
        <f t="shared" si="0"/>
        <v>2.3000000000000007</v>
      </c>
      <c r="D4" s="83" t="s">
        <v>34</v>
      </c>
      <c r="E4" s="83" t="s">
        <v>327</v>
      </c>
      <c r="F4" s="83"/>
      <c r="G4" s="83" t="s">
        <v>239</v>
      </c>
      <c r="H4" s="83" t="s">
        <v>426</v>
      </c>
      <c r="I4" s="84"/>
      <c r="J4" s="83"/>
      <c r="K4" s="83" t="s">
        <v>240</v>
      </c>
      <c r="L4" s="83" t="s">
        <v>883</v>
      </c>
    </row>
    <row r="5" spans="1:12" ht="14.25" x14ac:dyDescent="0.2">
      <c r="A5" s="83">
        <v>9</v>
      </c>
      <c r="B5" s="83">
        <v>11.3</v>
      </c>
      <c r="C5" s="83">
        <f t="shared" si="0"/>
        <v>2.3000000000000007</v>
      </c>
      <c r="D5" s="83" t="s">
        <v>34</v>
      </c>
      <c r="E5" s="83" t="s">
        <v>343</v>
      </c>
      <c r="F5" s="83"/>
      <c r="G5" s="83" t="s">
        <v>241</v>
      </c>
      <c r="H5" s="83" t="s">
        <v>426</v>
      </c>
      <c r="I5" s="84"/>
      <c r="J5" s="83"/>
      <c r="K5" s="83" t="s">
        <v>38</v>
      </c>
      <c r="L5" s="83" t="s">
        <v>883</v>
      </c>
    </row>
    <row r="6" spans="1:12" ht="14.25" x14ac:dyDescent="0.2">
      <c r="A6" s="83">
        <v>11.3</v>
      </c>
      <c r="B6" s="83">
        <v>14</v>
      </c>
      <c r="C6" s="83">
        <f t="shared" si="0"/>
        <v>2.6999999999999993</v>
      </c>
      <c r="D6" s="83" t="s">
        <v>34</v>
      </c>
      <c r="E6" s="83" t="s">
        <v>343</v>
      </c>
      <c r="F6" s="83"/>
      <c r="G6" s="83" t="s">
        <v>241</v>
      </c>
      <c r="H6" s="83" t="s">
        <v>426</v>
      </c>
      <c r="I6" s="84"/>
      <c r="J6" s="83"/>
      <c r="K6" s="83" t="s">
        <v>38</v>
      </c>
      <c r="L6" s="83" t="s">
        <v>883</v>
      </c>
    </row>
    <row r="7" spans="1:12" ht="14.25" x14ac:dyDescent="0.2">
      <c r="A7" s="83">
        <v>14</v>
      </c>
      <c r="B7" s="83">
        <v>19.95</v>
      </c>
      <c r="C7" s="83">
        <f t="shared" si="0"/>
        <v>5.9499999999999993</v>
      </c>
      <c r="D7" s="83" t="s">
        <v>34</v>
      </c>
      <c r="E7" s="83" t="s">
        <v>313</v>
      </c>
      <c r="F7" s="83"/>
      <c r="G7" s="83" t="s">
        <v>242</v>
      </c>
      <c r="H7" s="83" t="s">
        <v>426</v>
      </c>
      <c r="I7" s="84"/>
      <c r="J7" s="83"/>
      <c r="K7" s="83" t="s">
        <v>856</v>
      </c>
      <c r="L7" s="83" t="s">
        <v>884</v>
      </c>
    </row>
    <row r="8" spans="1:12" ht="14.25" x14ac:dyDescent="0.2">
      <c r="A8" s="83">
        <v>14</v>
      </c>
      <c r="B8" s="83">
        <v>19.95</v>
      </c>
      <c r="C8" s="83">
        <f t="shared" si="0"/>
        <v>5.9499999999999993</v>
      </c>
      <c r="D8" s="83" t="s">
        <v>34</v>
      </c>
      <c r="E8" s="83" t="s">
        <v>321</v>
      </c>
      <c r="F8" s="83"/>
      <c r="G8" s="83" t="s">
        <v>243</v>
      </c>
      <c r="H8" s="83" t="s">
        <v>426</v>
      </c>
      <c r="I8" s="84"/>
      <c r="J8" s="83"/>
      <c r="K8" s="83" t="s">
        <v>855</v>
      </c>
      <c r="L8" s="83" t="s">
        <v>884</v>
      </c>
    </row>
    <row r="9" spans="1:12" ht="14.25" x14ac:dyDescent="0.2">
      <c r="A9" s="83">
        <v>19.95</v>
      </c>
      <c r="B9" s="83">
        <v>20.05</v>
      </c>
      <c r="C9" s="83">
        <f t="shared" si="0"/>
        <v>0.10000000000000142</v>
      </c>
      <c r="D9" s="83" t="s">
        <v>34</v>
      </c>
      <c r="E9" s="83" t="s">
        <v>351</v>
      </c>
      <c r="F9" s="83"/>
      <c r="G9" s="83" t="s">
        <v>254</v>
      </c>
      <c r="H9" s="83" t="s">
        <v>426</v>
      </c>
      <c r="I9" s="84" t="s">
        <v>404</v>
      </c>
      <c r="J9" s="83"/>
      <c r="K9" s="83" t="s">
        <v>38</v>
      </c>
      <c r="L9" s="83" t="s">
        <v>883</v>
      </c>
    </row>
    <row r="10" spans="1:12" ht="14.25" x14ac:dyDescent="0.2">
      <c r="A10" s="83">
        <v>20.05</v>
      </c>
      <c r="B10" s="83">
        <v>70</v>
      </c>
      <c r="C10" s="83">
        <f t="shared" si="0"/>
        <v>49.95</v>
      </c>
      <c r="D10" s="83" t="s">
        <v>34</v>
      </c>
      <c r="E10" s="83" t="s">
        <v>313</v>
      </c>
      <c r="F10" s="83"/>
      <c r="G10" s="83" t="s">
        <v>242</v>
      </c>
      <c r="H10" s="83" t="s">
        <v>426</v>
      </c>
      <c r="I10" s="84"/>
      <c r="J10" s="83"/>
      <c r="K10" s="83" t="s">
        <v>856</v>
      </c>
      <c r="L10" s="83" t="s">
        <v>885</v>
      </c>
    </row>
    <row r="11" spans="1:12" ht="14.25" x14ac:dyDescent="0.2">
      <c r="A11" s="83">
        <v>20.05</v>
      </c>
      <c r="B11" s="83">
        <v>70</v>
      </c>
      <c r="C11" s="83">
        <f t="shared" si="0"/>
        <v>49.95</v>
      </c>
      <c r="D11" s="83" t="s">
        <v>34</v>
      </c>
      <c r="E11" s="83" t="s">
        <v>321</v>
      </c>
      <c r="F11" s="83"/>
      <c r="G11" s="83" t="s">
        <v>243</v>
      </c>
      <c r="H11" s="83" t="s">
        <v>426</v>
      </c>
      <c r="I11" s="84"/>
      <c r="J11" s="83"/>
      <c r="K11" s="83" t="s">
        <v>855</v>
      </c>
      <c r="L11" s="83" t="s">
        <v>885</v>
      </c>
    </row>
    <row r="12" spans="1:12" ht="14.25" x14ac:dyDescent="0.2">
      <c r="A12" s="83">
        <v>70</v>
      </c>
      <c r="B12" s="83">
        <v>72</v>
      </c>
      <c r="C12" s="83">
        <f t="shared" si="0"/>
        <v>2</v>
      </c>
      <c r="D12" s="83" t="s">
        <v>34</v>
      </c>
      <c r="E12" s="83" t="s">
        <v>343</v>
      </c>
      <c r="F12" s="83"/>
      <c r="G12" s="83" t="s">
        <v>241</v>
      </c>
      <c r="H12" s="83" t="s">
        <v>426</v>
      </c>
      <c r="I12" s="84"/>
      <c r="J12" s="83"/>
      <c r="K12" s="83" t="s">
        <v>244</v>
      </c>
      <c r="L12" s="83" t="s">
        <v>884</v>
      </c>
    </row>
    <row r="13" spans="1:12" ht="14.25" x14ac:dyDescent="0.2">
      <c r="A13" s="83">
        <v>70</v>
      </c>
      <c r="B13" s="83">
        <v>72</v>
      </c>
      <c r="C13" s="83">
        <f t="shared" si="0"/>
        <v>2</v>
      </c>
      <c r="D13" s="83" t="s">
        <v>34</v>
      </c>
      <c r="E13" s="83" t="s">
        <v>313</v>
      </c>
      <c r="F13" s="83"/>
      <c r="G13" s="83" t="s">
        <v>242</v>
      </c>
      <c r="H13" s="83" t="s">
        <v>425</v>
      </c>
      <c r="I13" s="84"/>
      <c r="J13" s="83"/>
      <c r="K13" s="83" t="s">
        <v>38</v>
      </c>
      <c r="L13" s="83" t="s">
        <v>884</v>
      </c>
    </row>
    <row r="14" spans="1:12" ht="14.25" x14ac:dyDescent="0.2">
      <c r="A14" s="83">
        <v>70</v>
      </c>
      <c r="B14" s="83">
        <v>72</v>
      </c>
      <c r="C14" s="83">
        <f t="shared" si="0"/>
        <v>2</v>
      </c>
      <c r="D14" s="83" t="s">
        <v>34</v>
      </c>
      <c r="E14" s="83" t="s">
        <v>321</v>
      </c>
      <c r="F14" s="83"/>
      <c r="G14" s="83" t="s">
        <v>243</v>
      </c>
      <c r="H14" s="83" t="s">
        <v>425</v>
      </c>
      <c r="I14" s="84"/>
      <c r="J14" s="83"/>
      <c r="K14" s="83" t="s">
        <v>428</v>
      </c>
      <c r="L14" s="83" t="s">
        <v>884</v>
      </c>
    </row>
    <row r="15" spans="1:12" ht="14.25" x14ac:dyDescent="0.2">
      <c r="A15" s="83">
        <v>72</v>
      </c>
      <c r="B15" s="83">
        <v>84</v>
      </c>
      <c r="C15" s="83">
        <f t="shared" si="0"/>
        <v>12</v>
      </c>
      <c r="D15" s="83" t="s">
        <v>34</v>
      </c>
      <c r="E15" s="83" t="s">
        <v>313</v>
      </c>
      <c r="F15" s="83"/>
      <c r="G15" s="83" t="s">
        <v>242</v>
      </c>
      <c r="H15" s="83" t="s">
        <v>426</v>
      </c>
      <c r="I15" s="84"/>
      <c r="J15" s="83"/>
      <c r="K15" s="83" t="s">
        <v>38</v>
      </c>
      <c r="L15" s="83" t="s">
        <v>884</v>
      </c>
    </row>
    <row r="16" spans="1:12" ht="14.25" x14ac:dyDescent="0.2">
      <c r="A16" s="83">
        <v>72</v>
      </c>
      <c r="B16" s="83">
        <v>84</v>
      </c>
      <c r="C16" s="83">
        <f t="shared" si="0"/>
        <v>12</v>
      </c>
      <c r="D16" s="83" t="s">
        <v>34</v>
      </c>
      <c r="E16" s="83" t="s">
        <v>321</v>
      </c>
      <c r="F16" s="83"/>
      <c r="G16" s="83" t="s">
        <v>243</v>
      </c>
      <c r="H16" s="83" t="s">
        <v>426</v>
      </c>
      <c r="I16" s="84"/>
      <c r="J16" s="83"/>
      <c r="K16" s="83" t="s">
        <v>428</v>
      </c>
      <c r="L16" s="83" t="s">
        <v>884</v>
      </c>
    </row>
    <row r="17" spans="1:12" ht="14.25" x14ac:dyDescent="0.2">
      <c r="A17" s="83">
        <v>72</v>
      </c>
      <c r="B17" s="83">
        <v>84</v>
      </c>
      <c r="C17" s="83">
        <f t="shared" si="0"/>
        <v>12</v>
      </c>
      <c r="D17" s="83" t="s">
        <v>34</v>
      </c>
      <c r="E17" s="83" t="s">
        <v>343</v>
      </c>
      <c r="F17" s="83"/>
      <c r="G17" s="83" t="s">
        <v>241</v>
      </c>
      <c r="H17" s="83" t="s">
        <v>426</v>
      </c>
      <c r="I17" s="84"/>
      <c r="J17" s="83"/>
      <c r="K17" s="83" t="s">
        <v>244</v>
      </c>
      <c r="L17" s="83" t="s">
        <v>884</v>
      </c>
    </row>
    <row r="18" spans="1:12" ht="14.25" x14ac:dyDescent="0.2">
      <c r="A18" s="83">
        <v>84</v>
      </c>
      <c r="B18" s="83">
        <v>86</v>
      </c>
      <c r="C18" s="83">
        <f t="shared" si="0"/>
        <v>2</v>
      </c>
      <c r="D18" s="83" t="s">
        <v>34</v>
      </c>
      <c r="E18" s="83" t="s">
        <v>343</v>
      </c>
      <c r="F18" s="83"/>
      <c r="G18" s="83" t="s">
        <v>241</v>
      </c>
      <c r="H18" s="83" t="s">
        <v>426</v>
      </c>
      <c r="I18" s="84"/>
      <c r="J18" s="83"/>
      <c r="K18" s="83" t="s">
        <v>244</v>
      </c>
      <c r="L18" s="83" t="s">
        <v>884</v>
      </c>
    </row>
    <row r="19" spans="1:12" ht="14.25" x14ac:dyDescent="0.2">
      <c r="A19" s="83">
        <v>84</v>
      </c>
      <c r="B19" s="83">
        <v>86</v>
      </c>
      <c r="C19" s="83">
        <f t="shared" si="0"/>
        <v>2</v>
      </c>
      <c r="D19" s="83" t="s">
        <v>34</v>
      </c>
      <c r="E19" s="83" t="s">
        <v>313</v>
      </c>
      <c r="F19" s="83"/>
      <c r="G19" s="83" t="s">
        <v>242</v>
      </c>
      <c r="H19" s="83" t="s">
        <v>425</v>
      </c>
      <c r="I19" s="84"/>
      <c r="J19" s="83"/>
      <c r="K19" s="83" t="s">
        <v>38</v>
      </c>
      <c r="L19" s="83" t="s">
        <v>884</v>
      </c>
    </row>
    <row r="20" spans="1:12" ht="14.25" x14ac:dyDescent="0.2">
      <c r="A20" s="83">
        <v>84</v>
      </c>
      <c r="B20" s="83">
        <v>86</v>
      </c>
      <c r="C20" s="83">
        <f t="shared" si="0"/>
        <v>2</v>
      </c>
      <c r="D20" s="83" t="s">
        <v>34</v>
      </c>
      <c r="E20" s="83" t="s">
        <v>321</v>
      </c>
      <c r="F20" s="83"/>
      <c r="G20" s="83" t="s">
        <v>243</v>
      </c>
      <c r="H20" s="83" t="s">
        <v>425</v>
      </c>
      <c r="I20" s="84"/>
      <c r="J20" s="83"/>
      <c r="K20" s="83" t="s">
        <v>428</v>
      </c>
      <c r="L20" s="83" t="s">
        <v>884</v>
      </c>
    </row>
    <row r="21" spans="1:12" ht="14.25" x14ac:dyDescent="0.2">
      <c r="A21" s="83">
        <v>86</v>
      </c>
      <c r="B21" s="83">
        <v>90</v>
      </c>
      <c r="C21" s="83">
        <f t="shared" si="0"/>
        <v>4</v>
      </c>
      <c r="D21" s="83" t="s">
        <v>34</v>
      </c>
      <c r="E21" s="83" t="s">
        <v>313</v>
      </c>
      <c r="F21" s="83"/>
      <c r="G21" s="83" t="s">
        <v>242</v>
      </c>
      <c r="H21" s="83" t="s">
        <v>426</v>
      </c>
      <c r="I21" s="84"/>
      <c r="J21" s="83"/>
      <c r="K21" s="83" t="s">
        <v>38</v>
      </c>
      <c r="L21" s="83" t="s">
        <v>884</v>
      </c>
    </row>
    <row r="22" spans="1:12" ht="14.25" x14ac:dyDescent="0.2">
      <c r="A22" s="83">
        <v>86</v>
      </c>
      <c r="B22" s="83">
        <v>90</v>
      </c>
      <c r="C22" s="83">
        <f t="shared" si="0"/>
        <v>4</v>
      </c>
      <c r="D22" s="83" t="s">
        <v>34</v>
      </c>
      <c r="E22" s="83" t="s">
        <v>321</v>
      </c>
      <c r="F22" s="83"/>
      <c r="G22" s="83" t="s">
        <v>243</v>
      </c>
      <c r="H22" s="83" t="s">
        <v>426</v>
      </c>
      <c r="I22" s="84"/>
      <c r="J22" s="83"/>
      <c r="K22" s="83" t="s">
        <v>428</v>
      </c>
      <c r="L22" s="83" t="s">
        <v>884</v>
      </c>
    </row>
    <row r="23" spans="1:12" ht="14.25" x14ac:dyDescent="0.2">
      <c r="A23" s="83">
        <v>86</v>
      </c>
      <c r="B23" s="83">
        <v>90</v>
      </c>
      <c r="C23" s="83">
        <f t="shared" si="0"/>
        <v>4</v>
      </c>
      <c r="D23" s="83" t="s">
        <v>34</v>
      </c>
      <c r="E23" s="83" t="s">
        <v>343</v>
      </c>
      <c r="F23" s="83"/>
      <c r="G23" s="83" t="s">
        <v>241</v>
      </c>
      <c r="H23" s="83" t="s">
        <v>426</v>
      </c>
      <c r="I23" s="84"/>
      <c r="J23" s="83"/>
      <c r="K23" s="83" t="s">
        <v>244</v>
      </c>
      <c r="L23" s="83" t="s">
        <v>884</v>
      </c>
    </row>
    <row r="24" spans="1:12" ht="14.25" x14ac:dyDescent="0.2">
      <c r="A24" s="83">
        <v>90</v>
      </c>
      <c r="B24" s="83">
        <v>110</v>
      </c>
      <c r="C24" s="83">
        <f t="shared" si="0"/>
        <v>20</v>
      </c>
      <c r="D24" s="83" t="s">
        <v>34</v>
      </c>
      <c r="E24" s="83" t="s">
        <v>343</v>
      </c>
      <c r="F24" s="83"/>
      <c r="G24" s="83" t="s">
        <v>241</v>
      </c>
      <c r="H24" s="83" t="s">
        <v>426</v>
      </c>
      <c r="I24" s="84"/>
      <c r="J24" s="83"/>
      <c r="K24" s="83" t="s">
        <v>502</v>
      </c>
      <c r="L24" s="83" t="s">
        <v>883</v>
      </c>
    </row>
    <row r="25" spans="1:12" ht="14.25" x14ac:dyDescent="0.2">
      <c r="A25" s="83">
        <v>90</v>
      </c>
      <c r="B25" s="83">
        <v>110</v>
      </c>
      <c r="C25" s="83">
        <f t="shared" si="0"/>
        <v>20</v>
      </c>
      <c r="D25" s="83" t="s">
        <v>34</v>
      </c>
      <c r="E25" s="83" t="s">
        <v>313</v>
      </c>
      <c r="F25" s="83"/>
      <c r="G25" s="83" t="s">
        <v>242</v>
      </c>
      <c r="H25" s="83" t="s">
        <v>425</v>
      </c>
      <c r="I25" s="84"/>
      <c r="J25" s="83"/>
      <c r="K25" s="83" t="s">
        <v>504</v>
      </c>
      <c r="L25" s="83" t="s">
        <v>883</v>
      </c>
    </row>
    <row r="26" spans="1:12" ht="14.25" x14ac:dyDescent="0.2">
      <c r="A26" s="83">
        <v>110</v>
      </c>
      <c r="B26" s="83">
        <v>112</v>
      </c>
      <c r="C26" s="83">
        <f t="shared" si="0"/>
        <v>2</v>
      </c>
      <c r="D26" s="83" t="s">
        <v>34</v>
      </c>
      <c r="E26" s="83" t="s">
        <v>313</v>
      </c>
      <c r="F26" s="83"/>
      <c r="G26" s="83" t="s">
        <v>242</v>
      </c>
      <c r="H26" s="83" t="s">
        <v>426</v>
      </c>
      <c r="I26" s="84"/>
      <c r="J26" s="83"/>
      <c r="K26" s="83" t="s">
        <v>504</v>
      </c>
      <c r="L26" s="83" t="s">
        <v>884</v>
      </c>
    </row>
    <row r="27" spans="1:12" ht="14.25" x14ac:dyDescent="0.2">
      <c r="A27" s="83">
        <v>110</v>
      </c>
      <c r="B27" s="83">
        <v>112</v>
      </c>
      <c r="C27" s="83">
        <f t="shared" si="0"/>
        <v>2</v>
      </c>
      <c r="D27" s="83" t="s">
        <v>34</v>
      </c>
      <c r="E27" s="83" t="s">
        <v>321</v>
      </c>
      <c r="F27" s="83"/>
      <c r="G27" s="83" t="s">
        <v>243</v>
      </c>
      <c r="H27" s="83" t="s">
        <v>426</v>
      </c>
      <c r="I27" s="84"/>
      <c r="J27" s="83"/>
      <c r="K27" s="83" t="s">
        <v>504</v>
      </c>
      <c r="L27" s="83" t="s">
        <v>884</v>
      </c>
    </row>
    <row r="28" spans="1:12" ht="14.25" x14ac:dyDescent="0.2">
      <c r="A28" s="83">
        <v>110</v>
      </c>
      <c r="B28" s="83">
        <v>112</v>
      </c>
      <c r="C28" s="83">
        <f t="shared" si="0"/>
        <v>2</v>
      </c>
      <c r="D28" s="83" t="s">
        <v>34</v>
      </c>
      <c r="E28" s="83" t="s">
        <v>343</v>
      </c>
      <c r="F28" s="83"/>
      <c r="G28" s="83" t="s">
        <v>241</v>
      </c>
      <c r="H28" s="83" t="s">
        <v>426</v>
      </c>
      <c r="I28" s="84"/>
      <c r="J28" s="83"/>
      <c r="K28" s="83" t="s">
        <v>503</v>
      </c>
      <c r="L28" s="83" t="s">
        <v>884</v>
      </c>
    </row>
    <row r="29" spans="1:12" ht="14.25" x14ac:dyDescent="0.2">
      <c r="A29" s="83">
        <v>112</v>
      </c>
      <c r="B29" s="83">
        <v>117.6</v>
      </c>
      <c r="C29" s="83">
        <f t="shared" si="0"/>
        <v>5.5999999999999943</v>
      </c>
      <c r="D29" s="83" t="s">
        <v>34</v>
      </c>
      <c r="E29" s="83" t="s">
        <v>343</v>
      </c>
      <c r="F29" s="83"/>
      <c r="G29" s="83" t="s">
        <v>241</v>
      </c>
      <c r="H29" s="83" t="s">
        <v>426</v>
      </c>
      <c r="I29" s="84"/>
      <c r="J29" s="83"/>
      <c r="K29" s="83" t="s">
        <v>503</v>
      </c>
      <c r="L29" s="83" t="s">
        <v>884</v>
      </c>
    </row>
    <row r="30" spans="1:12" ht="14.25" x14ac:dyDescent="0.2">
      <c r="A30" s="83">
        <v>112</v>
      </c>
      <c r="B30" s="83">
        <v>117.6</v>
      </c>
      <c r="C30" s="83">
        <f t="shared" si="0"/>
        <v>5.5999999999999943</v>
      </c>
      <c r="D30" s="83" t="s">
        <v>34</v>
      </c>
      <c r="E30" s="83" t="s">
        <v>313</v>
      </c>
      <c r="F30" s="83"/>
      <c r="G30" s="83" t="s">
        <v>242</v>
      </c>
      <c r="H30" s="83" t="s">
        <v>425</v>
      </c>
      <c r="I30" s="84"/>
      <c r="J30" s="83"/>
      <c r="K30" s="83" t="s">
        <v>504</v>
      </c>
      <c r="L30" s="83" t="s">
        <v>884</v>
      </c>
    </row>
    <row r="31" spans="1:12" ht="14.25" x14ac:dyDescent="0.2">
      <c r="A31" s="83">
        <v>112</v>
      </c>
      <c r="B31" s="83">
        <v>117.6</v>
      </c>
      <c r="C31" s="83">
        <f t="shared" si="0"/>
        <v>5.5999999999999943</v>
      </c>
      <c r="D31" s="83" t="s">
        <v>34</v>
      </c>
      <c r="E31" s="83" t="s">
        <v>321</v>
      </c>
      <c r="F31" s="83"/>
      <c r="G31" s="83" t="s">
        <v>243</v>
      </c>
      <c r="H31" s="83" t="s">
        <v>425</v>
      </c>
      <c r="I31" s="84"/>
      <c r="J31" s="83"/>
      <c r="K31" s="83" t="s">
        <v>504</v>
      </c>
      <c r="L31" s="83" t="s">
        <v>884</v>
      </c>
    </row>
    <row r="32" spans="1:12" ht="14.25" x14ac:dyDescent="0.2">
      <c r="A32" s="83">
        <v>117.6</v>
      </c>
      <c r="B32" s="83">
        <v>126</v>
      </c>
      <c r="C32" s="83">
        <f t="shared" si="0"/>
        <v>8.4000000000000057</v>
      </c>
      <c r="D32" s="83" t="s">
        <v>34</v>
      </c>
      <c r="E32" s="83" t="s">
        <v>313</v>
      </c>
      <c r="F32" s="83"/>
      <c r="G32" s="83" t="s">
        <v>242</v>
      </c>
      <c r="H32" s="83" t="s">
        <v>426</v>
      </c>
      <c r="I32" s="84"/>
      <c r="J32" s="83"/>
      <c r="K32" s="83" t="s">
        <v>504</v>
      </c>
      <c r="L32" s="83" t="s">
        <v>884</v>
      </c>
    </row>
    <row r="33" spans="1:12" ht="14.25" x14ac:dyDescent="0.2">
      <c r="A33" s="83">
        <v>117.6</v>
      </c>
      <c r="B33" s="83">
        <v>126</v>
      </c>
      <c r="C33" s="83">
        <f t="shared" si="0"/>
        <v>8.4000000000000057</v>
      </c>
      <c r="D33" s="83" t="s">
        <v>34</v>
      </c>
      <c r="E33" s="83" t="s">
        <v>321</v>
      </c>
      <c r="F33" s="83"/>
      <c r="G33" s="83" t="s">
        <v>243</v>
      </c>
      <c r="H33" s="83" t="s">
        <v>426</v>
      </c>
      <c r="I33" s="84"/>
      <c r="J33" s="83"/>
      <c r="K33" s="83" t="s">
        <v>504</v>
      </c>
      <c r="L33" s="83" t="s">
        <v>884</v>
      </c>
    </row>
    <row r="34" spans="1:12" ht="14.25" x14ac:dyDescent="0.2">
      <c r="A34" s="83">
        <v>117.6</v>
      </c>
      <c r="B34" s="83">
        <v>126</v>
      </c>
      <c r="C34" s="83">
        <f t="shared" si="0"/>
        <v>8.4000000000000057</v>
      </c>
      <c r="D34" s="83" t="s">
        <v>34</v>
      </c>
      <c r="E34" s="83" t="s">
        <v>343</v>
      </c>
      <c r="F34" s="83"/>
      <c r="G34" s="83" t="s">
        <v>241</v>
      </c>
      <c r="H34" s="83" t="s">
        <v>426</v>
      </c>
      <c r="I34" s="84"/>
      <c r="J34" s="83"/>
      <c r="K34" s="83" t="s">
        <v>503</v>
      </c>
      <c r="L34" s="83" t="s">
        <v>884</v>
      </c>
    </row>
    <row r="35" spans="1:12" ht="14.25" x14ac:dyDescent="0.2">
      <c r="A35" s="83">
        <v>126</v>
      </c>
      <c r="B35" s="83">
        <v>129</v>
      </c>
      <c r="C35" s="83">
        <f t="shared" si="0"/>
        <v>3</v>
      </c>
      <c r="D35" s="83" t="s">
        <v>34</v>
      </c>
      <c r="E35" s="83" t="s">
        <v>343</v>
      </c>
      <c r="F35" s="83"/>
      <c r="G35" s="83" t="s">
        <v>241</v>
      </c>
      <c r="H35" s="83" t="s">
        <v>426</v>
      </c>
      <c r="I35" s="84"/>
      <c r="J35" s="83"/>
      <c r="K35" s="83" t="s">
        <v>503</v>
      </c>
      <c r="L35" s="83" t="s">
        <v>884</v>
      </c>
    </row>
    <row r="36" spans="1:12" ht="14.25" x14ac:dyDescent="0.2">
      <c r="A36" s="83">
        <v>126</v>
      </c>
      <c r="B36" s="83">
        <v>129</v>
      </c>
      <c r="C36" s="83">
        <f t="shared" si="0"/>
        <v>3</v>
      </c>
      <c r="D36" s="83" t="s">
        <v>34</v>
      </c>
      <c r="E36" s="83" t="s">
        <v>313</v>
      </c>
      <c r="F36" s="83"/>
      <c r="G36" s="83" t="s">
        <v>242</v>
      </c>
      <c r="H36" s="83" t="s">
        <v>425</v>
      </c>
      <c r="I36" s="84"/>
      <c r="J36" s="83"/>
      <c r="K36" s="83" t="s">
        <v>504</v>
      </c>
      <c r="L36" s="83" t="s">
        <v>884</v>
      </c>
    </row>
    <row r="37" spans="1:12" ht="14.25" x14ac:dyDescent="0.2">
      <c r="A37" s="83">
        <v>126</v>
      </c>
      <c r="B37" s="83">
        <v>129</v>
      </c>
      <c r="C37" s="83">
        <f t="shared" si="0"/>
        <v>3</v>
      </c>
      <c r="D37" s="83" t="s">
        <v>34</v>
      </c>
      <c r="E37" s="83" t="s">
        <v>321</v>
      </c>
      <c r="F37" s="83"/>
      <c r="G37" s="83" t="s">
        <v>243</v>
      </c>
      <c r="H37" s="83" t="s">
        <v>425</v>
      </c>
      <c r="I37" s="84"/>
      <c r="J37" s="83"/>
      <c r="K37" s="83" t="s">
        <v>504</v>
      </c>
      <c r="L37" s="83" t="s">
        <v>884</v>
      </c>
    </row>
    <row r="38" spans="1:12" ht="14.25" x14ac:dyDescent="0.2">
      <c r="A38" s="83">
        <v>129</v>
      </c>
      <c r="B38" s="83">
        <v>130</v>
      </c>
      <c r="C38" s="83">
        <f t="shared" si="0"/>
        <v>1</v>
      </c>
      <c r="D38" s="83" t="s">
        <v>34</v>
      </c>
      <c r="E38" s="83" t="s">
        <v>313</v>
      </c>
      <c r="F38" s="83"/>
      <c r="G38" s="83" t="s">
        <v>242</v>
      </c>
      <c r="H38" s="83" t="s">
        <v>426</v>
      </c>
      <c r="I38" s="84"/>
      <c r="J38" s="83"/>
      <c r="K38" s="83" t="s">
        <v>504</v>
      </c>
      <c r="L38" s="83" t="s">
        <v>884</v>
      </c>
    </row>
    <row r="39" spans="1:12" ht="14.25" x14ac:dyDescent="0.2">
      <c r="A39" s="83">
        <v>129</v>
      </c>
      <c r="B39" s="83">
        <v>130</v>
      </c>
      <c r="C39" s="83">
        <f t="shared" si="0"/>
        <v>1</v>
      </c>
      <c r="D39" s="83" t="s">
        <v>34</v>
      </c>
      <c r="E39" s="83" t="s">
        <v>321</v>
      </c>
      <c r="F39" s="83"/>
      <c r="G39" s="83" t="s">
        <v>243</v>
      </c>
      <c r="H39" s="83" t="s">
        <v>426</v>
      </c>
      <c r="I39" s="84"/>
      <c r="J39" s="83"/>
      <c r="K39" s="83" t="s">
        <v>504</v>
      </c>
      <c r="L39" s="83" t="s">
        <v>884</v>
      </c>
    </row>
    <row r="40" spans="1:12" ht="14.25" x14ac:dyDescent="0.2">
      <c r="A40" s="83">
        <v>129</v>
      </c>
      <c r="B40" s="83">
        <v>130</v>
      </c>
      <c r="C40" s="83">
        <f t="shared" si="0"/>
        <v>1</v>
      </c>
      <c r="D40" s="83" t="s">
        <v>34</v>
      </c>
      <c r="E40" s="83" t="s">
        <v>343</v>
      </c>
      <c r="F40" s="83"/>
      <c r="G40" s="83" t="s">
        <v>241</v>
      </c>
      <c r="H40" s="83" t="s">
        <v>426</v>
      </c>
      <c r="I40" s="84"/>
      <c r="J40" s="83"/>
      <c r="K40" s="83" t="s">
        <v>503</v>
      </c>
      <c r="L40" s="83" t="s">
        <v>884</v>
      </c>
    </row>
    <row r="41" spans="1:12" ht="14.25" x14ac:dyDescent="0.2">
      <c r="A41" s="83">
        <v>130</v>
      </c>
      <c r="B41" s="83">
        <v>135.69999999999999</v>
      </c>
      <c r="C41" s="83">
        <f t="shared" si="0"/>
        <v>5.6999999999999886</v>
      </c>
      <c r="D41" s="83" t="s">
        <v>34</v>
      </c>
      <c r="E41" s="83" t="s">
        <v>313</v>
      </c>
      <c r="F41" s="83"/>
      <c r="G41" s="83" t="s">
        <v>242</v>
      </c>
      <c r="H41" s="83" t="s">
        <v>426</v>
      </c>
      <c r="I41" s="84"/>
      <c r="J41" s="83"/>
      <c r="K41" s="83" t="s">
        <v>504</v>
      </c>
      <c r="L41" s="83" t="s">
        <v>884</v>
      </c>
    </row>
    <row r="42" spans="1:12" ht="14.25" x14ac:dyDescent="0.2">
      <c r="A42" s="83">
        <v>130</v>
      </c>
      <c r="B42" s="83">
        <v>135.69999999999999</v>
      </c>
      <c r="C42" s="83">
        <f t="shared" si="0"/>
        <v>5.6999999999999886</v>
      </c>
      <c r="D42" s="83" t="s">
        <v>34</v>
      </c>
      <c r="E42" s="83" t="s">
        <v>321</v>
      </c>
      <c r="F42" s="83"/>
      <c r="G42" s="83" t="s">
        <v>243</v>
      </c>
      <c r="H42" s="83" t="s">
        <v>426</v>
      </c>
      <c r="I42" s="84"/>
      <c r="J42" s="83"/>
      <c r="K42" s="83" t="s">
        <v>504</v>
      </c>
      <c r="L42" s="83" t="s">
        <v>884</v>
      </c>
    </row>
    <row r="43" spans="1:12" ht="14.25" x14ac:dyDescent="0.2">
      <c r="A43" s="83">
        <v>130</v>
      </c>
      <c r="B43" s="83">
        <v>135.69999999999999</v>
      </c>
      <c r="C43" s="83">
        <f t="shared" si="0"/>
        <v>5.6999999999999886</v>
      </c>
      <c r="D43" s="83" t="s">
        <v>34</v>
      </c>
      <c r="E43" s="83" t="s">
        <v>343</v>
      </c>
      <c r="F43" s="83"/>
      <c r="G43" s="83" t="s">
        <v>241</v>
      </c>
      <c r="H43" s="83" t="s">
        <v>426</v>
      </c>
      <c r="I43" s="84"/>
      <c r="J43" s="83"/>
      <c r="K43" s="83" t="s">
        <v>504</v>
      </c>
      <c r="L43" s="83" t="s">
        <v>884</v>
      </c>
    </row>
    <row r="44" spans="1:12" ht="14.25" x14ac:dyDescent="0.2">
      <c r="A44" s="83">
        <v>135.69999999999999</v>
      </c>
      <c r="B44" s="83">
        <v>137.80000000000001</v>
      </c>
      <c r="C44" s="83">
        <f t="shared" si="0"/>
        <v>2.1000000000000227</v>
      </c>
      <c r="D44" s="83" t="s">
        <v>34</v>
      </c>
      <c r="E44" s="83" t="s">
        <v>313</v>
      </c>
      <c r="F44" s="83"/>
      <c r="G44" s="83" t="s">
        <v>242</v>
      </c>
      <c r="H44" s="83" t="s">
        <v>426</v>
      </c>
      <c r="I44" s="84"/>
      <c r="J44" s="83"/>
      <c r="K44" s="83" t="s">
        <v>504</v>
      </c>
      <c r="L44" s="83" t="s">
        <v>886</v>
      </c>
    </row>
    <row r="45" spans="1:12" ht="14.25" x14ac:dyDescent="0.2">
      <c r="A45" s="83">
        <v>135.69999999999999</v>
      </c>
      <c r="B45" s="83">
        <v>137.80000000000001</v>
      </c>
      <c r="C45" s="83">
        <f t="shared" si="0"/>
        <v>2.1000000000000227</v>
      </c>
      <c r="D45" s="83" t="s">
        <v>34</v>
      </c>
      <c r="E45" s="83" t="s">
        <v>321</v>
      </c>
      <c r="F45" s="83"/>
      <c r="G45" s="83" t="s">
        <v>243</v>
      </c>
      <c r="H45" s="83" t="s">
        <v>426</v>
      </c>
      <c r="I45" s="84"/>
      <c r="J45" s="83"/>
      <c r="K45" s="83" t="s">
        <v>504</v>
      </c>
      <c r="L45" s="83" t="s">
        <v>886</v>
      </c>
    </row>
    <row r="46" spans="1:12" ht="14.25" x14ac:dyDescent="0.2">
      <c r="A46" s="83">
        <v>135.69999999999999</v>
      </c>
      <c r="B46" s="83">
        <v>137.80000000000001</v>
      </c>
      <c r="C46" s="83">
        <f t="shared" si="0"/>
        <v>2.1000000000000227</v>
      </c>
      <c r="D46" s="83" t="s">
        <v>34</v>
      </c>
      <c r="E46" s="83" t="s">
        <v>343</v>
      </c>
      <c r="F46" s="83"/>
      <c r="G46" s="83" t="s">
        <v>241</v>
      </c>
      <c r="H46" s="83" t="s">
        <v>426</v>
      </c>
      <c r="I46" s="84"/>
      <c r="J46" s="83"/>
      <c r="K46" s="83" t="s">
        <v>504</v>
      </c>
      <c r="L46" s="83" t="s">
        <v>886</v>
      </c>
    </row>
    <row r="47" spans="1:12" ht="14.25" x14ac:dyDescent="0.2">
      <c r="A47" s="83">
        <v>135.69999999999999</v>
      </c>
      <c r="B47" s="83">
        <v>137.80000000000001</v>
      </c>
      <c r="C47" s="83">
        <f t="shared" si="0"/>
        <v>2.1000000000000227</v>
      </c>
      <c r="D47" s="83" t="s">
        <v>34</v>
      </c>
      <c r="E47" s="83" t="s">
        <v>305</v>
      </c>
      <c r="F47" s="83"/>
      <c r="G47" s="83" t="s">
        <v>245</v>
      </c>
      <c r="H47" s="83" t="s">
        <v>425</v>
      </c>
      <c r="I47" s="84"/>
      <c r="J47" s="83"/>
      <c r="K47" s="83" t="s">
        <v>505</v>
      </c>
      <c r="L47" s="83" t="s">
        <v>886</v>
      </c>
    </row>
    <row r="48" spans="1:12" ht="14.25" x14ac:dyDescent="0.2">
      <c r="A48" s="83">
        <v>137.80000000000001</v>
      </c>
      <c r="B48" s="83">
        <v>160</v>
      </c>
      <c r="C48" s="83">
        <f t="shared" si="0"/>
        <v>22.199999999999989</v>
      </c>
      <c r="D48" s="83" t="s">
        <v>34</v>
      </c>
      <c r="E48" s="83" t="s">
        <v>313</v>
      </c>
      <c r="F48" s="83"/>
      <c r="G48" s="83" t="s">
        <v>242</v>
      </c>
      <c r="H48" s="83" t="s">
        <v>426</v>
      </c>
      <c r="I48" s="84"/>
      <c r="J48" s="83"/>
      <c r="K48" s="83" t="s">
        <v>504</v>
      </c>
      <c r="L48" s="83" t="s">
        <v>884</v>
      </c>
    </row>
    <row r="49" spans="1:12" ht="14.25" x14ac:dyDescent="0.2">
      <c r="A49" s="83">
        <v>137.80000000000001</v>
      </c>
      <c r="B49" s="83">
        <v>160</v>
      </c>
      <c r="C49" s="83">
        <f t="shared" si="0"/>
        <v>22.199999999999989</v>
      </c>
      <c r="D49" s="83" t="s">
        <v>34</v>
      </c>
      <c r="E49" s="83" t="s">
        <v>321</v>
      </c>
      <c r="F49" s="83"/>
      <c r="G49" s="83" t="s">
        <v>243</v>
      </c>
      <c r="H49" s="83" t="s">
        <v>426</v>
      </c>
      <c r="I49" s="84"/>
      <c r="J49" s="83"/>
      <c r="K49" s="83" t="s">
        <v>504</v>
      </c>
      <c r="L49" s="83" t="s">
        <v>884</v>
      </c>
    </row>
    <row r="50" spans="1:12" ht="14.25" x14ac:dyDescent="0.2">
      <c r="A50" s="83">
        <v>137.80000000000001</v>
      </c>
      <c r="B50" s="83">
        <v>160</v>
      </c>
      <c r="C50" s="83">
        <f t="shared" si="0"/>
        <v>22.199999999999989</v>
      </c>
      <c r="D50" s="83" t="s">
        <v>34</v>
      </c>
      <c r="E50" s="83" t="s">
        <v>343</v>
      </c>
      <c r="F50" s="83"/>
      <c r="G50" s="83" t="s">
        <v>241</v>
      </c>
      <c r="H50" s="83" t="s">
        <v>426</v>
      </c>
      <c r="I50" s="84"/>
      <c r="J50" s="83"/>
      <c r="K50" s="83" t="s">
        <v>504</v>
      </c>
      <c r="L50" s="83" t="s">
        <v>884</v>
      </c>
    </row>
    <row r="51" spans="1:12" ht="14.25" x14ac:dyDescent="0.2">
      <c r="A51" s="83">
        <v>160</v>
      </c>
      <c r="B51" s="83">
        <v>190</v>
      </c>
      <c r="C51" s="83">
        <f t="shared" si="0"/>
        <v>30</v>
      </c>
      <c r="D51" s="83" t="s">
        <v>34</v>
      </c>
      <c r="E51" s="83" t="s">
        <v>313</v>
      </c>
      <c r="F51" s="83"/>
      <c r="G51" s="83" t="s">
        <v>242</v>
      </c>
      <c r="H51" s="83" t="s">
        <v>426</v>
      </c>
      <c r="I51" s="84"/>
      <c r="J51" s="83"/>
      <c r="K51" s="83" t="s">
        <v>38</v>
      </c>
      <c r="L51" s="83" t="s">
        <v>883</v>
      </c>
    </row>
    <row r="52" spans="1:12" ht="14.25" x14ac:dyDescent="0.2">
      <c r="A52" s="83">
        <v>160</v>
      </c>
      <c r="B52" s="83">
        <v>190</v>
      </c>
      <c r="C52" s="83">
        <f t="shared" si="0"/>
        <v>30</v>
      </c>
      <c r="D52" s="83" t="s">
        <v>34</v>
      </c>
      <c r="E52" s="83" t="s">
        <v>303</v>
      </c>
      <c r="F52" s="83"/>
      <c r="G52" s="83" t="s">
        <v>246</v>
      </c>
      <c r="H52" s="83" t="s">
        <v>425</v>
      </c>
      <c r="I52" s="84"/>
      <c r="J52" s="83"/>
      <c r="K52" s="83" t="s">
        <v>38</v>
      </c>
      <c r="L52" s="83" t="s">
        <v>883</v>
      </c>
    </row>
    <row r="53" spans="1:12" ht="14.25" x14ac:dyDescent="0.2">
      <c r="A53" s="83">
        <v>190</v>
      </c>
      <c r="B53" s="83">
        <v>200</v>
      </c>
      <c r="C53" s="83">
        <f t="shared" si="0"/>
        <v>10</v>
      </c>
      <c r="D53" s="83" t="s">
        <v>34</v>
      </c>
      <c r="E53" s="83" t="s">
        <v>303</v>
      </c>
      <c r="F53" s="83"/>
      <c r="G53" s="83" t="s">
        <v>246</v>
      </c>
      <c r="H53" s="83" t="s">
        <v>426</v>
      </c>
      <c r="I53" s="84"/>
      <c r="J53" s="83"/>
      <c r="K53" s="83" t="s">
        <v>38</v>
      </c>
      <c r="L53" s="83" t="s">
        <v>883</v>
      </c>
    </row>
    <row r="54" spans="1:12" ht="14.25" x14ac:dyDescent="0.2">
      <c r="A54" s="83">
        <v>200</v>
      </c>
      <c r="B54" s="83">
        <v>285</v>
      </c>
      <c r="C54" s="83">
        <f t="shared" si="0"/>
        <v>85</v>
      </c>
      <c r="D54" s="83" t="s">
        <v>34</v>
      </c>
      <c r="E54" s="83" t="s">
        <v>303</v>
      </c>
      <c r="F54" s="83"/>
      <c r="G54" s="83" t="s">
        <v>246</v>
      </c>
      <c r="H54" s="83" t="s">
        <v>426</v>
      </c>
      <c r="I54" s="84"/>
      <c r="J54" s="83"/>
      <c r="K54" s="83" t="s">
        <v>38</v>
      </c>
      <c r="L54" s="83" t="s">
        <v>883</v>
      </c>
    </row>
    <row r="55" spans="1:12" ht="14.25" x14ac:dyDescent="0.2">
      <c r="A55" s="83">
        <v>200</v>
      </c>
      <c r="B55" s="83">
        <v>285</v>
      </c>
      <c r="C55" s="83">
        <f t="shared" si="0"/>
        <v>85</v>
      </c>
      <c r="D55" s="83" t="s">
        <v>34</v>
      </c>
      <c r="E55" s="83" t="s">
        <v>297</v>
      </c>
      <c r="F55" s="83"/>
      <c r="G55" s="83" t="s">
        <v>247</v>
      </c>
      <c r="H55" s="83" t="s">
        <v>425</v>
      </c>
      <c r="I55" s="84"/>
      <c r="J55" s="83"/>
      <c r="K55" s="83" t="s">
        <v>38</v>
      </c>
      <c r="L55" s="83" t="s">
        <v>883</v>
      </c>
    </row>
    <row r="56" spans="1:12" ht="14.25" x14ac:dyDescent="0.2">
      <c r="A56" s="83">
        <v>285</v>
      </c>
      <c r="B56" s="83">
        <v>315</v>
      </c>
      <c r="C56" s="83">
        <f t="shared" si="0"/>
        <v>30</v>
      </c>
      <c r="D56" s="83" t="s">
        <v>34</v>
      </c>
      <c r="E56" s="83" t="s">
        <v>303</v>
      </c>
      <c r="F56" s="83"/>
      <c r="G56" s="83" t="s">
        <v>246</v>
      </c>
      <c r="H56" s="83" t="s">
        <v>426</v>
      </c>
      <c r="I56" s="84"/>
      <c r="J56" s="83"/>
      <c r="K56" s="83" t="s">
        <v>38</v>
      </c>
      <c r="L56" s="83" t="s">
        <v>883</v>
      </c>
    </row>
    <row r="57" spans="1:12" ht="14.25" x14ac:dyDescent="0.2">
      <c r="A57" s="83">
        <v>285</v>
      </c>
      <c r="B57" s="83">
        <v>315</v>
      </c>
      <c r="C57" s="83">
        <f t="shared" si="0"/>
        <v>30</v>
      </c>
      <c r="D57" s="83" t="s">
        <v>34</v>
      </c>
      <c r="E57" s="83" t="s">
        <v>325</v>
      </c>
      <c r="F57" s="83"/>
      <c r="G57" s="83" t="s">
        <v>278</v>
      </c>
      <c r="H57" s="83" t="s">
        <v>426</v>
      </c>
      <c r="I57" s="84" t="s">
        <v>405</v>
      </c>
      <c r="J57" s="83"/>
      <c r="K57" s="83" t="s">
        <v>429</v>
      </c>
      <c r="L57" s="83" t="s">
        <v>883</v>
      </c>
    </row>
    <row r="58" spans="1:12" ht="14.25" x14ac:dyDescent="0.2">
      <c r="A58" s="83">
        <v>315</v>
      </c>
      <c r="B58" s="83">
        <v>325</v>
      </c>
      <c r="C58" s="83">
        <f t="shared" si="0"/>
        <v>10</v>
      </c>
      <c r="D58" s="83" t="s">
        <v>34</v>
      </c>
      <c r="E58" s="83" t="s">
        <v>303</v>
      </c>
      <c r="F58" s="83"/>
      <c r="G58" s="83" t="s">
        <v>246</v>
      </c>
      <c r="H58" s="83" t="s">
        <v>426</v>
      </c>
      <c r="I58" s="84"/>
      <c r="J58" s="83"/>
      <c r="K58" s="83" t="s">
        <v>38</v>
      </c>
      <c r="L58" s="83" t="s">
        <v>427</v>
      </c>
    </row>
    <row r="59" spans="1:12" ht="14.25" x14ac:dyDescent="0.2">
      <c r="A59" s="83">
        <v>315</v>
      </c>
      <c r="B59" s="83">
        <v>325</v>
      </c>
      <c r="C59" s="83">
        <f t="shared" si="0"/>
        <v>10</v>
      </c>
      <c r="D59" s="83" t="s">
        <v>34</v>
      </c>
      <c r="E59" s="83" t="s">
        <v>325</v>
      </c>
      <c r="F59" s="83"/>
      <c r="G59" s="83" t="s">
        <v>278</v>
      </c>
      <c r="H59" s="83" t="s">
        <v>426</v>
      </c>
      <c r="I59" s="84" t="s">
        <v>405</v>
      </c>
      <c r="J59" s="83"/>
      <c r="K59" s="83" t="s">
        <v>429</v>
      </c>
      <c r="L59" s="83" t="s">
        <v>427</v>
      </c>
    </row>
    <row r="60" spans="1:12" ht="14.25" x14ac:dyDescent="0.2">
      <c r="A60" s="83">
        <v>325</v>
      </c>
      <c r="B60" s="83">
        <v>405</v>
      </c>
      <c r="C60" s="83">
        <f t="shared" si="0"/>
        <v>80</v>
      </c>
      <c r="D60" s="83" t="s">
        <v>34</v>
      </c>
      <c r="E60" s="83" t="s">
        <v>303</v>
      </c>
      <c r="F60" s="83"/>
      <c r="G60" s="83" t="s">
        <v>246</v>
      </c>
      <c r="H60" s="83" t="s">
        <v>426</v>
      </c>
      <c r="I60" s="84"/>
      <c r="J60" s="83"/>
      <c r="K60" s="83" t="s">
        <v>38</v>
      </c>
      <c r="L60" s="83" t="s">
        <v>427</v>
      </c>
    </row>
    <row r="61" spans="1:12" ht="14.25" x14ac:dyDescent="0.2">
      <c r="A61" s="83">
        <v>325</v>
      </c>
      <c r="B61" s="83">
        <v>405</v>
      </c>
      <c r="C61" s="83">
        <f t="shared" si="0"/>
        <v>80</v>
      </c>
      <c r="D61" s="83" t="s">
        <v>34</v>
      </c>
      <c r="E61" s="83" t="s">
        <v>297</v>
      </c>
      <c r="F61" s="83"/>
      <c r="G61" s="83" t="s">
        <v>247</v>
      </c>
      <c r="H61" s="83" t="s">
        <v>425</v>
      </c>
      <c r="I61" s="84"/>
      <c r="J61" s="83"/>
      <c r="K61" s="83" t="s">
        <v>38</v>
      </c>
      <c r="L61" s="83" t="s">
        <v>427</v>
      </c>
    </row>
    <row r="62" spans="1:12" ht="14.25" x14ac:dyDescent="0.2">
      <c r="A62" s="83">
        <v>405</v>
      </c>
      <c r="B62" s="83">
        <v>415</v>
      </c>
      <c r="C62" s="83">
        <f t="shared" si="0"/>
        <v>10</v>
      </c>
      <c r="D62" s="83" t="s">
        <v>34</v>
      </c>
      <c r="E62" s="83" t="s">
        <v>343</v>
      </c>
      <c r="F62" s="83"/>
      <c r="G62" s="83" t="s">
        <v>241</v>
      </c>
      <c r="H62" s="83" t="s">
        <v>426</v>
      </c>
      <c r="I62" s="84"/>
      <c r="J62" s="83"/>
      <c r="K62" s="83" t="s">
        <v>430</v>
      </c>
      <c r="L62" s="83" t="s">
        <v>427</v>
      </c>
    </row>
    <row r="63" spans="1:12" ht="14.25" x14ac:dyDescent="0.2">
      <c r="A63" s="83">
        <v>405</v>
      </c>
      <c r="B63" s="83">
        <v>415</v>
      </c>
      <c r="C63" s="83">
        <f t="shared" si="0"/>
        <v>10</v>
      </c>
      <c r="D63" s="83" t="s">
        <v>34</v>
      </c>
      <c r="E63" s="83" t="s">
        <v>297</v>
      </c>
      <c r="F63" s="83"/>
      <c r="G63" s="83" t="s">
        <v>247</v>
      </c>
      <c r="H63" s="83" t="s">
        <v>425</v>
      </c>
      <c r="I63" s="84"/>
      <c r="J63" s="83"/>
      <c r="K63" s="83" t="s">
        <v>38</v>
      </c>
      <c r="L63" s="83" t="s">
        <v>427</v>
      </c>
    </row>
    <row r="64" spans="1:12" ht="14.25" x14ac:dyDescent="0.2">
      <c r="A64" s="83">
        <v>415</v>
      </c>
      <c r="B64" s="83">
        <v>472</v>
      </c>
      <c r="C64" s="83">
        <f t="shared" si="0"/>
        <v>57</v>
      </c>
      <c r="D64" s="83" t="s">
        <v>34</v>
      </c>
      <c r="E64" s="83" t="s">
        <v>321</v>
      </c>
      <c r="F64" s="83"/>
      <c r="G64" s="83" t="s">
        <v>243</v>
      </c>
      <c r="H64" s="83" t="s">
        <v>426</v>
      </c>
      <c r="I64" s="84"/>
      <c r="J64" s="83"/>
      <c r="K64" s="83" t="s">
        <v>506</v>
      </c>
      <c r="L64" s="83" t="s">
        <v>508</v>
      </c>
    </row>
    <row r="65" spans="1:12" ht="14.25" x14ac:dyDescent="0.2">
      <c r="A65" s="83">
        <v>415</v>
      </c>
      <c r="B65" s="83">
        <v>472</v>
      </c>
      <c r="C65" s="83">
        <f t="shared" si="0"/>
        <v>57</v>
      </c>
      <c r="D65" s="83" t="s">
        <v>34</v>
      </c>
      <c r="E65" s="83" t="s">
        <v>303</v>
      </c>
      <c r="F65" s="83"/>
      <c r="G65" s="83" t="s">
        <v>246</v>
      </c>
      <c r="H65" s="83" t="s">
        <v>425</v>
      </c>
      <c r="I65" s="84"/>
      <c r="J65" s="83"/>
      <c r="K65" s="83" t="s">
        <v>507</v>
      </c>
      <c r="L65" s="83" t="s">
        <v>508</v>
      </c>
    </row>
    <row r="66" spans="1:12" ht="14.25" x14ac:dyDescent="0.2">
      <c r="A66" s="83">
        <v>472</v>
      </c>
      <c r="B66" s="83">
        <v>479</v>
      </c>
      <c r="C66" s="83">
        <f t="shared" ref="C66:C129" si="1">B66-A66</f>
        <v>7</v>
      </c>
      <c r="D66" s="83" t="s">
        <v>34</v>
      </c>
      <c r="E66" s="83" t="s">
        <v>321</v>
      </c>
      <c r="F66" s="83"/>
      <c r="G66" s="83" t="s">
        <v>243</v>
      </c>
      <c r="H66" s="83" t="s">
        <v>426</v>
      </c>
      <c r="I66" s="84"/>
      <c r="J66" s="83"/>
      <c r="K66" s="83" t="s">
        <v>506</v>
      </c>
      <c r="L66" s="83" t="s">
        <v>508</v>
      </c>
    </row>
    <row r="67" spans="1:12" ht="14.25" x14ac:dyDescent="0.2">
      <c r="A67" s="83">
        <v>472</v>
      </c>
      <c r="B67" s="83">
        <v>479</v>
      </c>
      <c r="C67" s="83">
        <f t="shared" si="1"/>
        <v>7</v>
      </c>
      <c r="D67" s="83" t="s">
        <v>34</v>
      </c>
      <c r="E67" s="83" t="s">
        <v>305</v>
      </c>
      <c r="F67" s="83"/>
      <c r="G67" s="83" t="s">
        <v>245</v>
      </c>
      <c r="H67" s="83" t="s">
        <v>425</v>
      </c>
      <c r="I67" s="84"/>
      <c r="J67" s="83"/>
      <c r="K67" s="83" t="s">
        <v>507</v>
      </c>
      <c r="L67" s="83" t="s">
        <v>508</v>
      </c>
    </row>
    <row r="68" spans="1:12" ht="14.25" x14ac:dyDescent="0.2">
      <c r="A68" s="83">
        <v>472</v>
      </c>
      <c r="B68" s="83">
        <v>479</v>
      </c>
      <c r="C68" s="83">
        <f t="shared" si="1"/>
        <v>7</v>
      </c>
      <c r="D68" s="83" t="s">
        <v>34</v>
      </c>
      <c r="E68" s="83" t="s">
        <v>303</v>
      </c>
      <c r="F68" s="83"/>
      <c r="G68" s="83" t="s">
        <v>246</v>
      </c>
      <c r="H68" s="83" t="s">
        <v>425</v>
      </c>
      <c r="I68" s="84"/>
      <c r="J68" s="83"/>
      <c r="K68" s="83" t="s">
        <v>507</v>
      </c>
      <c r="L68" s="83" t="s">
        <v>508</v>
      </c>
    </row>
    <row r="69" spans="1:12" ht="14.25" x14ac:dyDescent="0.2">
      <c r="A69" s="83">
        <v>479</v>
      </c>
      <c r="B69" s="83">
        <v>495</v>
      </c>
      <c r="C69" s="83">
        <f t="shared" si="1"/>
        <v>16</v>
      </c>
      <c r="D69" s="83" t="s">
        <v>34</v>
      </c>
      <c r="E69" s="83" t="s">
        <v>321</v>
      </c>
      <c r="F69" s="83"/>
      <c r="G69" s="83" t="s">
        <v>243</v>
      </c>
      <c r="H69" s="83" t="s">
        <v>426</v>
      </c>
      <c r="I69" s="84"/>
      <c r="J69" s="83"/>
      <c r="K69" s="83" t="s">
        <v>509</v>
      </c>
      <c r="L69" s="83" t="s">
        <v>508</v>
      </c>
    </row>
    <row r="70" spans="1:12" ht="14.25" x14ac:dyDescent="0.2">
      <c r="A70" s="83">
        <v>479</v>
      </c>
      <c r="B70" s="83">
        <v>495</v>
      </c>
      <c r="C70" s="83">
        <f t="shared" si="1"/>
        <v>16</v>
      </c>
      <c r="D70" s="83" t="s">
        <v>34</v>
      </c>
      <c r="E70" s="83" t="s">
        <v>303</v>
      </c>
      <c r="F70" s="83"/>
      <c r="G70" s="83" t="s">
        <v>246</v>
      </c>
      <c r="H70" s="83" t="s">
        <v>425</v>
      </c>
      <c r="I70" s="84"/>
      <c r="J70" s="83"/>
      <c r="K70" s="83" t="s">
        <v>507</v>
      </c>
      <c r="L70" s="83" t="s">
        <v>508</v>
      </c>
    </row>
    <row r="71" spans="1:12" ht="14.25" x14ac:dyDescent="0.2">
      <c r="A71" s="83">
        <v>495</v>
      </c>
      <c r="B71" s="83">
        <v>505</v>
      </c>
      <c r="C71" s="83">
        <f t="shared" si="1"/>
        <v>10</v>
      </c>
      <c r="D71" s="83" t="s">
        <v>34</v>
      </c>
      <c r="E71" s="83" t="s">
        <v>321</v>
      </c>
      <c r="F71" s="83"/>
      <c r="G71" s="83" t="s">
        <v>243</v>
      </c>
      <c r="H71" s="83" t="s">
        <v>426</v>
      </c>
      <c r="I71" s="84"/>
      <c r="J71" s="83"/>
      <c r="K71" s="83" t="s">
        <v>510</v>
      </c>
      <c r="L71" s="83" t="s">
        <v>508</v>
      </c>
    </row>
    <row r="72" spans="1:12" ht="14.25" x14ac:dyDescent="0.2">
      <c r="A72" s="83">
        <v>505</v>
      </c>
      <c r="B72" s="83">
        <v>526.5</v>
      </c>
      <c r="C72" s="83">
        <f t="shared" si="1"/>
        <v>21.5</v>
      </c>
      <c r="D72" s="83" t="s">
        <v>34</v>
      </c>
      <c r="E72" s="83" t="s">
        <v>321</v>
      </c>
      <c r="F72" s="83"/>
      <c r="G72" s="83" t="s">
        <v>243</v>
      </c>
      <c r="H72" s="83" t="s">
        <v>426</v>
      </c>
      <c r="I72" s="84"/>
      <c r="J72" s="83"/>
      <c r="K72" s="83" t="s">
        <v>431</v>
      </c>
      <c r="L72" s="83" t="s">
        <v>508</v>
      </c>
    </row>
    <row r="73" spans="1:12" ht="14.25" x14ac:dyDescent="0.2">
      <c r="A73" s="83">
        <v>505</v>
      </c>
      <c r="B73" s="83">
        <v>526.5</v>
      </c>
      <c r="C73" s="83">
        <f t="shared" si="1"/>
        <v>21.5</v>
      </c>
      <c r="D73" s="83" t="s">
        <v>34</v>
      </c>
      <c r="E73" s="83" t="s">
        <v>303</v>
      </c>
      <c r="F73" s="83"/>
      <c r="G73" s="83" t="s">
        <v>246</v>
      </c>
      <c r="H73" s="83" t="s">
        <v>426</v>
      </c>
      <c r="I73" s="84"/>
      <c r="J73" s="83"/>
      <c r="K73" s="83" t="s">
        <v>38</v>
      </c>
      <c r="L73" s="83" t="s">
        <v>508</v>
      </c>
    </row>
    <row r="74" spans="1:12" ht="14.25" x14ac:dyDescent="0.2">
      <c r="A74" s="83">
        <v>505</v>
      </c>
      <c r="B74" s="83">
        <v>526.5</v>
      </c>
      <c r="C74" s="83">
        <f t="shared" si="1"/>
        <v>21.5</v>
      </c>
      <c r="D74" s="83" t="s">
        <v>34</v>
      </c>
      <c r="E74" s="83" t="s">
        <v>297</v>
      </c>
      <c r="F74" s="83"/>
      <c r="G74" s="83" t="s">
        <v>247</v>
      </c>
      <c r="H74" s="83" t="s">
        <v>425</v>
      </c>
      <c r="I74" s="84"/>
      <c r="J74" s="83"/>
      <c r="K74" s="83" t="s">
        <v>38</v>
      </c>
      <c r="L74" s="83" t="s">
        <v>508</v>
      </c>
    </row>
    <row r="75" spans="1:12" ht="14.25" x14ac:dyDescent="0.2">
      <c r="A75" s="83">
        <v>505</v>
      </c>
      <c r="B75" s="83">
        <v>526.5</v>
      </c>
      <c r="C75" s="83">
        <f t="shared" si="1"/>
        <v>21.5</v>
      </c>
      <c r="D75" s="83" t="s">
        <v>34</v>
      </c>
      <c r="E75" s="83" t="s">
        <v>319</v>
      </c>
      <c r="F75" s="83"/>
      <c r="G75" s="83" t="s">
        <v>248</v>
      </c>
      <c r="H75" s="83" t="s">
        <v>425</v>
      </c>
      <c r="I75" s="84"/>
      <c r="J75" s="83"/>
      <c r="K75" s="83" t="s">
        <v>38</v>
      </c>
      <c r="L75" s="83" t="s">
        <v>508</v>
      </c>
    </row>
    <row r="76" spans="1:12" ht="14.25" x14ac:dyDescent="0.2">
      <c r="A76" s="86">
        <v>526.5</v>
      </c>
      <c r="B76" s="86">
        <v>1606.5</v>
      </c>
      <c r="C76" s="83">
        <f t="shared" si="1"/>
        <v>1080</v>
      </c>
      <c r="D76" s="83" t="s">
        <v>34</v>
      </c>
      <c r="E76" s="83" t="s">
        <v>309</v>
      </c>
      <c r="F76" s="83"/>
      <c r="G76" s="83" t="s">
        <v>249</v>
      </c>
      <c r="H76" s="83" t="s">
        <v>426</v>
      </c>
      <c r="I76" s="84" t="s">
        <v>512</v>
      </c>
      <c r="J76" s="83"/>
      <c r="K76" s="83" t="s">
        <v>38</v>
      </c>
      <c r="L76" s="83" t="s">
        <v>511</v>
      </c>
    </row>
    <row r="77" spans="1:12" ht="14.25" x14ac:dyDescent="0.2">
      <c r="A77" s="87">
        <v>1606.5</v>
      </c>
      <c r="B77" s="86">
        <v>1800</v>
      </c>
      <c r="C77" s="83">
        <f t="shared" si="1"/>
        <v>193.5</v>
      </c>
      <c r="D77" s="83" t="s">
        <v>34</v>
      </c>
      <c r="E77" s="83" t="s">
        <v>313</v>
      </c>
      <c r="F77" s="83"/>
      <c r="G77" s="83" t="s">
        <v>242</v>
      </c>
      <c r="H77" s="83" t="s">
        <v>426</v>
      </c>
      <c r="I77" s="84"/>
      <c r="J77" s="83"/>
      <c r="K77" s="83" t="s">
        <v>38</v>
      </c>
      <c r="L77" s="83" t="s">
        <v>427</v>
      </c>
    </row>
    <row r="78" spans="1:12" ht="14.25" x14ac:dyDescent="0.2">
      <c r="A78" s="86">
        <v>1606.5</v>
      </c>
      <c r="B78" s="86">
        <v>1800</v>
      </c>
      <c r="C78" s="83">
        <f t="shared" si="1"/>
        <v>193.5</v>
      </c>
      <c r="D78" s="83" t="s">
        <v>34</v>
      </c>
      <c r="E78" s="83" t="s">
        <v>331</v>
      </c>
      <c r="F78" s="83"/>
      <c r="G78" s="83" t="s">
        <v>250</v>
      </c>
      <c r="H78" s="83" t="s">
        <v>426</v>
      </c>
      <c r="I78" s="84"/>
      <c r="J78" s="83"/>
      <c r="K78" s="83" t="s">
        <v>38</v>
      </c>
      <c r="L78" s="83" t="s">
        <v>427</v>
      </c>
    </row>
    <row r="79" spans="1:12" ht="14.25" x14ac:dyDescent="0.2">
      <c r="A79" s="86">
        <v>1606.5</v>
      </c>
      <c r="B79" s="86">
        <v>1800</v>
      </c>
      <c r="C79" s="83">
        <f t="shared" si="1"/>
        <v>193.5</v>
      </c>
      <c r="D79" s="83" t="s">
        <v>34</v>
      </c>
      <c r="E79" s="83" t="s">
        <v>341</v>
      </c>
      <c r="F79" s="83"/>
      <c r="G79" s="83" t="s">
        <v>251</v>
      </c>
      <c r="H79" s="83" t="s">
        <v>426</v>
      </c>
      <c r="I79" s="84"/>
      <c r="J79" s="83"/>
      <c r="K79" s="83" t="s">
        <v>38</v>
      </c>
      <c r="L79" s="83" t="s">
        <v>427</v>
      </c>
    </row>
    <row r="80" spans="1:12" ht="14.25" x14ac:dyDescent="0.2">
      <c r="A80" s="86">
        <v>1606.5</v>
      </c>
      <c r="B80" s="86">
        <v>1800</v>
      </c>
      <c r="C80" s="83">
        <f t="shared" si="1"/>
        <v>193.5</v>
      </c>
      <c r="D80" s="83" t="s">
        <v>34</v>
      </c>
      <c r="E80" s="83" t="s">
        <v>343</v>
      </c>
      <c r="F80" s="83"/>
      <c r="G80" s="83" t="s">
        <v>241</v>
      </c>
      <c r="H80" s="83" t="s">
        <v>426</v>
      </c>
      <c r="I80" s="84"/>
      <c r="J80" s="83"/>
      <c r="K80" s="83" t="s">
        <v>38</v>
      </c>
      <c r="L80" s="83" t="s">
        <v>427</v>
      </c>
    </row>
    <row r="81" spans="1:12" ht="14.25" x14ac:dyDescent="0.2">
      <c r="A81" s="83">
        <v>1800</v>
      </c>
      <c r="B81" s="83">
        <v>1825</v>
      </c>
      <c r="C81" s="83">
        <f t="shared" si="1"/>
        <v>25</v>
      </c>
      <c r="D81" s="83" t="s">
        <v>34</v>
      </c>
      <c r="E81" s="83" t="s">
        <v>305</v>
      </c>
      <c r="F81" s="83"/>
      <c r="G81" s="83" t="s">
        <v>245</v>
      </c>
      <c r="H81" s="83" t="s">
        <v>426</v>
      </c>
      <c r="I81" s="84" t="s">
        <v>512</v>
      </c>
      <c r="J81" s="83"/>
      <c r="K81" s="83" t="s">
        <v>513</v>
      </c>
      <c r="L81" s="83" t="s">
        <v>514</v>
      </c>
    </row>
    <row r="82" spans="1:12" ht="14.25" x14ac:dyDescent="0.2">
      <c r="A82" s="83">
        <v>1825</v>
      </c>
      <c r="B82" s="83">
        <v>2000</v>
      </c>
      <c r="C82" s="83">
        <f t="shared" si="1"/>
        <v>175</v>
      </c>
      <c r="D82" s="83" t="s">
        <v>34</v>
      </c>
      <c r="E82" s="83" t="s">
        <v>313</v>
      </c>
      <c r="F82" s="83"/>
      <c r="G82" s="83" t="s">
        <v>242</v>
      </c>
      <c r="H82" s="83" t="s">
        <v>426</v>
      </c>
      <c r="I82" s="84" t="s">
        <v>512</v>
      </c>
      <c r="J82" s="83"/>
      <c r="K82" s="83" t="s">
        <v>513</v>
      </c>
      <c r="L82" s="83" t="s">
        <v>514</v>
      </c>
    </row>
    <row r="83" spans="1:12" ht="14.25" x14ac:dyDescent="0.2">
      <c r="A83" s="83">
        <v>1825</v>
      </c>
      <c r="B83" s="83">
        <v>2000</v>
      </c>
      <c r="C83" s="83">
        <f t="shared" si="1"/>
        <v>175</v>
      </c>
      <c r="D83" s="83" t="s">
        <v>34</v>
      </c>
      <c r="E83" s="83" t="s">
        <v>466</v>
      </c>
      <c r="F83" s="83"/>
      <c r="G83" s="83" t="s">
        <v>252</v>
      </c>
      <c r="H83" s="83" t="s">
        <v>426</v>
      </c>
      <c r="I83" s="84" t="s">
        <v>512</v>
      </c>
      <c r="J83" s="83"/>
      <c r="K83" s="83" t="s">
        <v>513</v>
      </c>
      <c r="L83" s="83" t="s">
        <v>514</v>
      </c>
    </row>
    <row r="84" spans="1:12" ht="14.25" x14ac:dyDescent="0.2">
      <c r="A84" s="83">
        <v>1825</v>
      </c>
      <c r="B84" s="83">
        <v>2000</v>
      </c>
      <c r="C84" s="83">
        <f t="shared" si="1"/>
        <v>175</v>
      </c>
      <c r="D84" s="83" t="s">
        <v>34</v>
      </c>
      <c r="E84" s="83" t="s">
        <v>343</v>
      </c>
      <c r="F84" s="83"/>
      <c r="G84" s="83" t="s">
        <v>241</v>
      </c>
      <c r="H84" s="83" t="s">
        <v>426</v>
      </c>
      <c r="I84" s="84" t="s">
        <v>512</v>
      </c>
      <c r="J84" s="83"/>
      <c r="K84" s="83" t="s">
        <v>513</v>
      </c>
      <c r="L84" s="83" t="s">
        <v>514</v>
      </c>
    </row>
    <row r="85" spans="1:12" ht="14.25" x14ac:dyDescent="0.2">
      <c r="A85" s="83">
        <v>1825</v>
      </c>
      <c r="B85" s="83">
        <v>2000</v>
      </c>
      <c r="C85" s="83">
        <f t="shared" si="1"/>
        <v>175</v>
      </c>
      <c r="D85" s="83" t="s">
        <v>34</v>
      </c>
      <c r="E85" s="83" t="s">
        <v>341</v>
      </c>
      <c r="F85" s="83"/>
      <c r="G85" s="83" t="s">
        <v>251</v>
      </c>
      <c r="H85" s="83" t="s">
        <v>425</v>
      </c>
      <c r="I85" s="84" t="s">
        <v>512</v>
      </c>
      <c r="J85" s="83"/>
      <c r="K85" s="83" t="s">
        <v>513</v>
      </c>
      <c r="L85" s="83" t="s">
        <v>514</v>
      </c>
    </row>
    <row r="86" spans="1:12" ht="14.25" x14ac:dyDescent="0.2">
      <c r="A86" s="83">
        <v>1825</v>
      </c>
      <c r="B86" s="83">
        <v>2000</v>
      </c>
      <c r="C86" s="83">
        <f t="shared" si="1"/>
        <v>175</v>
      </c>
      <c r="D86" s="83" t="s">
        <v>34</v>
      </c>
      <c r="E86" s="83" t="s">
        <v>305</v>
      </c>
      <c r="F86" s="83"/>
      <c r="G86" s="83" t="s">
        <v>245</v>
      </c>
      <c r="H86" s="83" t="s">
        <v>425</v>
      </c>
      <c r="I86" s="84" t="s">
        <v>512</v>
      </c>
      <c r="J86" s="83"/>
      <c r="K86" s="83" t="s">
        <v>513</v>
      </c>
      <c r="L86" s="83" t="s">
        <v>514</v>
      </c>
    </row>
    <row r="87" spans="1:12" ht="14.25" x14ac:dyDescent="0.2">
      <c r="A87" s="83">
        <v>2000</v>
      </c>
      <c r="B87" s="83">
        <v>2065</v>
      </c>
      <c r="C87" s="83">
        <f t="shared" si="1"/>
        <v>65</v>
      </c>
      <c r="D87" s="83" t="s">
        <v>34</v>
      </c>
      <c r="E87" s="83" t="s">
        <v>313</v>
      </c>
      <c r="F87" s="83"/>
      <c r="G87" s="83" t="s">
        <v>242</v>
      </c>
      <c r="H87" s="83" t="s">
        <v>426</v>
      </c>
      <c r="I87" s="84"/>
      <c r="J87" s="83"/>
      <c r="K87" s="83" t="s">
        <v>38</v>
      </c>
      <c r="L87" s="83" t="s">
        <v>427</v>
      </c>
    </row>
    <row r="88" spans="1:12" ht="14.25" x14ac:dyDescent="0.2">
      <c r="A88" s="83">
        <v>2000</v>
      </c>
      <c r="B88" s="83">
        <v>2065</v>
      </c>
      <c r="C88" s="83">
        <f t="shared" si="1"/>
        <v>65</v>
      </c>
      <c r="D88" s="83" t="s">
        <v>34</v>
      </c>
      <c r="E88" s="83" t="s">
        <v>331</v>
      </c>
      <c r="F88" s="83"/>
      <c r="G88" s="83" t="s">
        <v>250</v>
      </c>
      <c r="H88" s="83" t="s">
        <v>426</v>
      </c>
      <c r="I88" s="84"/>
      <c r="J88" s="83"/>
      <c r="K88" s="83" t="s">
        <v>38</v>
      </c>
      <c r="L88" s="83" t="s">
        <v>427</v>
      </c>
    </row>
    <row r="89" spans="1:12" ht="14.25" x14ac:dyDescent="0.2">
      <c r="A89" s="83">
        <v>2065</v>
      </c>
      <c r="B89" s="83">
        <v>2107</v>
      </c>
      <c r="C89" s="83">
        <f t="shared" si="1"/>
        <v>42</v>
      </c>
      <c r="D89" s="83" t="s">
        <v>34</v>
      </c>
      <c r="E89" s="83" t="s">
        <v>321</v>
      </c>
      <c r="F89" s="83"/>
      <c r="G89" s="83" t="s">
        <v>243</v>
      </c>
      <c r="H89" s="83" t="s">
        <v>426</v>
      </c>
      <c r="I89" s="84"/>
      <c r="J89" s="83"/>
      <c r="K89" s="83" t="s">
        <v>515</v>
      </c>
      <c r="L89" s="83" t="s">
        <v>508</v>
      </c>
    </row>
    <row r="90" spans="1:12" ht="14.25" x14ac:dyDescent="0.2">
      <c r="A90" s="83">
        <v>2107</v>
      </c>
      <c r="B90" s="83">
        <v>2170</v>
      </c>
      <c r="C90" s="83">
        <f t="shared" si="1"/>
        <v>63</v>
      </c>
      <c r="D90" s="83" t="s">
        <v>34</v>
      </c>
      <c r="E90" s="83" t="s">
        <v>313</v>
      </c>
      <c r="F90" s="83"/>
      <c r="G90" s="83" t="s">
        <v>242</v>
      </c>
      <c r="H90" s="83" t="s">
        <v>426</v>
      </c>
      <c r="I90" s="84"/>
      <c r="J90" s="83"/>
      <c r="K90" s="83" t="s">
        <v>38</v>
      </c>
      <c r="L90" s="83" t="s">
        <v>427</v>
      </c>
    </row>
    <row r="91" spans="1:12" ht="14.25" x14ac:dyDescent="0.2">
      <c r="A91" s="83">
        <v>2107</v>
      </c>
      <c r="B91" s="83">
        <v>2170</v>
      </c>
      <c r="C91" s="83">
        <f t="shared" si="1"/>
        <v>63</v>
      </c>
      <c r="D91" s="83" t="s">
        <v>34</v>
      </c>
      <c r="E91" s="83" t="s">
        <v>331</v>
      </c>
      <c r="F91" s="83"/>
      <c r="G91" s="83" t="s">
        <v>250</v>
      </c>
      <c r="H91" s="83" t="s">
        <v>426</v>
      </c>
      <c r="I91" s="84"/>
      <c r="J91" s="83"/>
      <c r="K91" s="83" t="s">
        <v>38</v>
      </c>
      <c r="L91" s="83" t="s">
        <v>427</v>
      </c>
    </row>
    <row r="92" spans="1:12" ht="14.25" x14ac:dyDescent="0.2">
      <c r="A92" s="83">
        <v>2170</v>
      </c>
      <c r="B92" s="83">
        <v>2173.5</v>
      </c>
      <c r="C92" s="83">
        <f t="shared" si="1"/>
        <v>3.5</v>
      </c>
      <c r="D92" s="83" t="s">
        <v>34</v>
      </c>
      <c r="E92" s="83" t="s">
        <v>321</v>
      </c>
      <c r="F92" s="83"/>
      <c r="G92" s="83" t="s">
        <v>243</v>
      </c>
      <c r="H92" s="83" t="s">
        <v>426</v>
      </c>
      <c r="I92" s="84"/>
      <c r="J92" s="83"/>
      <c r="K92" s="83" t="s">
        <v>38</v>
      </c>
      <c r="L92" s="83" t="s">
        <v>508</v>
      </c>
    </row>
    <row r="93" spans="1:12" ht="14.25" x14ac:dyDescent="0.2">
      <c r="A93" s="83">
        <v>2173.5</v>
      </c>
      <c r="B93" s="83">
        <v>2190.5</v>
      </c>
      <c r="C93" s="83">
        <f t="shared" si="1"/>
        <v>17</v>
      </c>
      <c r="D93" s="83" t="s">
        <v>34</v>
      </c>
      <c r="E93" s="83" t="s">
        <v>331</v>
      </c>
      <c r="F93" s="83"/>
      <c r="G93" s="83" t="s">
        <v>250</v>
      </c>
      <c r="H93" s="83" t="s">
        <v>426</v>
      </c>
      <c r="I93" s="84" t="s">
        <v>406</v>
      </c>
      <c r="J93" s="83"/>
      <c r="K93" s="83" t="s">
        <v>516</v>
      </c>
      <c r="L93" s="83" t="s">
        <v>427</v>
      </c>
    </row>
    <row r="94" spans="1:12" ht="14.25" x14ac:dyDescent="0.2">
      <c r="A94" s="83">
        <v>2190.5</v>
      </c>
      <c r="B94" s="83">
        <v>2194</v>
      </c>
      <c r="C94" s="83">
        <f t="shared" si="1"/>
        <v>3.5</v>
      </c>
      <c r="D94" s="83" t="s">
        <v>34</v>
      </c>
      <c r="E94" s="83" t="s">
        <v>321</v>
      </c>
      <c r="F94" s="83"/>
      <c r="G94" s="83" t="s">
        <v>243</v>
      </c>
      <c r="H94" s="83" t="s">
        <v>426</v>
      </c>
      <c r="I94" s="84"/>
      <c r="J94" s="83"/>
      <c r="K94" s="83" t="s">
        <v>38</v>
      </c>
      <c r="L94" s="83" t="s">
        <v>508</v>
      </c>
    </row>
    <row r="95" spans="1:12" ht="14.25" x14ac:dyDescent="0.2">
      <c r="A95" s="83">
        <v>2194</v>
      </c>
      <c r="B95" s="83">
        <v>2300</v>
      </c>
      <c r="C95" s="83">
        <f t="shared" si="1"/>
        <v>106</v>
      </c>
      <c r="D95" s="83" t="s">
        <v>34</v>
      </c>
      <c r="E95" s="83" t="s">
        <v>313</v>
      </c>
      <c r="F95" s="83"/>
      <c r="G95" s="83" t="s">
        <v>242</v>
      </c>
      <c r="H95" s="83" t="s">
        <v>426</v>
      </c>
      <c r="I95" s="84"/>
      <c r="J95" s="83"/>
      <c r="K95" s="83" t="s">
        <v>38</v>
      </c>
      <c r="L95" s="83" t="s">
        <v>427</v>
      </c>
    </row>
    <row r="96" spans="1:12" ht="14.25" x14ac:dyDescent="0.2">
      <c r="A96" s="83">
        <v>2194</v>
      </c>
      <c r="B96" s="83">
        <v>2300</v>
      </c>
      <c r="C96" s="83">
        <f t="shared" si="1"/>
        <v>106</v>
      </c>
      <c r="D96" s="83" t="s">
        <v>34</v>
      </c>
      <c r="E96" s="83" t="s">
        <v>331</v>
      </c>
      <c r="F96" s="83"/>
      <c r="G96" s="83" t="s">
        <v>250</v>
      </c>
      <c r="H96" s="83" t="s">
        <v>426</v>
      </c>
      <c r="I96" s="84"/>
      <c r="J96" s="83"/>
      <c r="K96" s="83" t="s">
        <v>38</v>
      </c>
      <c r="L96" s="83" t="s">
        <v>427</v>
      </c>
    </row>
    <row r="97" spans="1:12" ht="14.25" x14ac:dyDescent="0.2">
      <c r="A97" s="83">
        <v>2300</v>
      </c>
      <c r="B97" s="83">
        <v>2495</v>
      </c>
      <c r="C97" s="83">
        <f t="shared" si="1"/>
        <v>195</v>
      </c>
      <c r="D97" s="83" t="s">
        <v>34</v>
      </c>
      <c r="E97" s="83" t="s">
        <v>313</v>
      </c>
      <c r="F97" s="83"/>
      <c r="G97" s="83" t="s">
        <v>242</v>
      </c>
      <c r="H97" s="83" t="s">
        <v>426</v>
      </c>
      <c r="I97" s="84"/>
      <c r="J97" s="83"/>
      <c r="K97" s="83" t="s">
        <v>38</v>
      </c>
      <c r="L97" s="83" t="s">
        <v>427</v>
      </c>
    </row>
    <row r="98" spans="1:12" ht="14.25" x14ac:dyDescent="0.2">
      <c r="A98" s="83">
        <v>2300</v>
      </c>
      <c r="B98" s="83">
        <v>2495</v>
      </c>
      <c r="C98" s="83">
        <f t="shared" si="1"/>
        <v>195</v>
      </c>
      <c r="D98" s="83" t="s">
        <v>34</v>
      </c>
      <c r="E98" s="83" t="s">
        <v>331</v>
      </c>
      <c r="F98" s="83"/>
      <c r="G98" s="83" t="s">
        <v>250</v>
      </c>
      <c r="H98" s="83" t="s">
        <v>426</v>
      </c>
      <c r="I98" s="84"/>
      <c r="J98" s="83"/>
      <c r="K98" s="83" t="s">
        <v>38</v>
      </c>
      <c r="L98" s="83" t="s">
        <v>427</v>
      </c>
    </row>
    <row r="99" spans="1:12" ht="14.25" x14ac:dyDescent="0.2">
      <c r="A99" s="83">
        <v>2300</v>
      </c>
      <c r="B99" s="83">
        <v>2495</v>
      </c>
      <c r="C99" s="83">
        <f t="shared" si="1"/>
        <v>195</v>
      </c>
      <c r="D99" s="83" t="s">
        <v>34</v>
      </c>
      <c r="E99" s="83" t="s">
        <v>309</v>
      </c>
      <c r="F99" s="83"/>
      <c r="G99" s="83" t="s">
        <v>249</v>
      </c>
      <c r="H99" s="83" t="s">
        <v>426</v>
      </c>
      <c r="I99" s="84"/>
      <c r="J99" s="83"/>
      <c r="K99" s="83" t="s">
        <v>253</v>
      </c>
      <c r="L99" s="83" t="s">
        <v>427</v>
      </c>
    </row>
    <row r="100" spans="1:12" ht="14.25" x14ac:dyDescent="0.2">
      <c r="A100" s="83">
        <v>2495</v>
      </c>
      <c r="B100" s="83">
        <v>2501</v>
      </c>
      <c r="C100" s="83">
        <f t="shared" si="1"/>
        <v>6</v>
      </c>
      <c r="D100" s="83" t="s">
        <v>34</v>
      </c>
      <c r="E100" s="83" t="s">
        <v>351</v>
      </c>
      <c r="F100" s="83"/>
      <c r="G100" s="83" t="s">
        <v>254</v>
      </c>
      <c r="H100" s="83" t="s">
        <v>426</v>
      </c>
      <c r="I100" s="84" t="s">
        <v>407</v>
      </c>
      <c r="J100" s="83"/>
      <c r="K100" s="83" t="s">
        <v>38</v>
      </c>
      <c r="L100" s="83" t="s">
        <v>427</v>
      </c>
    </row>
    <row r="101" spans="1:12" ht="14.25" x14ac:dyDescent="0.2">
      <c r="A101" s="83">
        <v>2501</v>
      </c>
      <c r="B101" s="83">
        <v>2502</v>
      </c>
      <c r="C101" s="83">
        <f t="shared" si="1"/>
        <v>1</v>
      </c>
      <c r="D101" s="83" t="s">
        <v>34</v>
      </c>
      <c r="E101" s="83" t="s">
        <v>351</v>
      </c>
      <c r="F101" s="83"/>
      <c r="G101" s="83" t="s">
        <v>254</v>
      </c>
      <c r="H101" s="83" t="s">
        <v>426</v>
      </c>
      <c r="I101" s="84"/>
      <c r="J101" s="83"/>
      <c r="K101" s="83" t="s">
        <v>38</v>
      </c>
      <c r="L101" s="83" t="s">
        <v>427</v>
      </c>
    </row>
    <row r="102" spans="1:12" ht="14.25" x14ac:dyDescent="0.2">
      <c r="A102" s="83">
        <v>2501</v>
      </c>
      <c r="B102" s="83">
        <v>2502</v>
      </c>
      <c r="C102" s="83">
        <f t="shared" si="1"/>
        <v>1</v>
      </c>
      <c r="D102" s="83" t="s">
        <v>34</v>
      </c>
      <c r="E102" s="83" t="s">
        <v>349</v>
      </c>
      <c r="F102" s="83"/>
      <c r="G102" s="83" t="s">
        <v>255</v>
      </c>
      <c r="H102" s="83" t="s">
        <v>425</v>
      </c>
      <c r="I102" s="84"/>
      <c r="J102" s="83"/>
      <c r="K102" s="83" t="s">
        <v>38</v>
      </c>
      <c r="L102" s="83" t="s">
        <v>427</v>
      </c>
    </row>
    <row r="103" spans="1:12" ht="14.25" x14ac:dyDescent="0.2">
      <c r="A103" s="83">
        <v>2502</v>
      </c>
      <c r="B103" s="83">
        <v>2505</v>
      </c>
      <c r="C103" s="83">
        <f t="shared" si="1"/>
        <v>3</v>
      </c>
      <c r="D103" s="83" t="s">
        <v>34</v>
      </c>
      <c r="E103" s="83" t="s">
        <v>351</v>
      </c>
      <c r="F103" s="83"/>
      <c r="G103" s="83" t="s">
        <v>254</v>
      </c>
      <c r="H103" s="83" t="s">
        <v>426</v>
      </c>
      <c r="I103" s="84"/>
      <c r="J103" s="83"/>
      <c r="K103" s="83" t="s">
        <v>38</v>
      </c>
      <c r="L103" s="83" t="s">
        <v>427</v>
      </c>
    </row>
    <row r="104" spans="1:12" ht="14.25" x14ac:dyDescent="0.2">
      <c r="A104" s="83">
        <v>2505</v>
      </c>
      <c r="B104" s="83">
        <v>2850</v>
      </c>
      <c r="C104" s="83">
        <f t="shared" si="1"/>
        <v>345</v>
      </c>
      <c r="D104" s="83" t="s">
        <v>34</v>
      </c>
      <c r="E104" s="83" t="s">
        <v>313</v>
      </c>
      <c r="F104" s="83"/>
      <c r="G104" s="83" t="s">
        <v>242</v>
      </c>
      <c r="H104" s="83" t="s">
        <v>426</v>
      </c>
      <c r="I104" s="84"/>
      <c r="J104" s="83"/>
      <c r="K104" s="83" t="s">
        <v>38</v>
      </c>
      <c r="L104" s="83" t="s">
        <v>508</v>
      </c>
    </row>
    <row r="105" spans="1:12" ht="14.25" x14ac:dyDescent="0.2">
      <c r="A105" s="83">
        <v>2505</v>
      </c>
      <c r="B105" s="83">
        <v>2850</v>
      </c>
      <c r="C105" s="83">
        <f t="shared" si="1"/>
        <v>345</v>
      </c>
      <c r="D105" s="83" t="s">
        <v>34</v>
      </c>
      <c r="E105" s="83" t="s">
        <v>331</v>
      </c>
      <c r="F105" s="83"/>
      <c r="G105" s="83" t="s">
        <v>250</v>
      </c>
      <c r="H105" s="83" t="s">
        <v>426</v>
      </c>
      <c r="I105" s="84"/>
      <c r="J105" s="83"/>
      <c r="K105" s="83" t="s">
        <v>38</v>
      </c>
      <c r="L105" s="83" t="s">
        <v>508</v>
      </c>
    </row>
    <row r="106" spans="1:12" ht="14.25" x14ac:dyDescent="0.2">
      <c r="A106" s="83">
        <v>2850</v>
      </c>
      <c r="B106" s="83">
        <v>3025</v>
      </c>
      <c r="C106" s="83">
        <f t="shared" si="1"/>
        <v>175</v>
      </c>
      <c r="D106" s="83" t="s">
        <v>34</v>
      </c>
      <c r="E106" s="83" t="s">
        <v>301</v>
      </c>
      <c r="F106" s="83"/>
      <c r="G106" s="83" t="s">
        <v>256</v>
      </c>
      <c r="H106" s="83" t="s">
        <v>426</v>
      </c>
      <c r="I106" s="84"/>
      <c r="J106" s="83"/>
      <c r="K106" s="83" t="s">
        <v>517</v>
      </c>
      <c r="L106" s="83" t="s">
        <v>518</v>
      </c>
    </row>
    <row r="107" spans="1:12" ht="14.25" x14ac:dyDescent="0.2">
      <c r="A107" s="83">
        <v>3025</v>
      </c>
      <c r="B107" s="83">
        <v>3155</v>
      </c>
      <c r="C107" s="83">
        <f t="shared" si="1"/>
        <v>130</v>
      </c>
      <c r="D107" s="83" t="s">
        <v>34</v>
      </c>
      <c r="E107" s="83" t="s">
        <v>299</v>
      </c>
      <c r="F107" s="83"/>
      <c r="G107" s="83" t="s">
        <v>259</v>
      </c>
      <c r="H107" s="83" t="s">
        <v>426</v>
      </c>
      <c r="I107" s="84"/>
      <c r="J107" s="83"/>
      <c r="K107" s="83" t="s">
        <v>38</v>
      </c>
      <c r="L107" s="83" t="s">
        <v>519</v>
      </c>
    </row>
    <row r="108" spans="1:12" ht="14.25" x14ac:dyDescent="0.2">
      <c r="A108" s="83">
        <v>3155</v>
      </c>
      <c r="B108" s="83">
        <v>3200</v>
      </c>
      <c r="C108" s="83">
        <f t="shared" si="1"/>
        <v>45</v>
      </c>
      <c r="D108" s="83" t="s">
        <v>34</v>
      </c>
      <c r="E108" s="83" t="s">
        <v>313</v>
      </c>
      <c r="F108" s="83"/>
      <c r="G108" s="83" t="s">
        <v>242</v>
      </c>
      <c r="H108" s="83" t="s">
        <v>426</v>
      </c>
      <c r="I108" s="84"/>
      <c r="J108" s="83"/>
      <c r="K108" s="83" t="s">
        <v>520</v>
      </c>
      <c r="L108" s="83" t="s">
        <v>427</v>
      </c>
    </row>
    <row r="109" spans="1:12" ht="14.25" x14ac:dyDescent="0.2">
      <c r="A109" s="83">
        <v>3155</v>
      </c>
      <c r="B109" s="83">
        <v>3200</v>
      </c>
      <c r="C109" s="83">
        <f t="shared" si="1"/>
        <v>45</v>
      </c>
      <c r="D109" s="83" t="s">
        <v>34</v>
      </c>
      <c r="E109" s="83" t="s">
        <v>465</v>
      </c>
      <c r="F109" s="83"/>
      <c r="G109" s="83" t="s">
        <v>257</v>
      </c>
      <c r="H109" s="83" t="s">
        <v>426</v>
      </c>
      <c r="I109" s="84"/>
      <c r="J109" s="83"/>
      <c r="K109" s="83" t="s">
        <v>520</v>
      </c>
      <c r="L109" s="83" t="s">
        <v>427</v>
      </c>
    </row>
    <row r="110" spans="1:12" ht="14.25" x14ac:dyDescent="0.2">
      <c r="A110" s="83">
        <v>3200</v>
      </c>
      <c r="B110" s="83">
        <v>3230</v>
      </c>
      <c r="C110" s="83">
        <f t="shared" si="1"/>
        <v>30</v>
      </c>
      <c r="D110" s="83" t="s">
        <v>34</v>
      </c>
      <c r="E110" s="83" t="s">
        <v>313</v>
      </c>
      <c r="F110" s="83"/>
      <c r="G110" s="83" t="s">
        <v>242</v>
      </c>
      <c r="H110" s="83" t="s">
        <v>426</v>
      </c>
      <c r="I110" s="84"/>
      <c r="J110" s="83"/>
      <c r="K110" s="83" t="s">
        <v>520</v>
      </c>
      <c r="L110" s="83" t="s">
        <v>427</v>
      </c>
    </row>
    <row r="111" spans="1:12" ht="14.25" x14ac:dyDescent="0.2">
      <c r="A111" s="83">
        <v>3200</v>
      </c>
      <c r="B111" s="83">
        <v>3230</v>
      </c>
      <c r="C111" s="83">
        <f t="shared" si="1"/>
        <v>30</v>
      </c>
      <c r="D111" s="83" t="s">
        <v>34</v>
      </c>
      <c r="E111" s="83" t="s">
        <v>465</v>
      </c>
      <c r="F111" s="83"/>
      <c r="G111" s="83" t="s">
        <v>257</v>
      </c>
      <c r="H111" s="83" t="s">
        <v>426</v>
      </c>
      <c r="I111" s="84"/>
      <c r="J111" s="83"/>
      <c r="K111" s="83" t="s">
        <v>520</v>
      </c>
      <c r="L111" s="83" t="s">
        <v>427</v>
      </c>
    </row>
    <row r="112" spans="1:12" ht="14.25" x14ac:dyDescent="0.2">
      <c r="A112" s="83">
        <v>3200</v>
      </c>
      <c r="B112" s="83">
        <v>3230</v>
      </c>
      <c r="C112" s="83">
        <f t="shared" si="1"/>
        <v>30</v>
      </c>
      <c r="D112" s="83" t="s">
        <v>34</v>
      </c>
      <c r="E112" s="83" t="s">
        <v>309</v>
      </c>
      <c r="F112" s="83"/>
      <c r="G112" s="83" t="s">
        <v>249</v>
      </c>
      <c r="H112" s="83" t="s">
        <v>426</v>
      </c>
      <c r="I112" s="84"/>
      <c r="J112" s="83"/>
      <c r="K112" s="83" t="s">
        <v>521</v>
      </c>
      <c r="L112" s="83" t="s">
        <v>427</v>
      </c>
    </row>
    <row r="113" spans="1:12" ht="14.25" x14ac:dyDescent="0.2">
      <c r="A113" s="83">
        <v>3230</v>
      </c>
      <c r="B113" s="83">
        <v>3400</v>
      </c>
      <c r="C113" s="83">
        <f t="shared" si="1"/>
        <v>170</v>
      </c>
      <c r="D113" s="83" t="s">
        <v>34</v>
      </c>
      <c r="E113" s="83" t="s">
        <v>313</v>
      </c>
      <c r="F113" s="83"/>
      <c r="G113" s="83" t="s">
        <v>242</v>
      </c>
      <c r="H113" s="83" t="s">
        <v>426</v>
      </c>
      <c r="I113" s="84"/>
      <c r="J113" s="83"/>
      <c r="K113" s="83" t="s">
        <v>520</v>
      </c>
      <c r="L113" s="83" t="s">
        <v>522</v>
      </c>
    </row>
    <row r="114" spans="1:12" ht="14.25" x14ac:dyDescent="0.2">
      <c r="A114" s="83">
        <v>3230</v>
      </c>
      <c r="B114" s="83">
        <v>3400</v>
      </c>
      <c r="C114" s="83">
        <f t="shared" si="1"/>
        <v>170</v>
      </c>
      <c r="D114" s="83" t="s">
        <v>34</v>
      </c>
      <c r="E114" s="83" t="s">
        <v>466</v>
      </c>
      <c r="F114" s="83"/>
      <c r="G114" s="83" t="s">
        <v>252</v>
      </c>
      <c r="H114" s="83" t="s">
        <v>426</v>
      </c>
      <c r="I114" s="84"/>
      <c r="J114" s="83"/>
      <c r="K114" s="83" t="s">
        <v>520</v>
      </c>
      <c r="L114" s="83" t="s">
        <v>522</v>
      </c>
    </row>
    <row r="115" spans="1:12" ht="14.25" x14ac:dyDescent="0.2">
      <c r="A115" s="83">
        <v>3230</v>
      </c>
      <c r="B115" s="83">
        <v>3400</v>
      </c>
      <c r="C115" s="83">
        <f t="shared" si="1"/>
        <v>170</v>
      </c>
      <c r="D115" s="83" t="s">
        <v>34</v>
      </c>
      <c r="E115" s="83" t="s">
        <v>309</v>
      </c>
      <c r="F115" s="83"/>
      <c r="G115" s="83" t="s">
        <v>249</v>
      </c>
      <c r="H115" s="83" t="s">
        <v>426</v>
      </c>
      <c r="I115" s="84"/>
      <c r="J115" s="83"/>
      <c r="K115" s="83" t="s">
        <v>521</v>
      </c>
      <c r="L115" s="83" t="s">
        <v>522</v>
      </c>
    </row>
    <row r="116" spans="1:12" ht="14.25" x14ac:dyDescent="0.2">
      <c r="A116" s="83">
        <v>3400</v>
      </c>
      <c r="B116" s="83">
        <v>3500</v>
      </c>
      <c r="C116" s="83">
        <f t="shared" si="1"/>
        <v>100</v>
      </c>
      <c r="D116" s="83" t="s">
        <v>34</v>
      </c>
      <c r="E116" s="83" t="s">
        <v>301</v>
      </c>
      <c r="F116" s="83"/>
      <c r="G116" s="83" t="s">
        <v>256</v>
      </c>
      <c r="H116" s="83" t="s">
        <v>426</v>
      </c>
      <c r="I116" s="84"/>
      <c r="J116" s="83"/>
      <c r="K116" s="83" t="s">
        <v>38</v>
      </c>
      <c r="L116" s="83" t="s">
        <v>523</v>
      </c>
    </row>
    <row r="117" spans="1:12" ht="14.25" x14ac:dyDescent="0.2">
      <c r="A117" s="83">
        <v>3500</v>
      </c>
      <c r="B117" s="83">
        <v>3540</v>
      </c>
      <c r="C117" s="83">
        <f t="shared" si="1"/>
        <v>40</v>
      </c>
      <c r="D117" s="83" t="s">
        <v>34</v>
      </c>
      <c r="E117" s="83" t="s">
        <v>305</v>
      </c>
      <c r="F117" s="83"/>
      <c r="G117" s="83" t="s">
        <v>245</v>
      </c>
      <c r="H117" s="83" t="s">
        <v>426</v>
      </c>
      <c r="I117" s="84" t="s">
        <v>512</v>
      </c>
      <c r="J117" s="83"/>
      <c r="K117" s="83" t="s">
        <v>38</v>
      </c>
      <c r="L117" s="83" t="s">
        <v>524</v>
      </c>
    </row>
    <row r="118" spans="1:12" ht="14.25" x14ac:dyDescent="0.2">
      <c r="A118" s="83">
        <v>3540</v>
      </c>
      <c r="B118" s="83">
        <v>3600</v>
      </c>
      <c r="C118" s="83">
        <f t="shared" si="1"/>
        <v>60</v>
      </c>
      <c r="D118" s="83" t="s">
        <v>34</v>
      </c>
      <c r="E118" s="83" t="s">
        <v>313</v>
      </c>
      <c r="F118" s="83"/>
      <c r="G118" s="83" t="s">
        <v>242</v>
      </c>
      <c r="H118" s="83" t="s">
        <v>426</v>
      </c>
      <c r="I118" s="84" t="s">
        <v>512</v>
      </c>
      <c r="J118" s="83"/>
      <c r="K118" s="83" t="s">
        <v>38</v>
      </c>
      <c r="L118" s="83" t="s">
        <v>524</v>
      </c>
    </row>
    <row r="119" spans="1:12" ht="14.25" x14ac:dyDescent="0.2">
      <c r="A119" s="83">
        <v>3540</v>
      </c>
      <c r="B119" s="83">
        <v>3600</v>
      </c>
      <c r="C119" s="83">
        <f t="shared" si="1"/>
        <v>60</v>
      </c>
      <c r="D119" s="83" t="s">
        <v>34</v>
      </c>
      <c r="E119" s="83" t="s">
        <v>305</v>
      </c>
      <c r="F119" s="83"/>
      <c r="G119" s="83" t="s">
        <v>245</v>
      </c>
      <c r="H119" s="83" t="s">
        <v>426</v>
      </c>
      <c r="I119" s="84" t="s">
        <v>512</v>
      </c>
      <c r="J119" s="83"/>
      <c r="K119" s="83" t="s">
        <v>38</v>
      </c>
      <c r="L119" s="83" t="s">
        <v>524</v>
      </c>
    </row>
    <row r="120" spans="1:12" ht="14.25" x14ac:dyDescent="0.2">
      <c r="A120" s="83">
        <v>3540</v>
      </c>
      <c r="B120" s="83">
        <v>3600</v>
      </c>
      <c r="C120" s="83">
        <f t="shared" si="1"/>
        <v>60</v>
      </c>
      <c r="D120" s="83" t="s">
        <v>34</v>
      </c>
      <c r="E120" s="83" t="s">
        <v>331</v>
      </c>
      <c r="F120" s="83"/>
      <c r="G120" s="83" t="s">
        <v>250</v>
      </c>
      <c r="H120" s="83" t="s">
        <v>426</v>
      </c>
      <c r="I120" s="84" t="s">
        <v>512</v>
      </c>
      <c r="J120" s="83"/>
      <c r="K120" s="83" t="s">
        <v>38</v>
      </c>
      <c r="L120" s="83" t="s">
        <v>524</v>
      </c>
    </row>
    <row r="121" spans="1:12" ht="14.25" x14ac:dyDescent="0.2">
      <c r="A121" s="83">
        <v>3600</v>
      </c>
      <c r="B121" s="83">
        <v>3900</v>
      </c>
      <c r="C121" s="83">
        <f t="shared" si="1"/>
        <v>300</v>
      </c>
      <c r="D121" s="83" t="s">
        <v>34</v>
      </c>
      <c r="E121" s="83" t="s">
        <v>313</v>
      </c>
      <c r="F121" s="83"/>
      <c r="G121" s="83" t="s">
        <v>242</v>
      </c>
      <c r="H121" s="83" t="s">
        <v>426</v>
      </c>
      <c r="I121" s="84" t="s">
        <v>512</v>
      </c>
      <c r="J121" s="83"/>
      <c r="K121" s="83" t="s">
        <v>38</v>
      </c>
      <c r="L121" s="83" t="s">
        <v>522</v>
      </c>
    </row>
    <row r="122" spans="1:12" ht="14.25" x14ac:dyDescent="0.2">
      <c r="A122" s="83">
        <v>3600</v>
      </c>
      <c r="B122" s="83">
        <v>3900</v>
      </c>
      <c r="C122" s="83">
        <f t="shared" si="1"/>
        <v>300</v>
      </c>
      <c r="D122" s="83" t="s">
        <v>34</v>
      </c>
      <c r="E122" s="83" t="s">
        <v>331</v>
      </c>
      <c r="F122" s="83"/>
      <c r="G122" s="83" t="s">
        <v>250</v>
      </c>
      <c r="H122" s="83" t="s">
        <v>426</v>
      </c>
      <c r="I122" s="84" t="s">
        <v>512</v>
      </c>
      <c r="J122" s="83"/>
      <c r="K122" s="83" t="s">
        <v>38</v>
      </c>
      <c r="L122" s="83" t="s">
        <v>522</v>
      </c>
    </row>
    <row r="123" spans="1:12" ht="14.25" x14ac:dyDescent="0.2">
      <c r="A123" s="83">
        <v>3900</v>
      </c>
      <c r="B123" s="83">
        <v>3950</v>
      </c>
      <c r="C123" s="83">
        <f t="shared" si="1"/>
        <v>50</v>
      </c>
      <c r="D123" s="83" t="s">
        <v>34</v>
      </c>
      <c r="E123" s="83" t="s">
        <v>297</v>
      </c>
      <c r="F123" s="83"/>
      <c r="G123" s="83" t="s">
        <v>247</v>
      </c>
      <c r="H123" s="83" t="s">
        <v>426</v>
      </c>
      <c r="I123" s="84"/>
      <c r="J123" s="83"/>
      <c r="K123" s="83" t="s">
        <v>38</v>
      </c>
      <c r="L123" s="83" t="s">
        <v>522</v>
      </c>
    </row>
    <row r="124" spans="1:12" ht="14.25" x14ac:dyDescent="0.2">
      <c r="A124" s="83">
        <v>3900</v>
      </c>
      <c r="B124" s="83">
        <v>3950</v>
      </c>
      <c r="C124" s="83">
        <f t="shared" si="1"/>
        <v>50</v>
      </c>
      <c r="D124" s="83" t="s">
        <v>34</v>
      </c>
      <c r="E124" s="83" t="s">
        <v>309</v>
      </c>
      <c r="F124" s="83"/>
      <c r="G124" s="83" t="s">
        <v>249</v>
      </c>
      <c r="H124" s="83" t="s">
        <v>426</v>
      </c>
      <c r="I124" s="84"/>
      <c r="J124" s="83"/>
      <c r="K124" s="83" t="s">
        <v>38</v>
      </c>
      <c r="L124" s="83" t="s">
        <v>522</v>
      </c>
    </row>
    <row r="125" spans="1:12" ht="14.25" x14ac:dyDescent="0.2">
      <c r="A125" s="83">
        <v>3950</v>
      </c>
      <c r="B125" s="83">
        <v>4000</v>
      </c>
      <c r="C125" s="83">
        <f t="shared" si="1"/>
        <v>50</v>
      </c>
      <c r="D125" s="83" t="s">
        <v>34</v>
      </c>
      <c r="E125" s="83" t="s">
        <v>313</v>
      </c>
      <c r="F125" s="83"/>
      <c r="G125" s="83" t="s">
        <v>242</v>
      </c>
      <c r="H125" s="83" t="s">
        <v>426</v>
      </c>
      <c r="I125" s="84"/>
      <c r="J125" s="83"/>
      <c r="K125" s="83" t="s">
        <v>525</v>
      </c>
      <c r="L125" s="83" t="s">
        <v>522</v>
      </c>
    </row>
    <row r="126" spans="1:12" ht="14.25" x14ac:dyDescent="0.2">
      <c r="A126" s="83">
        <v>3950</v>
      </c>
      <c r="B126" s="83">
        <v>4000</v>
      </c>
      <c r="C126" s="83">
        <f t="shared" si="1"/>
        <v>50</v>
      </c>
      <c r="D126" s="83" t="s">
        <v>34</v>
      </c>
      <c r="E126" s="83" t="s">
        <v>309</v>
      </c>
      <c r="F126" s="83"/>
      <c r="G126" s="83" t="s">
        <v>249</v>
      </c>
      <c r="H126" s="83" t="s">
        <v>426</v>
      </c>
      <c r="I126" s="84"/>
      <c r="J126" s="83"/>
      <c r="K126" s="83" t="s">
        <v>525</v>
      </c>
      <c r="L126" s="83" t="s">
        <v>522</v>
      </c>
    </row>
    <row r="127" spans="1:12" ht="14.25" x14ac:dyDescent="0.2">
      <c r="A127" s="83">
        <v>4000</v>
      </c>
      <c r="B127" s="83">
        <v>4063</v>
      </c>
      <c r="C127" s="83">
        <f t="shared" si="1"/>
        <v>63</v>
      </c>
      <c r="D127" s="83" t="s">
        <v>34</v>
      </c>
      <c r="E127" s="83" t="s">
        <v>313</v>
      </c>
      <c r="F127" s="83"/>
      <c r="G127" s="83" t="s">
        <v>242</v>
      </c>
      <c r="H127" s="83" t="s">
        <v>426</v>
      </c>
      <c r="I127" s="84"/>
      <c r="J127" s="83"/>
      <c r="K127" s="83" t="s">
        <v>525</v>
      </c>
      <c r="L127" s="83" t="s">
        <v>527</v>
      </c>
    </row>
    <row r="128" spans="1:12" ht="14.25" x14ac:dyDescent="0.2">
      <c r="A128" s="83">
        <v>4000</v>
      </c>
      <c r="B128" s="83">
        <v>4063</v>
      </c>
      <c r="C128" s="83">
        <f t="shared" si="1"/>
        <v>63</v>
      </c>
      <c r="D128" s="83" t="s">
        <v>34</v>
      </c>
      <c r="E128" s="83" t="s">
        <v>321</v>
      </c>
      <c r="F128" s="83"/>
      <c r="G128" s="83" t="s">
        <v>243</v>
      </c>
      <c r="H128" s="83" t="s">
        <v>426</v>
      </c>
      <c r="I128" s="84"/>
      <c r="J128" s="83"/>
      <c r="K128" s="83" t="s">
        <v>526</v>
      </c>
      <c r="L128" s="83" t="s">
        <v>527</v>
      </c>
    </row>
    <row r="129" spans="1:12" ht="14.25" x14ac:dyDescent="0.2">
      <c r="A129" s="83">
        <v>4063</v>
      </c>
      <c r="B129" s="83">
        <v>4438</v>
      </c>
      <c r="C129" s="83">
        <f t="shared" si="1"/>
        <v>375</v>
      </c>
      <c r="D129" s="83" t="s">
        <v>34</v>
      </c>
      <c r="E129" s="83" t="s">
        <v>321</v>
      </c>
      <c r="F129" s="83"/>
      <c r="G129" s="83" t="s">
        <v>243</v>
      </c>
      <c r="H129" s="83" t="s">
        <v>426</v>
      </c>
      <c r="I129" s="84"/>
      <c r="J129" s="83"/>
      <c r="K129" s="83" t="s">
        <v>882</v>
      </c>
      <c r="L129" s="83" t="s">
        <v>527</v>
      </c>
    </row>
    <row r="130" spans="1:12" ht="14.25" x14ac:dyDescent="0.2">
      <c r="A130" s="83">
        <v>4438</v>
      </c>
      <c r="B130" s="83">
        <v>4488</v>
      </c>
      <c r="C130" s="83">
        <f t="shared" ref="C130:C193" si="2">B130-A130</f>
        <v>50</v>
      </c>
      <c r="D130" s="83" t="s">
        <v>34</v>
      </c>
      <c r="E130" s="83" t="s">
        <v>313</v>
      </c>
      <c r="F130" s="83"/>
      <c r="G130" s="83" t="s">
        <v>242</v>
      </c>
      <c r="H130" s="83" t="s">
        <v>426</v>
      </c>
      <c r="I130" s="84"/>
      <c r="J130" s="83"/>
      <c r="K130" s="83" t="s">
        <v>38</v>
      </c>
      <c r="L130" s="83" t="s">
        <v>527</v>
      </c>
    </row>
    <row r="131" spans="1:12" ht="14.25" x14ac:dyDescent="0.2">
      <c r="A131" s="83">
        <v>4438</v>
      </c>
      <c r="B131" s="83">
        <v>4488</v>
      </c>
      <c r="C131" s="83">
        <f t="shared" si="2"/>
        <v>50</v>
      </c>
      <c r="D131" s="83" t="s">
        <v>34</v>
      </c>
      <c r="E131" s="83" t="s">
        <v>466</v>
      </c>
      <c r="F131" s="83"/>
      <c r="G131" s="83" t="s">
        <v>252</v>
      </c>
      <c r="H131" s="83" t="s">
        <v>426</v>
      </c>
      <c r="I131" s="84"/>
      <c r="J131" s="83"/>
      <c r="K131" s="83" t="s">
        <v>38</v>
      </c>
      <c r="L131" s="83" t="s">
        <v>527</v>
      </c>
    </row>
    <row r="132" spans="1:12" ht="14.25" x14ac:dyDescent="0.2">
      <c r="A132" s="83">
        <v>4438</v>
      </c>
      <c r="B132" s="83">
        <v>4488</v>
      </c>
      <c r="C132" s="83">
        <f t="shared" si="2"/>
        <v>50</v>
      </c>
      <c r="D132" s="83" t="s">
        <v>34</v>
      </c>
      <c r="E132" s="83" t="s">
        <v>341</v>
      </c>
      <c r="F132" s="83"/>
      <c r="G132" s="83" t="s">
        <v>251</v>
      </c>
      <c r="H132" s="83" t="s">
        <v>425</v>
      </c>
      <c r="I132" s="84"/>
      <c r="J132" s="83"/>
      <c r="K132" s="83" t="s">
        <v>258</v>
      </c>
      <c r="L132" s="83" t="s">
        <v>527</v>
      </c>
    </row>
    <row r="133" spans="1:12" ht="14.25" x14ac:dyDescent="0.2">
      <c r="A133" s="83">
        <v>4488</v>
      </c>
      <c r="B133" s="83">
        <v>4650</v>
      </c>
      <c r="C133" s="83">
        <f t="shared" si="2"/>
        <v>162</v>
      </c>
      <c r="D133" s="83" t="s">
        <v>34</v>
      </c>
      <c r="E133" s="83" t="s">
        <v>313</v>
      </c>
      <c r="F133" s="83"/>
      <c r="G133" s="83" t="s">
        <v>242</v>
      </c>
      <c r="H133" s="83" t="s">
        <v>426</v>
      </c>
      <c r="I133" s="84"/>
      <c r="J133" s="83"/>
      <c r="K133" s="83" t="s">
        <v>38</v>
      </c>
      <c r="L133" s="83" t="s">
        <v>527</v>
      </c>
    </row>
    <row r="134" spans="1:12" ht="14.25" x14ac:dyDescent="0.2">
      <c r="A134" s="83">
        <v>4488</v>
      </c>
      <c r="B134" s="83">
        <v>4650</v>
      </c>
      <c r="C134" s="83">
        <f t="shared" si="2"/>
        <v>162</v>
      </c>
      <c r="D134" s="83" t="s">
        <v>34</v>
      </c>
      <c r="E134" s="83" t="s">
        <v>466</v>
      </c>
      <c r="F134" s="83"/>
      <c r="G134" s="83" t="s">
        <v>252</v>
      </c>
      <c r="H134" s="83" t="s">
        <v>426</v>
      </c>
      <c r="I134" s="84"/>
      <c r="J134" s="83"/>
      <c r="K134" s="83" t="s">
        <v>38</v>
      </c>
      <c r="L134" s="83" t="s">
        <v>527</v>
      </c>
    </row>
    <row r="135" spans="1:12" ht="14.25" x14ac:dyDescent="0.2">
      <c r="A135" s="83">
        <v>4650</v>
      </c>
      <c r="B135" s="83">
        <v>4700</v>
      </c>
      <c r="C135" s="83">
        <f t="shared" si="2"/>
        <v>50</v>
      </c>
      <c r="D135" s="83" t="s">
        <v>34</v>
      </c>
      <c r="E135" s="83" t="s">
        <v>301</v>
      </c>
      <c r="F135" s="83"/>
      <c r="G135" s="83" t="s">
        <v>256</v>
      </c>
      <c r="H135" s="83" t="s">
        <v>426</v>
      </c>
      <c r="I135" s="84"/>
      <c r="J135" s="83"/>
      <c r="K135" s="83" t="s">
        <v>38</v>
      </c>
      <c r="L135" s="83" t="s">
        <v>523</v>
      </c>
    </row>
    <row r="136" spans="1:12" ht="14.25" x14ac:dyDescent="0.2">
      <c r="A136" s="83">
        <v>4700</v>
      </c>
      <c r="B136" s="83">
        <v>4750</v>
      </c>
      <c r="C136" s="83">
        <f t="shared" si="2"/>
        <v>50</v>
      </c>
      <c r="D136" s="83" t="s">
        <v>34</v>
      </c>
      <c r="E136" s="83" t="s">
        <v>299</v>
      </c>
      <c r="F136" s="83"/>
      <c r="G136" s="83" t="s">
        <v>259</v>
      </c>
      <c r="H136" s="83" t="s">
        <v>426</v>
      </c>
      <c r="I136" s="84"/>
      <c r="J136" s="83"/>
      <c r="K136" s="83" t="s">
        <v>38</v>
      </c>
      <c r="L136" s="83" t="s">
        <v>523</v>
      </c>
    </row>
    <row r="137" spans="1:12" ht="14.25" x14ac:dyDescent="0.2">
      <c r="A137" s="83">
        <v>4750</v>
      </c>
      <c r="B137" s="83">
        <v>4850</v>
      </c>
      <c r="C137" s="83">
        <f t="shared" si="2"/>
        <v>100</v>
      </c>
      <c r="D137" s="83" t="s">
        <v>34</v>
      </c>
      <c r="E137" s="83" t="s">
        <v>313</v>
      </c>
      <c r="F137" s="83"/>
      <c r="G137" s="83" t="s">
        <v>242</v>
      </c>
      <c r="H137" s="83" t="s">
        <v>426</v>
      </c>
      <c r="I137" s="84"/>
      <c r="J137" s="83"/>
      <c r="K137" s="83" t="s">
        <v>38</v>
      </c>
      <c r="L137" s="83" t="s">
        <v>528</v>
      </c>
    </row>
    <row r="138" spans="1:12" ht="14.25" x14ac:dyDescent="0.2">
      <c r="A138" s="83">
        <v>4750</v>
      </c>
      <c r="B138" s="83">
        <v>4850</v>
      </c>
      <c r="C138" s="83">
        <f t="shared" si="2"/>
        <v>100</v>
      </c>
      <c r="D138" s="83" t="s">
        <v>34</v>
      </c>
      <c r="E138" s="83" t="s">
        <v>309</v>
      </c>
      <c r="F138" s="83"/>
      <c r="G138" s="83" t="s">
        <v>249</v>
      </c>
      <c r="H138" s="83" t="s">
        <v>426</v>
      </c>
      <c r="I138" s="84"/>
      <c r="J138" s="83"/>
      <c r="K138" s="83" t="s">
        <v>253</v>
      </c>
      <c r="L138" s="83" t="s">
        <v>528</v>
      </c>
    </row>
    <row r="139" spans="1:12" ht="14.25" x14ac:dyDescent="0.2">
      <c r="A139" s="83">
        <v>4750</v>
      </c>
      <c r="B139" s="83">
        <v>4850</v>
      </c>
      <c r="C139" s="83">
        <f t="shared" si="2"/>
        <v>100</v>
      </c>
      <c r="D139" s="83" t="s">
        <v>34</v>
      </c>
      <c r="E139" s="83" t="s">
        <v>319</v>
      </c>
      <c r="F139" s="83"/>
      <c r="G139" s="83" t="s">
        <v>248</v>
      </c>
      <c r="H139" s="83" t="s">
        <v>425</v>
      </c>
      <c r="I139" s="84"/>
      <c r="J139" s="83"/>
      <c r="K139" s="83" t="s">
        <v>38</v>
      </c>
      <c r="L139" s="83" t="s">
        <v>528</v>
      </c>
    </row>
    <row r="140" spans="1:12" ht="14.25" x14ac:dyDescent="0.2">
      <c r="A140" s="83">
        <v>4850</v>
      </c>
      <c r="B140" s="83">
        <v>4995</v>
      </c>
      <c r="C140" s="83">
        <f t="shared" si="2"/>
        <v>145</v>
      </c>
      <c r="D140" s="83" t="s">
        <v>34</v>
      </c>
      <c r="E140" s="83" t="s">
        <v>313</v>
      </c>
      <c r="F140" s="83"/>
      <c r="G140" s="83" t="s">
        <v>242</v>
      </c>
      <c r="H140" s="83" t="s">
        <v>426</v>
      </c>
      <c r="I140" s="84"/>
      <c r="J140" s="83"/>
      <c r="K140" s="83" t="s">
        <v>38</v>
      </c>
      <c r="L140" s="83" t="s">
        <v>522</v>
      </c>
    </row>
    <row r="141" spans="1:12" ht="14.25" x14ac:dyDescent="0.2">
      <c r="A141" s="83">
        <v>4850</v>
      </c>
      <c r="B141" s="83">
        <v>4995</v>
      </c>
      <c r="C141" s="83">
        <f t="shared" si="2"/>
        <v>145</v>
      </c>
      <c r="D141" s="83" t="s">
        <v>34</v>
      </c>
      <c r="E141" s="83" t="s">
        <v>319</v>
      </c>
      <c r="F141" s="83"/>
      <c r="G141" s="83" t="s">
        <v>248</v>
      </c>
      <c r="H141" s="83" t="s">
        <v>426</v>
      </c>
      <c r="I141" s="84"/>
      <c r="J141" s="83"/>
      <c r="K141" s="83" t="s">
        <v>38</v>
      </c>
      <c r="L141" s="83" t="s">
        <v>522</v>
      </c>
    </row>
    <row r="142" spans="1:12" ht="14.25" x14ac:dyDescent="0.2">
      <c r="A142" s="83">
        <v>4850</v>
      </c>
      <c r="B142" s="83">
        <v>4995</v>
      </c>
      <c r="C142" s="83">
        <f t="shared" si="2"/>
        <v>145</v>
      </c>
      <c r="D142" s="83" t="s">
        <v>34</v>
      </c>
      <c r="E142" s="83" t="s">
        <v>309</v>
      </c>
      <c r="F142" s="83"/>
      <c r="G142" s="83" t="s">
        <v>249</v>
      </c>
      <c r="H142" s="83" t="s">
        <v>426</v>
      </c>
      <c r="I142" s="84"/>
      <c r="J142" s="83"/>
      <c r="K142" s="83" t="s">
        <v>253</v>
      </c>
      <c r="L142" s="83" t="s">
        <v>522</v>
      </c>
    </row>
    <row r="143" spans="1:12" ht="14.25" x14ac:dyDescent="0.2">
      <c r="A143" s="83">
        <v>4995</v>
      </c>
      <c r="B143" s="83">
        <v>5003</v>
      </c>
      <c r="C143" s="83">
        <f t="shared" si="2"/>
        <v>8</v>
      </c>
      <c r="D143" s="83" t="s">
        <v>34</v>
      </c>
      <c r="E143" s="83" t="s">
        <v>351</v>
      </c>
      <c r="F143" s="83"/>
      <c r="G143" s="83" t="s">
        <v>254</v>
      </c>
      <c r="H143" s="83" t="s">
        <v>426</v>
      </c>
      <c r="I143" s="84" t="s">
        <v>408</v>
      </c>
      <c r="J143" s="83"/>
      <c r="K143" s="83" t="s">
        <v>38</v>
      </c>
      <c r="L143" s="83" t="s">
        <v>528</v>
      </c>
    </row>
    <row r="144" spans="1:12" ht="14.25" x14ac:dyDescent="0.2">
      <c r="A144" s="83">
        <v>5003</v>
      </c>
      <c r="B144" s="83">
        <v>5005</v>
      </c>
      <c r="C144" s="83">
        <f t="shared" si="2"/>
        <v>2</v>
      </c>
      <c r="D144" s="83" t="s">
        <v>34</v>
      </c>
      <c r="E144" s="83" t="s">
        <v>351</v>
      </c>
      <c r="F144" s="83"/>
      <c r="G144" s="83" t="s">
        <v>254</v>
      </c>
      <c r="H144" s="83" t="s">
        <v>426</v>
      </c>
      <c r="I144" s="84"/>
      <c r="J144" s="83"/>
      <c r="K144" s="83" t="s">
        <v>38</v>
      </c>
      <c r="L144" s="83" t="s">
        <v>528</v>
      </c>
    </row>
    <row r="145" spans="1:12" ht="14.25" x14ac:dyDescent="0.2">
      <c r="A145" s="83">
        <v>5003</v>
      </c>
      <c r="B145" s="83">
        <v>5005</v>
      </c>
      <c r="C145" s="83">
        <f t="shared" si="2"/>
        <v>2</v>
      </c>
      <c r="D145" s="83" t="s">
        <v>34</v>
      </c>
      <c r="E145" s="83" t="s">
        <v>349</v>
      </c>
      <c r="F145" s="83"/>
      <c r="G145" s="83" t="s">
        <v>255</v>
      </c>
      <c r="H145" s="83" t="s">
        <v>425</v>
      </c>
      <c r="I145" s="84"/>
      <c r="J145" s="83"/>
      <c r="K145" s="83" t="s">
        <v>38</v>
      </c>
      <c r="L145" s="83" t="s">
        <v>528</v>
      </c>
    </row>
    <row r="146" spans="1:12" ht="14.25" x14ac:dyDescent="0.2">
      <c r="A146" s="83">
        <v>5005</v>
      </c>
      <c r="B146" s="83">
        <v>5060</v>
      </c>
      <c r="C146" s="83">
        <f t="shared" si="2"/>
        <v>55</v>
      </c>
      <c r="D146" s="83" t="s">
        <v>34</v>
      </c>
      <c r="E146" s="83" t="s">
        <v>313</v>
      </c>
      <c r="F146" s="83"/>
      <c r="G146" s="83" t="s">
        <v>242</v>
      </c>
      <c r="H146" s="83" t="s">
        <v>426</v>
      </c>
      <c r="I146" s="84"/>
      <c r="J146" s="83"/>
      <c r="K146" s="83" t="s">
        <v>38</v>
      </c>
      <c r="L146" s="83" t="s">
        <v>528</v>
      </c>
    </row>
    <row r="147" spans="1:12" ht="14.25" x14ac:dyDescent="0.2">
      <c r="A147" s="83">
        <v>5005</v>
      </c>
      <c r="B147" s="83">
        <v>5060</v>
      </c>
      <c r="C147" s="83">
        <f t="shared" si="2"/>
        <v>55</v>
      </c>
      <c r="D147" s="83" t="s">
        <v>34</v>
      </c>
      <c r="E147" s="83" t="s">
        <v>309</v>
      </c>
      <c r="F147" s="83"/>
      <c r="G147" s="83" t="s">
        <v>249</v>
      </c>
      <c r="H147" s="83" t="s">
        <v>426</v>
      </c>
      <c r="I147" s="84"/>
      <c r="J147" s="83"/>
      <c r="K147" s="83" t="s">
        <v>253</v>
      </c>
      <c r="L147" s="83" t="s">
        <v>528</v>
      </c>
    </row>
    <row r="148" spans="1:12" ht="14.25" x14ac:dyDescent="0.2">
      <c r="A148" s="83">
        <v>5060</v>
      </c>
      <c r="B148" s="83">
        <v>5250</v>
      </c>
      <c r="C148" s="83">
        <f t="shared" si="2"/>
        <v>190</v>
      </c>
      <c r="D148" s="83" t="s">
        <v>34</v>
      </c>
      <c r="E148" s="83" t="s">
        <v>313</v>
      </c>
      <c r="F148" s="83"/>
      <c r="G148" s="83" t="s">
        <v>242</v>
      </c>
      <c r="H148" s="83" t="s">
        <v>426</v>
      </c>
      <c r="I148" s="84"/>
      <c r="J148" s="83"/>
      <c r="K148" s="83" t="s">
        <v>38</v>
      </c>
      <c r="L148" s="83" t="s">
        <v>528</v>
      </c>
    </row>
    <row r="149" spans="1:12" ht="14.25" x14ac:dyDescent="0.2">
      <c r="A149" s="83">
        <v>5060</v>
      </c>
      <c r="B149" s="83">
        <v>5250</v>
      </c>
      <c r="C149" s="83">
        <f t="shared" si="2"/>
        <v>190</v>
      </c>
      <c r="D149" s="83" t="s">
        <v>34</v>
      </c>
      <c r="E149" s="83" t="s">
        <v>466</v>
      </c>
      <c r="F149" s="83"/>
      <c r="G149" s="83" t="s">
        <v>252</v>
      </c>
      <c r="H149" s="83" t="s">
        <v>425</v>
      </c>
      <c r="I149" s="84"/>
      <c r="J149" s="83"/>
      <c r="K149" s="83" t="s">
        <v>38</v>
      </c>
      <c r="L149" s="83" t="s">
        <v>528</v>
      </c>
    </row>
    <row r="150" spans="1:12" ht="14.25" x14ac:dyDescent="0.2">
      <c r="A150" s="83">
        <v>5250</v>
      </c>
      <c r="B150" s="83">
        <v>5275</v>
      </c>
      <c r="C150" s="83">
        <f t="shared" si="2"/>
        <v>25</v>
      </c>
      <c r="D150" s="83" t="s">
        <v>34</v>
      </c>
      <c r="E150" s="83" t="s">
        <v>313</v>
      </c>
      <c r="F150" s="83"/>
      <c r="G150" s="83" t="s">
        <v>242</v>
      </c>
      <c r="H150" s="83" t="s">
        <v>426</v>
      </c>
      <c r="I150" s="84"/>
      <c r="J150" s="83"/>
      <c r="K150" s="83" t="s">
        <v>38</v>
      </c>
      <c r="L150" s="83" t="s">
        <v>427</v>
      </c>
    </row>
    <row r="151" spans="1:12" ht="14.25" x14ac:dyDescent="0.2">
      <c r="A151" s="83">
        <v>5250</v>
      </c>
      <c r="B151" s="83">
        <v>5275</v>
      </c>
      <c r="C151" s="83">
        <f t="shared" si="2"/>
        <v>25</v>
      </c>
      <c r="D151" s="83" t="s">
        <v>34</v>
      </c>
      <c r="E151" s="83" t="s">
        <v>466</v>
      </c>
      <c r="F151" s="83"/>
      <c r="G151" s="83" t="s">
        <v>252</v>
      </c>
      <c r="H151" s="83" t="s">
        <v>426</v>
      </c>
      <c r="I151" s="84"/>
      <c r="J151" s="83"/>
      <c r="K151" s="83" t="s">
        <v>38</v>
      </c>
      <c r="L151" s="83" t="s">
        <v>427</v>
      </c>
    </row>
    <row r="152" spans="1:12" ht="14.25" x14ac:dyDescent="0.2">
      <c r="A152" s="83">
        <v>5250</v>
      </c>
      <c r="B152" s="83">
        <v>5275</v>
      </c>
      <c r="C152" s="83">
        <f t="shared" si="2"/>
        <v>25</v>
      </c>
      <c r="D152" s="83" t="s">
        <v>34</v>
      </c>
      <c r="E152" s="83" t="s">
        <v>341</v>
      </c>
      <c r="F152" s="83"/>
      <c r="G152" s="83" t="s">
        <v>251</v>
      </c>
      <c r="H152" s="83" t="s">
        <v>425</v>
      </c>
      <c r="I152" s="84"/>
      <c r="J152" s="83"/>
      <c r="K152" s="83" t="s">
        <v>258</v>
      </c>
      <c r="L152" s="83" t="s">
        <v>427</v>
      </c>
    </row>
    <row r="153" spans="1:12" ht="14.25" x14ac:dyDescent="0.2">
      <c r="A153" s="83">
        <v>5275</v>
      </c>
      <c r="B153" s="83">
        <v>5351.5</v>
      </c>
      <c r="C153" s="83">
        <f t="shared" si="2"/>
        <v>76.5</v>
      </c>
      <c r="D153" s="83" t="s">
        <v>34</v>
      </c>
      <c r="E153" s="83" t="s">
        <v>313</v>
      </c>
      <c r="F153" s="83"/>
      <c r="G153" s="83" t="s">
        <v>242</v>
      </c>
      <c r="H153" s="83" t="s">
        <v>426</v>
      </c>
      <c r="I153" s="84"/>
      <c r="J153" s="83"/>
      <c r="K153" s="83" t="s">
        <v>38</v>
      </c>
      <c r="L153" s="83" t="s">
        <v>427</v>
      </c>
    </row>
    <row r="154" spans="1:12" ht="14.25" x14ac:dyDescent="0.2">
      <c r="A154" s="83">
        <v>5275</v>
      </c>
      <c r="B154" s="83">
        <v>5351.5</v>
      </c>
      <c r="C154" s="83">
        <f t="shared" si="2"/>
        <v>76.5</v>
      </c>
      <c r="D154" s="83" t="s">
        <v>34</v>
      </c>
      <c r="E154" s="83" t="s">
        <v>466</v>
      </c>
      <c r="F154" s="83"/>
      <c r="G154" s="83" t="s">
        <v>252</v>
      </c>
      <c r="H154" s="83" t="s">
        <v>426</v>
      </c>
      <c r="I154" s="84"/>
      <c r="J154" s="83"/>
      <c r="K154" s="83" t="s">
        <v>38</v>
      </c>
      <c r="L154" s="83" t="s">
        <v>427</v>
      </c>
    </row>
    <row r="155" spans="1:12" ht="14.25" x14ac:dyDescent="0.2">
      <c r="A155" s="83">
        <v>5351.5</v>
      </c>
      <c r="B155" s="83">
        <v>5366.5</v>
      </c>
      <c r="C155" s="83">
        <f t="shared" si="2"/>
        <v>15</v>
      </c>
      <c r="D155" s="83" t="s">
        <v>34</v>
      </c>
      <c r="E155" s="83" t="s">
        <v>313</v>
      </c>
      <c r="F155" s="83"/>
      <c r="G155" s="83" t="s">
        <v>242</v>
      </c>
      <c r="H155" s="83" t="s">
        <v>426</v>
      </c>
      <c r="I155" s="84"/>
      <c r="J155" s="83"/>
      <c r="K155" s="83" t="s">
        <v>38</v>
      </c>
      <c r="L155" s="83" t="s">
        <v>427</v>
      </c>
    </row>
    <row r="156" spans="1:12" ht="14.25" x14ac:dyDescent="0.2">
      <c r="A156" s="83">
        <v>5351.5</v>
      </c>
      <c r="B156" s="83">
        <v>5366.5</v>
      </c>
      <c r="C156" s="83">
        <f t="shared" si="2"/>
        <v>15</v>
      </c>
      <c r="D156" s="83" t="s">
        <v>34</v>
      </c>
      <c r="E156" s="83" t="s">
        <v>466</v>
      </c>
      <c r="F156" s="83"/>
      <c r="G156" s="83" t="s">
        <v>252</v>
      </c>
      <c r="H156" s="83" t="s">
        <v>426</v>
      </c>
      <c r="I156" s="84"/>
      <c r="J156" s="83"/>
      <c r="K156" s="83" t="s">
        <v>38</v>
      </c>
      <c r="L156" s="83" t="s">
        <v>427</v>
      </c>
    </row>
    <row r="157" spans="1:12" ht="14.25" x14ac:dyDescent="0.2">
      <c r="A157" s="83">
        <v>5351.5</v>
      </c>
      <c r="B157" s="83">
        <v>5366.5</v>
      </c>
      <c r="C157" s="83">
        <f t="shared" si="2"/>
        <v>15</v>
      </c>
      <c r="D157" s="83" t="s">
        <v>34</v>
      </c>
      <c r="E157" s="83" t="s">
        <v>305</v>
      </c>
      <c r="F157" s="83"/>
      <c r="G157" s="83" t="s">
        <v>245</v>
      </c>
      <c r="H157" s="83" t="s">
        <v>425</v>
      </c>
      <c r="I157" s="84"/>
      <c r="J157" s="83"/>
      <c r="K157" s="83" t="s">
        <v>260</v>
      </c>
      <c r="L157" s="83" t="s">
        <v>427</v>
      </c>
    </row>
    <row r="158" spans="1:12" ht="14.25" x14ac:dyDescent="0.2">
      <c r="A158" s="83">
        <v>5366.5</v>
      </c>
      <c r="B158" s="83">
        <v>5450</v>
      </c>
      <c r="C158" s="83">
        <f t="shared" si="2"/>
        <v>83.5</v>
      </c>
      <c r="D158" s="83" t="s">
        <v>34</v>
      </c>
      <c r="E158" s="83" t="s">
        <v>313</v>
      </c>
      <c r="F158" s="83"/>
      <c r="G158" s="83" t="s">
        <v>242</v>
      </c>
      <c r="H158" s="83" t="s">
        <v>426</v>
      </c>
      <c r="I158" s="84"/>
      <c r="J158" s="83"/>
      <c r="K158" s="83" t="s">
        <v>38</v>
      </c>
      <c r="L158" s="83" t="s">
        <v>427</v>
      </c>
    </row>
    <row r="159" spans="1:12" ht="14.25" x14ac:dyDescent="0.2">
      <c r="A159" s="83">
        <v>5366.5</v>
      </c>
      <c r="B159" s="83">
        <v>5450</v>
      </c>
      <c r="C159" s="83">
        <f t="shared" si="2"/>
        <v>83.5</v>
      </c>
      <c r="D159" s="83" t="s">
        <v>34</v>
      </c>
      <c r="E159" s="83" t="s">
        <v>466</v>
      </c>
      <c r="F159" s="83"/>
      <c r="G159" s="83" t="s">
        <v>252</v>
      </c>
      <c r="H159" s="83" t="s">
        <v>426</v>
      </c>
      <c r="I159" s="84"/>
      <c r="J159" s="83"/>
      <c r="K159" s="83" t="s">
        <v>38</v>
      </c>
      <c r="L159" s="83" t="s">
        <v>427</v>
      </c>
    </row>
    <row r="160" spans="1:12" ht="14.25" x14ac:dyDescent="0.2">
      <c r="A160" s="83">
        <v>5450</v>
      </c>
      <c r="B160" s="83">
        <v>5480</v>
      </c>
      <c r="C160" s="83">
        <f t="shared" si="2"/>
        <v>30</v>
      </c>
      <c r="D160" s="83" t="s">
        <v>34</v>
      </c>
      <c r="E160" s="83" t="s">
        <v>313</v>
      </c>
      <c r="F160" s="83"/>
      <c r="G160" s="83" t="s">
        <v>242</v>
      </c>
      <c r="H160" s="83" t="s">
        <v>426</v>
      </c>
      <c r="I160" s="84"/>
      <c r="J160" s="83"/>
      <c r="K160" s="83" t="s">
        <v>38</v>
      </c>
      <c r="L160" s="83" t="s">
        <v>529</v>
      </c>
    </row>
    <row r="161" spans="1:12" ht="14.25" x14ac:dyDescent="0.2">
      <c r="A161" s="83">
        <v>5450</v>
      </c>
      <c r="B161" s="83">
        <v>5480</v>
      </c>
      <c r="C161" s="83">
        <f t="shared" si="2"/>
        <v>30</v>
      </c>
      <c r="D161" s="83" t="s">
        <v>34</v>
      </c>
      <c r="E161" s="83" t="s">
        <v>299</v>
      </c>
      <c r="F161" s="83"/>
      <c r="G161" s="83" t="s">
        <v>259</v>
      </c>
      <c r="H161" s="83" t="s">
        <v>426</v>
      </c>
      <c r="I161" s="84"/>
      <c r="J161" s="83"/>
      <c r="K161" s="83" t="s">
        <v>38</v>
      </c>
      <c r="L161" s="83" t="s">
        <v>529</v>
      </c>
    </row>
    <row r="162" spans="1:12" ht="14.25" x14ac:dyDescent="0.2">
      <c r="A162" s="83">
        <v>5450</v>
      </c>
      <c r="B162" s="83">
        <v>5480</v>
      </c>
      <c r="C162" s="83">
        <f t="shared" si="2"/>
        <v>30</v>
      </c>
      <c r="D162" s="83" t="s">
        <v>34</v>
      </c>
      <c r="E162" s="83" t="s">
        <v>319</v>
      </c>
      <c r="F162" s="83"/>
      <c r="G162" s="83" t="s">
        <v>248</v>
      </c>
      <c r="H162" s="83" t="s">
        <v>426</v>
      </c>
      <c r="I162" s="84"/>
      <c r="J162" s="83"/>
      <c r="K162" s="83" t="s">
        <v>38</v>
      </c>
      <c r="L162" s="83" t="s">
        <v>529</v>
      </c>
    </row>
    <row r="163" spans="1:12" ht="14.25" x14ac:dyDescent="0.2">
      <c r="A163" s="83">
        <v>5480</v>
      </c>
      <c r="B163" s="83">
        <v>5680</v>
      </c>
      <c r="C163" s="83">
        <f t="shared" si="2"/>
        <v>200</v>
      </c>
      <c r="D163" s="83" t="s">
        <v>34</v>
      </c>
      <c r="E163" s="83" t="s">
        <v>301</v>
      </c>
      <c r="F163" s="83"/>
      <c r="G163" s="83" t="s">
        <v>256</v>
      </c>
      <c r="H163" s="83" t="s">
        <v>426</v>
      </c>
      <c r="I163" s="84"/>
      <c r="J163" s="83"/>
      <c r="K163" s="83" t="s">
        <v>517</v>
      </c>
      <c r="L163" s="83" t="s">
        <v>518</v>
      </c>
    </row>
    <row r="164" spans="1:12" ht="14.25" x14ac:dyDescent="0.2">
      <c r="A164" s="83">
        <v>5680</v>
      </c>
      <c r="B164" s="83">
        <v>5730</v>
      </c>
      <c r="C164" s="83">
        <f t="shared" si="2"/>
        <v>50</v>
      </c>
      <c r="D164" s="83" t="s">
        <v>34</v>
      </c>
      <c r="E164" s="83" t="s">
        <v>299</v>
      </c>
      <c r="F164" s="83"/>
      <c r="G164" s="83" t="s">
        <v>259</v>
      </c>
      <c r="H164" s="83" t="s">
        <v>426</v>
      </c>
      <c r="I164" s="84"/>
      <c r="J164" s="83"/>
      <c r="K164" s="83" t="s">
        <v>517</v>
      </c>
      <c r="L164" s="83" t="s">
        <v>529</v>
      </c>
    </row>
    <row r="165" spans="1:12" ht="14.25" x14ac:dyDescent="0.2">
      <c r="A165" s="83">
        <v>5730</v>
      </c>
      <c r="B165" s="83">
        <v>5900</v>
      </c>
      <c r="C165" s="83">
        <f t="shared" si="2"/>
        <v>170</v>
      </c>
      <c r="D165" s="83" t="s">
        <v>34</v>
      </c>
      <c r="E165" s="83" t="s">
        <v>313</v>
      </c>
      <c r="F165" s="83"/>
      <c r="G165" s="83" t="s">
        <v>242</v>
      </c>
      <c r="H165" s="83" t="s">
        <v>426</v>
      </c>
      <c r="I165" s="84"/>
      <c r="J165" s="83"/>
      <c r="K165" s="83" t="s">
        <v>38</v>
      </c>
      <c r="L165" s="83" t="s">
        <v>427</v>
      </c>
    </row>
    <row r="166" spans="1:12" ht="14.25" x14ac:dyDescent="0.2">
      <c r="A166" s="83">
        <v>5730</v>
      </c>
      <c r="B166" s="83">
        <v>5900</v>
      </c>
      <c r="C166" s="83">
        <f t="shared" si="2"/>
        <v>170</v>
      </c>
      <c r="D166" s="83" t="s">
        <v>34</v>
      </c>
      <c r="E166" s="83" t="s">
        <v>465</v>
      </c>
      <c r="F166" s="83"/>
      <c r="G166" s="83" t="s">
        <v>257</v>
      </c>
      <c r="H166" s="83" t="s">
        <v>425</v>
      </c>
      <c r="I166" s="84"/>
      <c r="J166" s="83"/>
      <c r="K166" s="83" t="s">
        <v>38</v>
      </c>
      <c r="L166" s="83" t="s">
        <v>427</v>
      </c>
    </row>
    <row r="167" spans="1:12" ht="14.25" x14ac:dyDescent="0.2">
      <c r="A167" s="83">
        <v>5900</v>
      </c>
      <c r="B167" s="83">
        <v>5950</v>
      </c>
      <c r="C167" s="83">
        <f t="shared" si="2"/>
        <v>50</v>
      </c>
      <c r="D167" s="83" t="s">
        <v>34</v>
      </c>
      <c r="E167" s="83" t="s">
        <v>309</v>
      </c>
      <c r="F167" s="83"/>
      <c r="G167" s="83" t="s">
        <v>249</v>
      </c>
      <c r="H167" s="83" t="s">
        <v>426</v>
      </c>
      <c r="I167" s="84"/>
      <c r="J167" s="83"/>
      <c r="K167" s="83" t="s">
        <v>530</v>
      </c>
      <c r="L167" s="83" t="s">
        <v>427</v>
      </c>
    </row>
    <row r="168" spans="1:12" ht="14.25" x14ac:dyDescent="0.2">
      <c r="A168" s="83">
        <v>5950</v>
      </c>
      <c r="B168" s="83">
        <v>6200</v>
      </c>
      <c r="C168" s="83">
        <f t="shared" si="2"/>
        <v>250</v>
      </c>
      <c r="D168" s="83" t="s">
        <v>34</v>
      </c>
      <c r="E168" s="83" t="s">
        <v>309</v>
      </c>
      <c r="F168" s="83"/>
      <c r="G168" s="83" t="s">
        <v>249</v>
      </c>
      <c r="H168" s="83" t="s">
        <v>426</v>
      </c>
      <c r="I168" s="84"/>
      <c r="J168" s="83"/>
      <c r="K168" s="83" t="s">
        <v>38</v>
      </c>
      <c r="L168" s="83" t="s">
        <v>427</v>
      </c>
    </row>
    <row r="169" spans="1:12" ht="14.25" x14ac:dyDescent="0.2">
      <c r="A169" s="83">
        <v>6200</v>
      </c>
      <c r="B169" s="83">
        <v>6525</v>
      </c>
      <c r="C169" s="83">
        <f t="shared" si="2"/>
        <v>325</v>
      </c>
      <c r="D169" s="83" t="s">
        <v>34</v>
      </c>
      <c r="E169" s="83" t="s">
        <v>321</v>
      </c>
      <c r="F169" s="83"/>
      <c r="G169" s="83" t="s">
        <v>243</v>
      </c>
      <c r="H169" s="83" t="s">
        <v>426</v>
      </c>
      <c r="I169" s="84"/>
      <c r="J169" s="83"/>
      <c r="K169" s="83" t="s">
        <v>531</v>
      </c>
      <c r="L169" s="83" t="s">
        <v>532</v>
      </c>
    </row>
    <row r="170" spans="1:12" ht="14.25" x14ac:dyDescent="0.2">
      <c r="A170" s="83">
        <v>6525</v>
      </c>
      <c r="B170" s="83">
        <v>6685</v>
      </c>
      <c r="C170" s="83">
        <f t="shared" si="2"/>
        <v>160</v>
      </c>
      <c r="D170" s="83" t="s">
        <v>34</v>
      </c>
      <c r="E170" s="83" t="s">
        <v>301</v>
      </c>
      <c r="F170" s="83"/>
      <c r="G170" s="83" t="s">
        <v>256</v>
      </c>
      <c r="H170" s="83" t="s">
        <v>426</v>
      </c>
      <c r="I170" s="84"/>
      <c r="J170" s="83"/>
      <c r="K170" s="83" t="s">
        <v>38</v>
      </c>
      <c r="L170" s="83" t="s">
        <v>518</v>
      </c>
    </row>
    <row r="171" spans="1:12" ht="14.25" x14ac:dyDescent="0.2">
      <c r="A171" s="83">
        <v>6685</v>
      </c>
      <c r="B171" s="83">
        <v>6765</v>
      </c>
      <c r="C171" s="83">
        <f t="shared" si="2"/>
        <v>80</v>
      </c>
      <c r="D171" s="83" t="s">
        <v>34</v>
      </c>
      <c r="E171" s="83" t="s">
        <v>299</v>
      </c>
      <c r="F171" s="83"/>
      <c r="G171" s="83" t="s">
        <v>259</v>
      </c>
      <c r="H171" s="83" t="s">
        <v>426</v>
      </c>
      <c r="I171" s="84"/>
      <c r="J171" s="83"/>
      <c r="K171" s="83" t="s">
        <v>38</v>
      </c>
      <c r="L171" s="83" t="s">
        <v>529</v>
      </c>
    </row>
    <row r="172" spans="1:12" ht="14.25" x14ac:dyDescent="0.2">
      <c r="A172" s="83">
        <v>6765</v>
      </c>
      <c r="B172" s="83">
        <v>7000</v>
      </c>
      <c r="C172" s="83">
        <f t="shared" si="2"/>
        <v>235</v>
      </c>
      <c r="D172" s="83" t="s">
        <v>34</v>
      </c>
      <c r="E172" s="83" t="s">
        <v>313</v>
      </c>
      <c r="F172" s="83"/>
      <c r="G172" s="83" t="s">
        <v>242</v>
      </c>
      <c r="H172" s="83" t="s">
        <v>426</v>
      </c>
      <c r="I172" s="84"/>
      <c r="J172" s="83"/>
      <c r="K172" s="83" t="s">
        <v>534</v>
      </c>
      <c r="L172" s="83" t="s">
        <v>533</v>
      </c>
    </row>
    <row r="173" spans="1:12" ht="14.25" x14ac:dyDescent="0.2">
      <c r="A173" s="83">
        <v>6765</v>
      </c>
      <c r="B173" s="83">
        <v>7000</v>
      </c>
      <c r="C173" s="83">
        <f t="shared" si="2"/>
        <v>235</v>
      </c>
      <c r="D173" s="83" t="s">
        <v>34</v>
      </c>
      <c r="E173" s="83" t="s">
        <v>465</v>
      </c>
      <c r="F173" s="83"/>
      <c r="G173" s="83" t="s">
        <v>257</v>
      </c>
      <c r="H173" s="83" t="s">
        <v>426</v>
      </c>
      <c r="I173" s="84"/>
      <c r="J173" s="83"/>
      <c r="K173" s="83" t="s">
        <v>534</v>
      </c>
      <c r="L173" s="83" t="s">
        <v>533</v>
      </c>
    </row>
    <row r="174" spans="1:12" ht="14.25" x14ac:dyDescent="0.2">
      <c r="A174" s="83">
        <v>7000</v>
      </c>
      <c r="B174" s="83">
        <v>7100</v>
      </c>
      <c r="C174" s="83">
        <f t="shared" si="2"/>
        <v>100</v>
      </c>
      <c r="D174" s="83" t="s">
        <v>34</v>
      </c>
      <c r="E174" s="83" t="s">
        <v>305</v>
      </c>
      <c r="F174" s="83"/>
      <c r="G174" s="83" t="s">
        <v>245</v>
      </c>
      <c r="H174" s="83" t="s">
        <v>426</v>
      </c>
      <c r="I174" s="84"/>
      <c r="J174" s="83"/>
      <c r="K174" s="83" t="s">
        <v>38</v>
      </c>
      <c r="L174" s="83" t="s">
        <v>514</v>
      </c>
    </row>
    <row r="175" spans="1:12" ht="14.25" x14ac:dyDescent="0.2">
      <c r="A175" s="83">
        <v>7000</v>
      </c>
      <c r="B175" s="83">
        <v>7100</v>
      </c>
      <c r="C175" s="83">
        <f t="shared" si="2"/>
        <v>100</v>
      </c>
      <c r="D175" s="83" t="s">
        <v>34</v>
      </c>
      <c r="E175" s="83" t="s">
        <v>307</v>
      </c>
      <c r="F175" s="83"/>
      <c r="G175" s="83" t="s">
        <v>261</v>
      </c>
      <c r="H175" s="83" t="s">
        <v>426</v>
      </c>
      <c r="I175" s="84"/>
      <c r="J175" s="83"/>
      <c r="K175" s="83" t="s">
        <v>38</v>
      </c>
      <c r="L175" s="83" t="s">
        <v>514</v>
      </c>
    </row>
    <row r="176" spans="1:12" ht="14.25" x14ac:dyDescent="0.2">
      <c r="A176" s="83">
        <v>7100</v>
      </c>
      <c r="B176" s="83">
        <v>7200</v>
      </c>
      <c r="C176" s="83">
        <f t="shared" si="2"/>
        <v>100</v>
      </c>
      <c r="D176" s="83" t="s">
        <v>34</v>
      </c>
      <c r="E176" s="83" t="s">
        <v>305</v>
      </c>
      <c r="F176" s="83"/>
      <c r="G176" s="83" t="s">
        <v>245</v>
      </c>
      <c r="H176" s="83" t="s">
        <v>426</v>
      </c>
      <c r="I176" s="84"/>
      <c r="J176" s="83"/>
      <c r="K176" s="83" t="s">
        <v>535</v>
      </c>
      <c r="L176" s="83" t="s">
        <v>514</v>
      </c>
    </row>
    <row r="177" spans="1:12" ht="14.25" x14ac:dyDescent="0.2">
      <c r="A177" s="83">
        <v>7200</v>
      </c>
      <c r="B177" s="83">
        <v>7300</v>
      </c>
      <c r="C177" s="83">
        <f t="shared" si="2"/>
        <v>100</v>
      </c>
      <c r="D177" s="83" t="s">
        <v>34</v>
      </c>
      <c r="E177" s="83" t="s">
        <v>309</v>
      </c>
      <c r="F177" s="83"/>
      <c r="G177" s="83" t="s">
        <v>249</v>
      </c>
      <c r="H177" s="83" t="s">
        <v>426</v>
      </c>
      <c r="I177" s="84"/>
      <c r="J177" s="83"/>
      <c r="K177" s="83" t="s">
        <v>38</v>
      </c>
      <c r="L177" s="83" t="s">
        <v>427</v>
      </c>
    </row>
    <row r="178" spans="1:12" ht="14.25" x14ac:dyDescent="0.2">
      <c r="A178" s="83">
        <v>7300</v>
      </c>
      <c r="B178" s="83">
        <v>7400</v>
      </c>
      <c r="C178" s="83">
        <f t="shared" si="2"/>
        <v>100</v>
      </c>
      <c r="D178" s="83" t="s">
        <v>34</v>
      </c>
      <c r="E178" s="83" t="s">
        <v>309</v>
      </c>
      <c r="F178" s="83"/>
      <c r="G178" s="83" t="s">
        <v>249</v>
      </c>
      <c r="H178" s="83" t="s">
        <v>426</v>
      </c>
      <c r="I178" s="84"/>
      <c r="J178" s="83"/>
      <c r="K178" s="83" t="s">
        <v>857</v>
      </c>
      <c r="L178" s="83" t="s">
        <v>427</v>
      </c>
    </row>
    <row r="179" spans="1:12" ht="14.25" x14ac:dyDescent="0.2">
      <c r="A179" s="83">
        <v>7400</v>
      </c>
      <c r="B179" s="83">
        <v>7450</v>
      </c>
      <c r="C179" s="83">
        <f t="shared" si="2"/>
        <v>50</v>
      </c>
      <c r="D179" s="83" t="s">
        <v>34</v>
      </c>
      <c r="E179" s="83" t="s">
        <v>309</v>
      </c>
      <c r="F179" s="83"/>
      <c r="G179" s="83" t="s">
        <v>249</v>
      </c>
      <c r="H179" s="83" t="s">
        <v>426</v>
      </c>
      <c r="I179" s="84"/>
      <c r="J179" s="83"/>
      <c r="K179" s="83" t="s">
        <v>858</v>
      </c>
      <c r="L179" s="83" t="s">
        <v>427</v>
      </c>
    </row>
    <row r="180" spans="1:12" ht="14.25" x14ac:dyDescent="0.2">
      <c r="A180" s="83">
        <v>7450</v>
      </c>
      <c r="B180" s="83">
        <v>8100</v>
      </c>
      <c r="C180" s="83">
        <f t="shared" si="2"/>
        <v>650</v>
      </c>
      <c r="D180" s="83" t="s">
        <v>34</v>
      </c>
      <c r="E180" s="83" t="s">
        <v>313</v>
      </c>
      <c r="F180" s="83"/>
      <c r="G180" s="83" t="s">
        <v>242</v>
      </c>
      <c r="H180" s="83" t="s">
        <v>426</v>
      </c>
      <c r="I180" s="84"/>
      <c r="J180" s="83"/>
      <c r="K180" s="83" t="s">
        <v>536</v>
      </c>
      <c r="L180" s="83" t="s">
        <v>533</v>
      </c>
    </row>
    <row r="181" spans="1:12" ht="14.25" x14ac:dyDescent="0.2">
      <c r="A181" s="83">
        <v>7450</v>
      </c>
      <c r="B181" s="83">
        <v>8100</v>
      </c>
      <c r="C181" s="83">
        <f t="shared" si="2"/>
        <v>650</v>
      </c>
      <c r="D181" s="83" t="s">
        <v>34</v>
      </c>
      <c r="E181" s="83" t="s">
        <v>465</v>
      </c>
      <c r="F181" s="83"/>
      <c r="G181" s="83" t="s">
        <v>257</v>
      </c>
      <c r="H181" s="83" t="s">
        <v>426</v>
      </c>
      <c r="I181" s="84"/>
      <c r="J181" s="83"/>
      <c r="K181" s="83" t="s">
        <v>536</v>
      </c>
      <c r="L181" s="83" t="s">
        <v>533</v>
      </c>
    </row>
    <row r="182" spans="1:12" ht="14.25" x14ac:dyDescent="0.2">
      <c r="A182" s="83">
        <v>8100</v>
      </c>
      <c r="B182" s="83">
        <v>8195</v>
      </c>
      <c r="C182" s="83">
        <f t="shared" si="2"/>
        <v>95</v>
      </c>
      <c r="D182" s="83" t="s">
        <v>34</v>
      </c>
      <c r="E182" s="83" t="s">
        <v>313</v>
      </c>
      <c r="F182" s="83"/>
      <c r="G182" s="83" t="s">
        <v>242</v>
      </c>
      <c r="H182" s="83" t="s">
        <v>426</v>
      </c>
      <c r="I182" s="84"/>
      <c r="J182" s="83"/>
      <c r="K182" s="83" t="s">
        <v>38</v>
      </c>
      <c r="L182" s="83" t="s">
        <v>508</v>
      </c>
    </row>
    <row r="183" spans="1:12" ht="14.25" x14ac:dyDescent="0.2">
      <c r="A183" s="83">
        <v>8100</v>
      </c>
      <c r="B183" s="83">
        <v>8195</v>
      </c>
      <c r="C183" s="83">
        <f t="shared" si="2"/>
        <v>95</v>
      </c>
      <c r="D183" s="83" t="s">
        <v>34</v>
      </c>
      <c r="E183" s="83" t="s">
        <v>321</v>
      </c>
      <c r="F183" s="83"/>
      <c r="G183" s="83" t="s">
        <v>243</v>
      </c>
      <c r="H183" s="83" t="s">
        <v>426</v>
      </c>
      <c r="I183" s="84"/>
      <c r="J183" s="83"/>
      <c r="K183" s="83" t="s">
        <v>38</v>
      </c>
      <c r="L183" s="83" t="s">
        <v>508</v>
      </c>
    </row>
    <row r="184" spans="1:12" ht="14.25" x14ac:dyDescent="0.2">
      <c r="A184" s="83">
        <v>8195</v>
      </c>
      <c r="B184" s="83">
        <v>8815</v>
      </c>
      <c r="C184" s="83">
        <f t="shared" si="2"/>
        <v>620</v>
      </c>
      <c r="D184" s="83" t="s">
        <v>34</v>
      </c>
      <c r="E184" s="83" t="s">
        <v>321</v>
      </c>
      <c r="F184" s="83"/>
      <c r="G184" s="83" t="s">
        <v>243</v>
      </c>
      <c r="H184" s="83" t="s">
        <v>426</v>
      </c>
      <c r="I184" s="84"/>
      <c r="J184" s="83"/>
      <c r="K184" s="83" t="s">
        <v>537</v>
      </c>
      <c r="L184" s="83" t="s">
        <v>508</v>
      </c>
    </row>
    <row r="185" spans="1:12" ht="14.25" x14ac:dyDescent="0.2">
      <c r="A185" s="83">
        <v>8815</v>
      </c>
      <c r="B185" s="83">
        <v>8965</v>
      </c>
      <c r="C185" s="83">
        <f t="shared" si="2"/>
        <v>150</v>
      </c>
      <c r="D185" s="83" t="s">
        <v>34</v>
      </c>
      <c r="E185" s="83" t="s">
        <v>301</v>
      </c>
      <c r="F185" s="83"/>
      <c r="G185" s="83" t="s">
        <v>256</v>
      </c>
      <c r="H185" s="83" t="s">
        <v>426</v>
      </c>
      <c r="I185" s="84"/>
      <c r="J185" s="83"/>
      <c r="K185" s="83" t="s">
        <v>38</v>
      </c>
      <c r="L185" s="83" t="s">
        <v>518</v>
      </c>
    </row>
    <row r="186" spans="1:12" ht="14.25" x14ac:dyDescent="0.2">
      <c r="A186" s="83">
        <v>8965</v>
      </c>
      <c r="B186" s="83">
        <v>9040</v>
      </c>
      <c r="C186" s="83">
        <f t="shared" si="2"/>
        <v>75</v>
      </c>
      <c r="D186" s="83" t="s">
        <v>34</v>
      </c>
      <c r="E186" s="83" t="s">
        <v>299</v>
      </c>
      <c r="F186" s="83"/>
      <c r="G186" s="83" t="s">
        <v>259</v>
      </c>
      <c r="H186" s="83" t="s">
        <v>426</v>
      </c>
      <c r="I186" s="84"/>
      <c r="J186" s="83"/>
      <c r="K186" s="83" t="s">
        <v>38</v>
      </c>
      <c r="L186" s="83" t="s">
        <v>529</v>
      </c>
    </row>
    <row r="187" spans="1:12" ht="14.25" x14ac:dyDescent="0.2">
      <c r="A187" s="83">
        <v>9040</v>
      </c>
      <c r="B187" s="83">
        <v>9305</v>
      </c>
      <c r="C187" s="83">
        <f t="shared" si="2"/>
        <v>265</v>
      </c>
      <c r="D187" s="83" t="s">
        <v>34</v>
      </c>
      <c r="E187" s="83" t="s">
        <v>313</v>
      </c>
      <c r="F187" s="83"/>
      <c r="G187" s="83" t="s">
        <v>242</v>
      </c>
      <c r="H187" s="83" t="s">
        <v>426</v>
      </c>
      <c r="I187" s="84"/>
      <c r="J187" s="83"/>
      <c r="K187" s="83" t="s">
        <v>38</v>
      </c>
      <c r="L187" s="83" t="s">
        <v>427</v>
      </c>
    </row>
    <row r="188" spans="1:12" ht="14.25" x14ac:dyDescent="0.2">
      <c r="A188" s="83">
        <v>9305</v>
      </c>
      <c r="B188" s="83">
        <v>9355</v>
      </c>
      <c r="C188" s="83">
        <f t="shared" si="2"/>
        <v>50</v>
      </c>
      <c r="D188" s="83" t="s">
        <v>34</v>
      </c>
      <c r="E188" s="83" t="s">
        <v>313</v>
      </c>
      <c r="F188" s="83"/>
      <c r="G188" s="83" t="s">
        <v>242</v>
      </c>
      <c r="H188" s="83" t="s">
        <v>426</v>
      </c>
      <c r="I188" s="84"/>
      <c r="J188" s="83"/>
      <c r="K188" s="83" t="s">
        <v>38</v>
      </c>
      <c r="L188" s="83" t="s">
        <v>427</v>
      </c>
    </row>
    <row r="189" spans="1:12" ht="14.25" x14ac:dyDescent="0.2">
      <c r="A189" s="83">
        <v>9305</v>
      </c>
      <c r="B189" s="83">
        <v>9355</v>
      </c>
      <c r="C189" s="83">
        <f t="shared" si="2"/>
        <v>50</v>
      </c>
      <c r="D189" s="83" t="s">
        <v>34</v>
      </c>
      <c r="E189" s="83" t="s">
        <v>341</v>
      </c>
      <c r="F189" s="83"/>
      <c r="G189" s="83" t="s">
        <v>251</v>
      </c>
      <c r="H189" s="83" t="s">
        <v>425</v>
      </c>
      <c r="I189" s="84"/>
      <c r="J189" s="83"/>
      <c r="K189" s="83" t="s">
        <v>262</v>
      </c>
      <c r="L189" s="83" t="s">
        <v>427</v>
      </c>
    </row>
    <row r="190" spans="1:12" ht="14.25" x14ac:dyDescent="0.2">
      <c r="A190" s="83">
        <v>9355</v>
      </c>
      <c r="B190" s="83">
        <v>9400</v>
      </c>
      <c r="C190" s="83">
        <f t="shared" si="2"/>
        <v>45</v>
      </c>
      <c r="D190" s="83" t="s">
        <v>34</v>
      </c>
      <c r="E190" s="83" t="s">
        <v>313</v>
      </c>
      <c r="F190" s="83"/>
      <c r="G190" s="83" t="s">
        <v>242</v>
      </c>
      <c r="H190" s="83" t="s">
        <v>426</v>
      </c>
      <c r="I190" s="84"/>
      <c r="J190" s="83"/>
      <c r="K190" s="83" t="s">
        <v>38</v>
      </c>
      <c r="L190" s="83" t="s">
        <v>427</v>
      </c>
    </row>
    <row r="191" spans="1:12" ht="14.25" x14ac:dyDescent="0.2">
      <c r="A191" s="83">
        <v>9400</v>
      </c>
      <c r="B191" s="83">
        <v>9500</v>
      </c>
      <c r="C191" s="83">
        <f t="shared" si="2"/>
        <v>100</v>
      </c>
      <c r="D191" s="83" t="s">
        <v>34</v>
      </c>
      <c r="E191" s="83" t="s">
        <v>309</v>
      </c>
      <c r="F191" s="83"/>
      <c r="G191" s="83" t="s">
        <v>249</v>
      </c>
      <c r="H191" s="83" t="s">
        <v>426</v>
      </c>
      <c r="I191" s="84"/>
      <c r="J191" s="83"/>
      <c r="K191" s="83" t="s">
        <v>538</v>
      </c>
      <c r="L191" s="83" t="s">
        <v>427</v>
      </c>
    </row>
    <row r="192" spans="1:12" ht="14.25" x14ac:dyDescent="0.2">
      <c r="A192" s="83">
        <v>9500</v>
      </c>
      <c r="B192" s="83">
        <v>9900</v>
      </c>
      <c r="C192" s="83">
        <f t="shared" si="2"/>
        <v>400</v>
      </c>
      <c r="D192" s="83" t="s">
        <v>34</v>
      </c>
      <c r="E192" s="83" t="s">
        <v>309</v>
      </c>
      <c r="F192" s="83"/>
      <c r="G192" s="83" t="s">
        <v>249</v>
      </c>
      <c r="H192" s="83" t="s">
        <v>426</v>
      </c>
      <c r="I192" s="84"/>
      <c r="J192" s="83"/>
      <c r="K192" s="83" t="s">
        <v>539</v>
      </c>
      <c r="L192" s="83" t="s">
        <v>528</v>
      </c>
    </row>
    <row r="193" spans="1:12" ht="14.25" x14ac:dyDescent="0.2">
      <c r="A193" s="83">
        <v>9900</v>
      </c>
      <c r="B193" s="83">
        <v>9995</v>
      </c>
      <c r="C193" s="83">
        <f t="shared" si="2"/>
        <v>95</v>
      </c>
      <c r="D193" s="83" t="s">
        <v>34</v>
      </c>
      <c r="E193" s="83" t="s">
        <v>313</v>
      </c>
      <c r="F193" s="83"/>
      <c r="G193" s="83" t="s">
        <v>242</v>
      </c>
      <c r="H193" s="83" t="s">
        <v>426</v>
      </c>
      <c r="I193" s="84"/>
      <c r="J193" s="83"/>
      <c r="K193" s="83" t="s">
        <v>38</v>
      </c>
      <c r="L193" s="83" t="s">
        <v>522</v>
      </c>
    </row>
    <row r="194" spans="1:12" ht="14.25" x14ac:dyDescent="0.2">
      <c r="A194" s="83">
        <v>9995</v>
      </c>
      <c r="B194" s="83">
        <v>10003</v>
      </c>
      <c r="C194" s="83">
        <f t="shared" ref="C194:C257" si="3">B194-A194</f>
        <v>8</v>
      </c>
      <c r="D194" s="83" t="s">
        <v>34</v>
      </c>
      <c r="E194" s="83" t="s">
        <v>351</v>
      </c>
      <c r="F194" s="83"/>
      <c r="G194" s="83" t="s">
        <v>254</v>
      </c>
      <c r="H194" s="83" t="s">
        <v>426</v>
      </c>
      <c r="I194" s="84" t="s">
        <v>409</v>
      </c>
      <c r="J194" s="83"/>
      <c r="K194" s="83" t="s">
        <v>540</v>
      </c>
      <c r="L194" s="83" t="s">
        <v>528</v>
      </c>
    </row>
    <row r="195" spans="1:12" ht="14.25" x14ac:dyDescent="0.2">
      <c r="A195" s="83">
        <v>10003</v>
      </c>
      <c r="B195" s="83">
        <v>10005</v>
      </c>
      <c r="C195" s="83">
        <f t="shared" si="3"/>
        <v>2</v>
      </c>
      <c r="D195" s="83" t="s">
        <v>34</v>
      </c>
      <c r="E195" s="83" t="s">
        <v>351</v>
      </c>
      <c r="F195" s="83"/>
      <c r="G195" s="83" t="s">
        <v>254</v>
      </c>
      <c r="H195" s="83" t="s">
        <v>426</v>
      </c>
      <c r="I195" s="84"/>
      <c r="J195" s="83"/>
      <c r="K195" s="83" t="s">
        <v>540</v>
      </c>
      <c r="L195" s="83" t="s">
        <v>528</v>
      </c>
    </row>
    <row r="196" spans="1:12" ht="14.25" x14ac:dyDescent="0.2">
      <c r="A196" s="83">
        <v>10003</v>
      </c>
      <c r="B196" s="83">
        <v>10005</v>
      </c>
      <c r="C196" s="83">
        <f t="shared" si="3"/>
        <v>2</v>
      </c>
      <c r="D196" s="83" t="s">
        <v>34</v>
      </c>
      <c r="E196" s="83" t="s">
        <v>349</v>
      </c>
      <c r="F196" s="83"/>
      <c r="G196" s="83" t="s">
        <v>255</v>
      </c>
      <c r="H196" s="83" t="s">
        <v>425</v>
      </c>
      <c r="I196" s="84"/>
      <c r="J196" s="83"/>
      <c r="K196" s="83" t="s">
        <v>540</v>
      </c>
      <c r="L196" s="83" t="s">
        <v>528</v>
      </c>
    </row>
    <row r="197" spans="1:12" ht="14.25" x14ac:dyDescent="0.2">
      <c r="A197" s="83">
        <v>10005</v>
      </c>
      <c r="B197" s="83">
        <v>10100</v>
      </c>
      <c r="C197" s="83">
        <f t="shared" si="3"/>
        <v>95</v>
      </c>
      <c r="D197" s="83" t="s">
        <v>34</v>
      </c>
      <c r="E197" s="83" t="s">
        <v>301</v>
      </c>
      <c r="F197" s="83"/>
      <c r="G197" s="83" t="s">
        <v>256</v>
      </c>
      <c r="H197" s="83" t="s">
        <v>426</v>
      </c>
      <c r="I197" s="84"/>
      <c r="J197" s="83"/>
      <c r="K197" s="83" t="s">
        <v>540</v>
      </c>
      <c r="L197" s="83" t="s">
        <v>523</v>
      </c>
    </row>
    <row r="198" spans="1:12" ht="14.25" x14ac:dyDescent="0.2">
      <c r="A198" s="83">
        <v>10100</v>
      </c>
      <c r="B198" s="83">
        <v>10150</v>
      </c>
      <c r="C198" s="83">
        <f t="shared" si="3"/>
        <v>50</v>
      </c>
      <c r="D198" s="83" t="s">
        <v>34</v>
      </c>
      <c r="E198" s="83" t="s">
        <v>313</v>
      </c>
      <c r="F198" s="83"/>
      <c r="G198" s="83" t="s">
        <v>242</v>
      </c>
      <c r="H198" s="83" t="s">
        <v>426</v>
      </c>
      <c r="I198" s="84"/>
      <c r="J198" s="83"/>
      <c r="K198" s="83" t="s">
        <v>38</v>
      </c>
      <c r="L198" s="83" t="s">
        <v>524</v>
      </c>
    </row>
    <row r="199" spans="1:12" ht="14.25" x14ac:dyDescent="0.2">
      <c r="A199" s="83">
        <v>10100</v>
      </c>
      <c r="B199" s="83">
        <v>10150</v>
      </c>
      <c r="C199" s="83">
        <f t="shared" si="3"/>
        <v>50</v>
      </c>
      <c r="D199" s="83" t="s">
        <v>34</v>
      </c>
      <c r="E199" s="83" t="s">
        <v>305</v>
      </c>
      <c r="F199" s="83"/>
      <c r="G199" s="83" t="s">
        <v>245</v>
      </c>
      <c r="H199" s="83" t="s">
        <v>425</v>
      </c>
      <c r="I199" s="84"/>
      <c r="J199" s="83"/>
      <c r="K199" s="83" t="s">
        <v>38</v>
      </c>
      <c r="L199" s="83" t="s">
        <v>524</v>
      </c>
    </row>
    <row r="200" spans="1:12" ht="14.25" x14ac:dyDescent="0.2">
      <c r="A200" s="83">
        <v>10150</v>
      </c>
      <c r="B200" s="83">
        <v>11175</v>
      </c>
      <c r="C200" s="83">
        <f t="shared" si="3"/>
        <v>1025</v>
      </c>
      <c r="D200" s="83" t="s">
        <v>34</v>
      </c>
      <c r="E200" s="83" t="s">
        <v>313</v>
      </c>
      <c r="F200" s="83"/>
      <c r="G200" s="83" t="s">
        <v>242</v>
      </c>
      <c r="H200" s="83" t="s">
        <v>426</v>
      </c>
      <c r="I200" s="84"/>
      <c r="J200" s="83"/>
      <c r="K200" s="83" t="s">
        <v>38</v>
      </c>
      <c r="L200" s="83" t="s">
        <v>427</v>
      </c>
    </row>
    <row r="201" spans="1:12" ht="14.25" x14ac:dyDescent="0.2">
      <c r="A201" s="83">
        <v>10150</v>
      </c>
      <c r="B201" s="83">
        <v>11175</v>
      </c>
      <c r="C201" s="83">
        <f t="shared" si="3"/>
        <v>1025</v>
      </c>
      <c r="D201" s="83" t="s">
        <v>34</v>
      </c>
      <c r="E201" s="83" t="s">
        <v>465</v>
      </c>
      <c r="F201" s="83"/>
      <c r="G201" s="83" t="s">
        <v>257</v>
      </c>
      <c r="H201" s="83" t="s">
        <v>426</v>
      </c>
      <c r="I201" s="84"/>
      <c r="J201" s="83"/>
      <c r="K201" s="83" t="s">
        <v>38</v>
      </c>
      <c r="L201" s="83" t="s">
        <v>427</v>
      </c>
    </row>
    <row r="202" spans="1:12" ht="14.25" x14ac:dyDescent="0.2">
      <c r="A202" s="83">
        <v>11175</v>
      </c>
      <c r="B202" s="83">
        <v>11275</v>
      </c>
      <c r="C202" s="83">
        <f t="shared" si="3"/>
        <v>100</v>
      </c>
      <c r="D202" s="83" t="s">
        <v>34</v>
      </c>
      <c r="E202" s="83" t="s">
        <v>299</v>
      </c>
      <c r="F202" s="83"/>
      <c r="G202" s="83" t="s">
        <v>259</v>
      </c>
      <c r="H202" s="83" t="s">
        <v>426</v>
      </c>
      <c r="I202" s="84"/>
      <c r="J202" s="83"/>
      <c r="K202" s="83" t="s">
        <v>38</v>
      </c>
      <c r="L202" s="83" t="s">
        <v>541</v>
      </c>
    </row>
    <row r="203" spans="1:12" ht="14.25" x14ac:dyDescent="0.2">
      <c r="A203" s="83">
        <v>11275</v>
      </c>
      <c r="B203" s="83">
        <v>11400</v>
      </c>
      <c r="C203" s="83">
        <f t="shared" si="3"/>
        <v>125</v>
      </c>
      <c r="D203" s="83" t="s">
        <v>34</v>
      </c>
      <c r="E203" s="83" t="s">
        <v>301</v>
      </c>
      <c r="F203" s="83"/>
      <c r="G203" s="83" t="s">
        <v>256</v>
      </c>
      <c r="H203" s="83" t="s">
        <v>426</v>
      </c>
      <c r="I203" s="84"/>
      <c r="J203" s="83"/>
      <c r="K203" s="83" t="s">
        <v>38</v>
      </c>
      <c r="L203" s="83" t="s">
        <v>518</v>
      </c>
    </row>
    <row r="204" spans="1:12" ht="14.25" x14ac:dyDescent="0.2">
      <c r="A204" s="83">
        <v>11400</v>
      </c>
      <c r="B204" s="83">
        <v>11600</v>
      </c>
      <c r="C204" s="83">
        <f t="shared" si="3"/>
        <v>200</v>
      </c>
      <c r="D204" s="83" t="s">
        <v>34</v>
      </c>
      <c r="E204" s="83" t="s">
        <v>313</v>
      </c>
      <c r="F204" s="83"/>
      <c r="G204" s="83" t="s">
        <v>242</v>
      </c>
      <c r="H204" s="83" t="s">
        <v>426</v>
      </c>
      <c r="I204" s="84"/>
      <c r="J204" s="83"/>
      <c r="K204" s="83" t="s">
        <v>38</v>
      </c>
      <c r="L204" s="83" t="s">
        <v>427</v>
      </c>
    </row>
    <row r="205" spans="1:12" ht="14.25" x14ac:dyDescent="0.2">
      <c r="A205" s="83">
        <v>11600</v>
      </c>
      <c r="B205" s="83">
        <v>11650</v>
      </c>
      <c r="C205" s="83">
        <f t="shared" si="3"/>
        <v>50</v>
      </c>
      <c r="D205" s="83" t="s">
        <v>34</v>
      </c>
      <c r="E205" s="83" t="s">
        <v>309</v>
      </c>
      <c r="F205" s="83"/>
      <c r="G205" s="83" t="s">
        <v>249</v>
      </c>
      <c r="H205" s="83" t="s">
        <v>426</v>
      </c>
      <c r="I205" s="84"/>
      <c r="J205" s="83"/>
      <c r="K205" s="83" t="s">
        <v>538</v>
      </c>
      <c r="L205" s="83" t="s">
        <v>427</v>
      </c>
    </row>
    <row r="206" spans="1:12" ht="14.25" x14ac:dyDescent="0.2">
      <c r="A206" s="83">
        <v>11650</v>
      </c>
      <c r="B206" s="83">
        <v>12050</v>
      </c>
      <c r="C206" s="83">
        <f t="shared" si="3"/>
        <v>400</v>
      </c>
      <c r="D206" s="83" t="s">
        <v>34</v>
      </c>
      <c r="E206" s="83" t="s">
        <v>309</v>
      </c>
      <c r="F206" s="83"/>
      <c r="G206" s="83" t="s">
        <v>249</v>
      </c>
      <c r="H206" s="83" t="s">
        <v>426</v>
      </c>
      <c r="I206" s="84"/>
      <c r="J206" s="83"/>
      <c r="K206" s="83" t="s">
        <v>539</v>
      </c>
      <c r="L206" s="83" t="s">
        <v>427</v>
      </c>
    </row>
    <row r="207" spans="1:12" ht="14.25" x14ac:dyDescent="0.2">
      <c r="A207" s="83">
        <v>12050</v>
      </c>
      <c r="B207" s="83">
        <v>12100</v>
      </c>
      <c r="C207" s="83">
        <f t="shared" si="3"/>
        <v>50</v>
      </c>
      <c r="D207" s="83" t="s">
        <v>34</v>
      </c>
      <c r="E207" s="83" t="s">
        <v>309</v>
      </c>
      <c r="F207" s="83"/>
      <c r="G207" s="83" t="s">
        <v>249</v>
      </c>
      <c r="H207" s="83" t="s">
        <v>426</v>
      </c>
      <c r="I207" s="84"/>
      <c r="J207" s="83"/>
      <c r="K207" s="83" t="s">
        <v>432</v>
      </c>
      <c r="L207" s="83" t="s">
        <v>427</v>
      </c>
    </row>
    <row r="208" spans="1:12" ht="14.25" x14ac:dyDescent="0.2">
      <c r="A208" s="83">
        <v>12100</v>
      </c>
      <c r="B208" s="83">
        <v>12230</v>
      </c>
      <c r="C208" s="83">
        <f t="shared" si="3"/>
        <v>130</v>
      </c>
      <c r="D208" s="83" t="s">
        <v>34</v>
      </c>
      <c r="E208" s="83" t="s">
        <v>313</v>
      </c>
      <c r="F208" s="83"/>
      <c r="G208" s="83" t="s">
        <v>242</v>
      </c>
      <c r="H208" s="83" t="s">
        <v>426</v>
      </c>
      <c r="I208" s="84"/>
      <c r="J208" s="83"/>
      <c r="K208" s="83" t="s">
        <v>38</v>
      </c>
      <c r="L208" s="83" t="s">
        <v>427</v>
      </c>
    </row>
    <row r="209" spans="1:12" ht="14.25" x14ac:dyDescent="0.2">
      <c r="A209" s="83">
        <v>12230</v>
      </c>
      <c r="B209" s="83">
        <v>13200</v>
      </c>
      <c r="C209" s="83">
        <f t="shared" si="3"/>
        <v>970</v>
      </c>
      <c r="D209" s="83" t="s">
        <v>34</v>
      </c>
      <c r="E209" s="83" t="s">
        <v>321</v>
      </c>
      <c r="F209" s="83"/>
      <c r="G209" s="83" t="s">
        <v>243</v>
      </c>
      <c r="H209" s="83" t="s">
        <v>426</v>
      </c>
      <c r="I209" s="84"/>
      <c r="J209" s="83"/>
      <c r="K209" s="83" t="s">
        <v>542</v>
      </c>
      <c r="L209" s="83" t="s">
        <v>508</v>
      </c>
    </row>
    <row r="210" spans="1:12" ht="14.25" x14ac:dyDescent="0.2">
      <c r="A210" s="83">
        <v>13200</v>
      </c>
      <c r="B210" s="83">
        <v>13260</v>
      </c>
      <c r="C210" s="83">
        <f t="shared" si="3"/>
        <v>60</v>
      </c>
      <c r="D210" s="83" t="s">
        <v>34</v>
      </c>
      <c r="E210" s="83" t="s">
        <v>299</v>
      </c>
      <c r="F210" s="83"/>
      <c r="G210" s="83" t="s">
        <v>259</v>
      </c>
      <c r="H210" s="83" t="s">
        <v>426</v>
      </c>
      <c r="I210" s="84"/>
      <c r="J210" s="83"/>
      <c r="K210" s="83" t="s">
        <v>38</v>
      </c>
      <c r="L210" s="83" t="s">
        <v>529</v>
      </c>
    </row>
    <row r="211" spans="1:12" ht="14.25" x14ac:dyDescent="0.2">
      <c r="A211" s="83">
        <v>13260</v>
      </c>
      <c r="B211" s="83">
        <v>13360</v>
      </c>
      <c r="C211" s="83">
        <f t="shared" si="3"/>
        <v>100</v>
      </c>
      <c r="D211" s="83" t="s">
        <v>34</v>
      </c>
      <c r="E211" s="83" t="s">
        <v>301</v>
      </c>
      <c r="F211" s="83"/>
      <c r="G211" s="83" t="s">
        <v>256</v>
      </c>
      <c r="H211" s="83" t="s">
        <v>426</v>
      </c>
      <c r="I211" s="84"/>
      <c r="J211" s="83"/>
      <c r="K211" s="83" t="s">
        <v>38</v>
      </c>
      <c r="L211" s="83" t="s">
        <v>518</v>
      </c>
    </row>
    <row r="212" spans="1:12" ht="14.25" x14ac:dyDescent="0.2">
      <c r="A212" s="83">
        <v>13360</v>
      </c>
      <c r="B212" s="83">
        <v>13410</v>
      </c>
      <c r="C212" s="83">
        <f t="shared" si="3"/>
        <v>50</v>
      </c>
      <c r="D212" s="83" t="s">
        <v>34</v>
      </c>
      <c r="E212" s="83" t="s">
        <v>313</v>
      </c>
      <c r="F212" s="83"/>
      <c r="G212" s="83" t="s">
        <v>242</v>
      </c>
      <c r="H212" s="83" t="s">
        <v>426</v>
      </c>
      <c r="I212" s="84"/>
      <c r="J212" s="83"/>
      <c r="K212" s="83" t="s">
        <v>543</v>
      </c>
      <c r="L212" s="83" t="s">
        <v>427</v>
      </c>
    </row>
    <row r="213" spans="1:12" ht="14.25" x14ac:dyDescent="0.2">
      <c r="A213" s="83">
        <v>13360</v>
      </c>
      <c r="B213" s="83">
        <v>13410</v>
      </c>
      <c r="C213" s="83">
        <f t="shared" si="3"/>
        <v>50</v>
      </c>
      <c r="D213" s="83" t="s">
        <v>34</v>
      </c>
      <c r="E213" s="83" t="s">
        <v>337</v>
      </c>
      <c r="F213" s="83"/>
      <c r="G213" s="83" t="s">
        <v>263</v>
      </c>
      <c r="H213" s="83" t="s">
        <v>426</v>
      </c>
      <c r="I213" s="84"/>
      <c r="J213" s="83"/>
      <c r="K213" s="83" t="s">
        <v>543</v>
      </c>
      <c r="L213" s="83" t="s">
        <v>427</v>
      </c>
    </row>
    <row r="214" spans="1:12" ht="14.25" x14ac:dyDescent="0.2">
      <c r="A214" s="83">
        <v>13410</v>
      </c>
      <c r="B214" s="83">
        <v>13450</v>
      </c>
      <c r="C214" s="83">
        <f t="shared" si="3"/>
        <v>40</v>
      </c>
      <c r="D214" s="83" t="s">
        <v>34</v>
      </c>
      <c r="E214" s="83" t="s">
        <v>313</v>
      </c>
      <c r="F214" s="83"/>
      <c r="G214" s="83" t="s">
        <v>242</v>
      </c>
      <c r="H214" s="83" t="s">
        <v>426</v>
      </c>
      <c r="I214" s="84"/>
      <c r="J214" s="83"/>
      <c r="K214" s="83" t="s">
        <v>38</v>
      </c>
      <c r="L214" s="83" t="s">
        <v>427</v>
      </c>
    </row>
    <row r="215" spans="1:12" ht="14.25" x14ac:dyDescent="0.2">
      <c r="A215" s="83">
        <v>13410</v>
      </c>
      <c r="B215" s="83">
        <v>13450</v>
      </c>
      <c r="C215" s="83">
        <f t="shared" si="3"/>
        <v>40</v>
      </c>
      <c r="D215" s="83" t="s">
        <v>34</v>
      </c>
      <c r="E215" s="83" t="s">
        <v>465</v>
      </c>
      <c r="F215" s="83"/>
      <c r="G215" s="83" t="s">
        <v>257</v>
      </c>
      <c r="H215" s="83" t="s">
        <v>425</v>
      </c>
      <c r="I215" s="84"/>
      <c r="J215" s="83"/>
      <c r="K215" s="83" t="s">
        <v>38</v>
      </c>
      <c r="L215" s="83" t="s">
        <v>427</v>
      </c>
    </row>
    <row r="216" spans="1:12" ht="14.25" x14ac:dyDescent="0.2">
      <c r="A216" s="83">
        <v>13450</v>
      </c>
      <c r="B216" s="83">
        <v>13550</v>
      </c>
      <c r="C216" s="83">
        <f t="shared" si="3"/>
        <v>100</v>
      </c>
      <c r="D216" s="83" t="s">
        <v>34</v>
      </c>
      <c r="E216" s="83" t="s">
        <v>313</v>
      </c>
      <c r="F216" s="83"/>
      <c r="G216" s="83" t="s">
        <v>242</v>
      </c>
      <c r="H216" s="83" t="s">
        <v>426</v>
      </c>
      <c r="I216" s="84"/>
      <c r="J216" s="83"/>
      <c r="K216" s="83" t="s">
        <v>38</v>
      </c>
      <c r="L216" s="83" t="s">
        <v>427</v>
      </c>
    </row>
    <row r="217" spans="1:12" ht="14.25" x14ac:dyDescent="0.2">
      <c r="A217" s="83">
        <v>13450</v>
      </c>
      <c r="B217" s="83">
        <v>13550</v>
      </c>
      <c r="C217" s="83">
        <f t="shared" si="3"/>
        <v>100</v>
      </c>
      <c r="D217" s="83" t="s">
        <v>34</v>
      </c>
      <c r="E217" s="83" t="s">
        <v>465</v>
      </c>
      <c r="F217" s="83"/>
      <c r="G217" s="83" t="s">
        <v>257</v>
      </c>
      <c r="H217" s="83" t="s">
        <v>425</v>
      </c>
      <c r="I217" s="84"/>
      <c r="J217" s="83"/>
      <c r="K217" s="83" t="s">
        <v>38</v>
      </c>
      <c r="L217" s="83" t="s">
        <v>427</v>
      </c>
    </row>
    <row r="218" spans="1:12" ht="14.25" x14ac:dyDescent="0.2">
      <c r="A218" s="83">
        <v>13450</v>
      </c>
      <c r="B218" s="83">
        <v>13550</v>
      </c>
      <c r="C218" s="83">
        <f t="shared" si="3"/>
        <v>100</v>
      </c>
      <c r="D218" s="83" t="s">
        <v>34</v>
      </c>
      <c r="E218" s="83" t="s">
        <v>341</v>
      </c>
      <c r="F218" s="83"/>
      <c r="G218" s="83" t="s">
        <v>251</v>
      </c>
      <c r="H218" s="83" t="s">
        <v>425</v>
      </c>
      <c r="I218" s="84"/>
      <c r="J218" s="83"/>
      <c r="K218" s="83" t="s">
        <v>258</v>
      </c>
      <c r="L218" s="83" t="s">
        <v>427</v>
      </c>
    </row>
    <row r="219" spans="1:12" ht="14.25" x14ac:dyDescent="0.2">
      <c r="A219" s="83">
        <v>13550</v>
      </c>
      <c r="B219" s="83">
        <v>13570</v>
      </c>
      <c r="C219" s="83">
        <f t="shared" si="3"/>
        <v>20</v>
      </c>
      <c r="D219" s="83" t="s">
        <v>34</v>
      </c>
      <c r="E219" s="83" t="s">
        <v>313</v>
      </c>
      <c r="F219" s="83"/>
      <c r="G219" s="83" t="s">
        <v>242</v>
      </c>
      <c r="H219" s="83" t="s">
        <v>426</v>
      </c>
      <c r="I219" s="84"/>
      <c r="J219" s="83"/>
      <c r="K219" s="83" t="s">
        <v>544</v>
      </c>
      <c r="L219" s="83" t="s">
        <v>883</v>
      </c>
    </row>
    <row r="220" spans="1:12" ht="14.25" x14ac:dyDescent="0.2">
      <c r="A220" s="83">
        <v>13550</v>
      </c>
      <c r="B220" s="83">
        <v>13570</v>
      </c>
      <c r="C220" s="83">
        <f t="shared" si="3"/>
        <v>20</v>
      </c>
      <c r="D220" s="83" t="s">
        <v>34</v>
      </c>
      <c r="E220" s="83" t="s">
        <v>465</v>
      </c>
      <c r="F220" s="83"/>
      <c r="G220" s="83" t="s">
        <v>257</v>
      </c>
      <c r="H220" s="83" t="s">
        <v>425</v>
      </c>
      <c r="I220" s="84"/>
      <c r="J220" s="83"/>
      <c r="K220" s="83" t="s">
        <v>544</v>
      </c>
      <c r="L220" s="83" t="s">
        <v>883</v>
      </c>
    </row>
    <row r="221" spans="1:12" ht="14.25" x14ac:dyDescent="0.2">
      <c r="A221" s="83">
        <v>13570</v>
      </c>
      <c r="B221" s="83">
        <v>13600</v>
      </c>
      <c r="C221" s="83">
        <f t="shared" si="3"/>
        <v>30</v>
      </c>
      <c r="D221" s="83" t="s">
        <v>34</v>
      </c>
      <c r="E221" s="83" t="s">
        <v>309</v>
      </c>
      <c r="F221" s="83"/>
      <c r="G221" s="83" t="s">
        <v>249</v>
      </c>
      <c r="H221" s="83" t="s">
        <v>426</v>
      </c>
      <c r="I221" s="84"/>
      <c r="J221" s="83"/>
      <c r="K221" s="83" t="s">
        <v>545</v>
      </c>
      <c r="L221" s="83" t="s">
        <v>427</v>
      </c>
    </row>
    <row r="222" spans="1:12" ht="14.25" x14ac:dyDescent="0.2">
      <c r="A222" s="83">
        <v>13600</v>
      </c>
      <c r="B222" s="83">
        <v>13800</v>
      </c>
      <c r="C222" s="83">
        <f t="shared" si="3"/>
        <v>200</v>
      </c>
      <c r="D222" s="83" t="s">
        <v>34</v>
      </c>
      <c r="E222" s="83" t="s">
        <v>309</v>
      </c>
      <c r="F222" s="83"/>
      <c r="G222" s="83" t="s">
        <v>249</v>
      </c>
      <c r="H222" s="83" t="s">
        <v>426</v>
      </c>
      <c r="I222" s="84"/>
      <c r="J222" s="83"/>
      <c r="K222" s="83" t="s">
        <v>38</v>
      </c>
      <c r="L222" s="83" t="s">
        <v>427</v>
      </c>
    </row>
    <row r="223" spans="1:12" ht="14.25" x14ac:dyDescent="0.2">
      <c r="A223" s="83">
        <v>13800</v>
      </c>
      <c r="B223" s="83">
        <v>13870</v>
      </c>
      <c r="C223" s="83">
        <f t="shared" si="3"/>
        <v>70</v>
      </c>
      <c r="D223" s="83" t="s">
        <v>34</v>
      </c>
      <c r="E223" s="83" t="s">
        <v>309</v>
      </c>
      <c r="F223" s="83"/>
      <c r="G223" s="83" t="s">
        <v>249</v>
      </c>
      <c r="H223" s="83" t="s">
        <v>426</v>
      </c>
      <c r="I223" s="84"/>
      <c r="J223" s="83"/>
      <c r="K223" s="83" t="s">
        <v>545</v>
      </c>
      <c r="L223" s="83" t="s">
        <v>427</v>
      </c>
    </row>
    <row r="224" spans="1:12" ht="14.25" x14ac:dyDescent="0.2">
      <c r="A224" s="83">
        <v>13870</v>
      </c>
      <c r="B224" s="83">
        <v>14000</v>
      </c>
      <c r="C224" s="83">
        <f t="shared" si="3"/>
        <v>130</v>
      </c>
      <c r="D224" s="83" t="s">
        <v>34</v>
      </c>
      <c r="E224" s="83" t="s">
        <v>313</v>
      </c>
      <c r="F224" s="83"/>
      <c r="G224" s="83" t="s">
        <v>242</v>
      </c>
      <c r="H224" s="83" t="s">
        <v>426</v>
      </c>
      <c r="I224" s="84"/>
      <c r="J224" s="83"/>
      <c r="K224" s="83" t="s">
        <v>38</v>
      </c>
      <c r="L224" s="83" t="s">
        <v>427</v>
      </c>
    </row>
    <row r="225" spans="1:12" ht="14.25" x14ac:dyDescent="0.2">
      <c r="A225" s="83">
        <v>13870</v>
      </c>
      <c r="B225" s="83">
        <v>14000</v>
      </c>
      <c r="C225" s="83">
        <f t="shared" si="3"/>
        <v>130</v>
      </c>
      <c r="D225" s="83" t="s">
        <v>34</v>
      </c>
      <c r="E225" s="83" t="s">
        <v>465</v>
      </c>
      <c r="F225" s="83"/>
      <c r="G225" s="83" t="s">
        <v>257</v>
      </c>
      <c r="H225" s="83" t="s">
        <v>425</v>
      </c>
      <c r="I225" s="84"/>
      <c r="J225" s="83"/>
      <c r="K225" s="83" t="s">
        <v>38</v>
      </c>
      <c r="L225" s="83" t="s">
        <v>427</v>
      </c>
    </row>
    <row r="226" spans="1:12" ht="14.25" x14ac:dyDescent="0.2">
      <c r="A226" s="83">
        <v>14000</v>
      </c>
      <c r="B226" s="83">
        <v>14250</v>
      </c>
      <c r="C226" s="83">
        <f t="shared" si="3"/>
        <v>250</v>
      </c>
      <c r="D226" s="83" t="s">
        <v>34</v>
      </c>
      <c r="E226" s="83" t="s">
        <v>305</v>
      </c>
      <c r="F226" s="83"/>
      <c r="G226" s="83" t="s">
        <v>245</v>
      </c>
      <c r="H226" s="83" t="s">
        <v>426</v>
      </c>
      <c r="I226" s="84"/>
      <c r="J226" s="83"/>
      <c r="K226" s="83" t="s">
        <v>38</v>
      </c>
      <c r="L226" s="83" t="s">
        <v>514</v>
      </c>
    </row>
    <row r="227" spans="1:12" ht="14.25" x14ac:dyDescent="0.2">
      <c r="A227" s="83">
        <v>14000</v>
      </c>
      <c r="B227" s="83">
        <v>14250</v>
      </c>
      <c r="C227" s="83">
        <f t="shared" si="3"/>
        <v>250</v>
      </c>
      <c r="D227" s="83" t="s">
        <v>34</v>
      </c>
      <c r="E227" s="83" t="s">
        <v>307</v>
      </c>
      <c r="F227" s="83"/>
      <c r="G227" s="83" t="s">
        <v>261</v>
      </c>
      <c r="H227" s="83" t="s">
        <v>426</v>
      </c>
      <c r="I227" s="84"/>
      <c r="J227" s="83"/>
      <c r="K227" s="83" t="s">
        <v>38</v>
      </c>
      <c r="L227" s="83" t="s">
        <v>514</v>
      </c>
    </row>
    <row r="228" spans="1:12" ht="14.25" x14ac:dyDescent="0.2">
      <c r="A228" s="83">
        <v>14250</v>
      </c>
      <c r="B228" s="83">
        <v>14350</v>
      </c>
      <c r="C228" s="83">
        <f t="shared" si="3"/>
        <v>100</v>
      </c>
      <c r="D228" s="83" t="s">
        <v>34</v>
      </c>
      <c r="E228" s="83" t="s">
        <v>305</v>
      </c>
      <c r="F228" s="83"/>
      <c r="G228" s="83" t="s">
        <v>245</v>
      </c>
      <c r="H228" s="83" t="s">
        <v>426</v>
      </c>
      <c r="I228" s="84"/>
      <c r="J228" s="83"/>
      <c r="K228" s="83" t="s">
        <v>38</v>
      </c>
      <c r="L228" s="83" t="s">
        <v>546</v>
      </c>
    </row>
    <row r="229" spans="1:12" ht="14.25" x14ac:dyDescent="0.2">
      <c r="A229" s="83">
        <v>14350</v>
      </c>
      <c r="B229" s="83">
        <v>14990</v>
      </c>
      <c r="C229" s="83">
        <f t="shared" si="3"/>
        <v>640</v>
      </c>
      <c r="D229" s="83" t="s">
        <v>34</v>
      </c>
      <c r="E229" s="83" t="s">
        <v>313</v>
      </c>
      <c r="F229" s="83"/>
      <c r="G229" s="83" t="s">
        <v>242</v>
      </c>
      <c r="H229" s="83" t="s">
        <v>426</v>
      </c>
      <c r="I229" s="84"/>
      <c r="J229" s="83"/>
      <c r="K229" s="83" t="s">
        <v>38</v>
      </c>
      <c r="L229" s="83" t="s">
        <v>427</v>
      </c>
    </row>
    <row r="230" spans="1:12" ht="14.25" x14ac:dyDescent="0.2">
      <c r="A230" s="83">
        <v>14350</v>
      </c>
      <c r="B230" s="83">
        <v>14990</v>
      </c>
      <c r="C230" s="83">
        <f t="shared" si="3"/>
        <v>640</v>
      </c>
      <c r="D230" s="83" t="s">
        <v>34</v>
      </c>
      <c r="E230" s="83" t="s">
        <v>465</v>
      </c>
      <c r="F230" s="83"/>
      <c r="G230" s="83" t="s">
        <v>257</v>
      </c>
      <c r="H230" s="83" t="s">
        <v>425</v>
      </c>
      <c r="I230" s="84"/>
      <c r="J230" s="83"/>
      <c r="K230" s="83" t="s">
        <v>38</v>
      </c>
      <c r="L230" s="83" t="s">
        <v>427</v>
      </c>
    </row>
    <row r="231" spans="1:12" ht="14.25" x14ac:dyDescent="0.2">
      <c r="A231" s="83">
        <v>14990</v>
      </c>
      <c r="B231" s="83">
        <v>15005</v>
      </c>
      <c r="C231" s="83">
        <f t="shared" si="3"/>
        <v>15</v>
      </c>
      <c r="D231" s="83" t="s">
        <v>34</v>
      </c>
      <c r="E231" s="83" t="s">
        <v>351</v>
      </c>
      <c r="F231" s="83"/>
      <c r="G231" s="83" t="s">
        <v>254</v>
      </c>
      <c r="H231" s="83" t="s">
        <v>426</v>
      </c>
      <c r="I231" s="84" t="s">
        <v>410</v>
      </c>
      <c r="J231" s="83"/>
      <c r="K231" s="83" t="s">
        <v>540</v>
      </c>
      <c r="L231" s="83" t="s">
        <v>427</v>
      </c>
    </row>
    <row r="232" spans="1:12" ht="14.25" x14ac:dyDescent="0.2">
      <c r="A232" s="83">
        <v>15005</v>
      </c>
      <c r="B232" s="83">
        <v>15010</v>
      </c>
      <c r="C232" s="83">
        <f t="shared" si="3"/>
        <v>5</v>
      </c>
      <c r="D232" s="83" t="s">
        <v>34</v>
      </c>
      <c r="E232" s="83" t="s">
        <v>351</v>
      </c>
      <c r="F232" s="83"/>
      <c r="G232" s="83" t="s">
        <v>254</v>
      </c>
      <c r="H232" s="83" t="s">
        <v>426</v>
      </c>
      <c r="I232" s="84"/>
      <c r="J232" s="83"/>
      <c r="K232" s="83" t="s">
        <v>38</v>
      </c>
      <c r="L232" s="83" t="s">
        <v>427</v>
      </c>
    </row>
    <row r="233" spans="1:12" ht="14.25" x14ac:dyDescent="0.2">
      <c r="A233" s="83">
        <v>15005</v>
      </c>
      <c r="B233" s="83">
        <v>15010</v>
      </c>
      <c r="C233" s="83">
        <f t="shared" si="3"/>
        <v>5</v>
      </c>
      <c r="D233" s="83" t="s">
        <v>34</v>
      </c>
      <c r="E233" s="83" t="s">
        <v>349</v>
      </c>
      <c r="F233" s="83"/>
      <c r="G233" s="83" t="s">
        <v>255</v>
      </c>
      <c r="H233" s="83" t="s">
        <v>425</v>
      </c>
      <c r="I233" s="84"/>
      <c r="J233" s="83"/>
      <c r="K233" s="83" t="s">
        <v>38</v>
      </c>
      <c r="L233" s="83" t="s">
        <v>427</v>
      </c>
    </row>
    <row r="234" spans="1:12" ht="14.25" x14ac:dyDescent="0.2">
      <c r="A234" s="83">
        <v>15010</v>
      </c>
      <c r="B234" s="83">
        <v>15100</v>
      </c>
      <c r="C234" s="83">
        <f t="shared" si="3"/>
        <v>90</v>
      </c>
      <c r="D234" s="83" t="s">
        <v>34</v>
      </c>
      <c r="E234" s="83" t="s">
        <v>299</v>
      </c>
      <c r="F234" s="83"/>
      <c r="G234" s="83" t="s">
        <v>259</v>
      </c>
      <c r="H234" s="83" t="s">
        <v>426</v>
      </c>
      <c r="I234" s="84"/>
      <c r="J234" s="83"/>
      <c r="K234" s="83" t="s">
        <v>38</v>
      </c>
      <c r="L234" s="83" t="s">
        <v>529</v>
      </c>
    </row>
    <row r="235" spans="1:12" ht="14.25" x14ac:dyDescent="0.2">
      <c r="A235" s="83">
        <v>15100</v>
      </c>
      <c r="B235" s="83">
        <v>15600</v>
      </c>
      <c r="C235" s="83">
        <f t="shared" si="3"/>
        <v>500</v>
      </c>
      <c r="D235" s="83" t="s">
        <v>34</v>
      </c>
      <c r="E235" s="83" t="s">
        <v>309</v>
      </c>
      <c r="F235" s="83"/>
      <c r="G235" s="83" t="s">
        <v>249</v>
      </c>
      <c r="H235" s="83" t="s">
        <v>426</v>
      </c>
      <c r="I235" s="84"/>
      <c r="J235" s="83"/>
      <c r="K235" s="83" t="s">
        <v>38</v>
      </c>
      <c r="L235" s="83" t="s">
        <v>427</v>
      </c>
    </row>
    <row r="236" spans="1:12" ht="14.25" x14ac:dyDescent="0.2">
      <c r="A236" s="83">
        <v>15600</v>
      </c>
      <c r="B236" s="83">
        <v>15800</v>
      </c>
      <c r="C236" s="83">
        <f t="shared" si="3"/>
        <v>200</v>
      </c>
      <c r="D236" s="83" t="s">
        <v>34</v>
      </c>
      <c r="E236" s="83" t="s">
        <v>309</v>
      </c>
      <c r="F236" s="83"/>
      <c r="G236" s="83" t="s">
        <v>249</v>
      </c>
      <c r="H236" s="83" t="s">
        <v>426</v>
      </c>
      <c r="I236" s="84"/>
      <c r="J236" s="83"/>
      <c r="K236" s="83" t="s">
        <v>538</v>
      </c>
      <c r="L236" s="83" t="s">
        <v>427</v>
      </c>
    </row>
    <row r="237" spans="1:12" ht="14.25" x14ac:dyDescent="0.2">
      <c r="A237" s="83">
        <v>15800</v>
      </c>
      <c r="B237" s="83">
        <v>16100</v>
      </c>
      <c r="C237" s="83">
        <f t="shared" si="3"/>
        <v>300</v>
      </c>
      <c r="D237" s="83" t="s">
        <v>34</v>
      </c>
      <c r="E237" s="83" t="s">
        <v>313</v>
      </c>
      <c r="F237" s="83"/>
      <c r="G237" s="83" t="s">
        <v>242</v>
      </c>
      <c r="H237" s="83" t="s">
        <v>426</v>
      </c>
      <c r="I237" s="84"/>
      <c r="J237" s="83"/>
      <c r="K237" s="83" t="s">
        <v>547</v>
      </c>
      <c r="L237" s="83" t="s">
        <v>427</v>
      </c>
    </row>
    <row r="238" spans="1:12" ht="14.25" x14ac:dyDescent="0.2">
      <c r="A238" s="83">
        <v>16100</v>
      </c>
      <c r="B238" s="83">
        <v>16200</v>
      </c>
      <c r="C238" s="83">
        <f t="shared" si="3"/>
        <v>100</v>
      </c>
      <c r="D238" s="83" t="s">
        <v>34</v>
      </c>
      <c r="E238" s="83" t="s">
        <v>313</v>
      </c>
      <c r="F238" s="83"/>
      <c r="G238" s="83" t="s">
        <v>242</v>
      </c>
      <c r="H238" s="83" t="s">
        <v>426</v>
      </c>
      <c r="I238" s="84"/>
      <c r="J238" s="83"/>
      <c r="K238" s="83" t="s">
        <v>38</v>
      </c>
      <c r="L238" s="83" t="s">
        <v>427</v>
      </c>
    </row>
    <row r="239" spans="1:12" ht="14.25" x14ac:dyDescent="0.2">
      <c r="A239" s="83">
        <v>16100</v>
      </c>
      <c r="B239" s="83">
        <v>16200</v>
      </c>
      <c r="C239" s="83">
        <f t="shared" si="3"/>
        <v>100</v>
      </c>
      <c r="D239" s="83" t="s">
        <v>34</v>
      </c>
      <c r="E239" s="83" t="s">
        <v>341</v>
      </c>
      <c r="F239" s="83"/>
      <c r="G239" s="83" t="s">
        <v>251</v>
      </c>
      <c r="H239" s="83" t="s">
        <v>425</v>
      </c>
      <c r="I239" s="84"/>
      <c r="J239" s="83"/>
      <c r="K239" s="83" t="s">
        <v>262</v>
      </c>
      <c r="L239" s="83" t="s">
        <v>427</v>
      </c>
    </row>
    <row r="240" spans="1:12" ht="14.25" x14ac:dyDescent="0.2">
      <c r="A240" s="83">
        <v>16200</v>
      </c>
      <c r="B240" s="83">
        <v>16360</v>
      </c>
      <c r="C240" s="83">
        <f t="shared" si="3"/>
        <v>160</v>
      </c>
      <c r="D240" s="83" t="s">
        <v>34</v>
      </c>
      <c r="E240" s="83" t="s">
        <v>313</v>
      </c>
      <c r="F240" s="83"/>
      <c r="G240" s="83" t="s">
        <v>242</v>
      </c>
      <c r="H240" s="83" t="s">
        <v>426</v>
      </c>
      <c r="I240" s="84"/>
      <c r="J240" s="83"/>
      <c r="K240" s="83" t="s">
        <v>38</v>
      </c>
      <c r="L240" s="83" t="s">
        <v>427</v>
      </c>
    </row>
    <row r="241" spans="1:12" ht="14.25" x14ac:dyDescent="0.2">
      <c r="A241" s="83">
        <v>16360</v>
      </c>
      <c r="B241" s="83">
        <v>17410</v>
      </c>
      <c r="C241" s="83">
        <f t="shared" si="3"/>
        <v>1050</v>
      </c>
      <c r="D241" s="83" t="s">
        <v>34</v>
      </c>
      <c r="E241" s="83" t="s">
        <v>321</v>
      </c>
      <c r="F241" s="83"/>
      <c r="G241" s="83" t="s">
        <v>243</v>
      </c>
      <c r="H241" s="83" t="s">
        <v>426</v>
      </c>
      <c r="I241" s="84"/>
      <c r="J241" s="83"/>
      <c r="K241" s="83" t="s">
        <v>542</v>
      </c>
      <c r="L241" s="83" t="s">
        <v>508</v>
      </c>
    </row>
    <row r="242" spans="1:12" ht="14.25" x14ac:dyDescent="0.2">
      <c r="A242" s="83">
        <v>17410</v>
      </c>
      <c r="B242" s="83">
        <v>17480</v>
      </c>
      <c r="C242" s="83">
        <f t="shared" si="3"/>
        <v>70</v>
      </c>
      <c r="D242" s="83" t="s">
        <v>34</v>
      </c>
      <c r="E242" s="83" t="s">
        <v>313</v>
      </c>
      <c r="F242" s="83"/>
      <c r="G242" s="83" t="s">
        <v>242</v>
      </c>
      <c r="H242" s="83" t="s">
        <v>426</v>
      </c>
      <c r="I242" s="84"/>
      <c r="J242" s="83"/>
      <c r="K242" s="83" t="s">
        <v>38</v>
      </c>
      <c r="L242" s="83" t="s">
        <v>427</v>
      </c>
    </row>
    <row r="243" spans="1:12" ht="14.25" x14ac:dyDescent="0.2">
      <c r="A243" s="83">
        <v>17480</v>
      </c>
      <c r="B243" s="83">
        <v>17550</v>
      </c>
      <c r="C243" s="83">
        <f t="shared" si="3"/>
        <v>70</v>
      </c>
      <c r="D243" s="83" t="s">
        <v>34</v>
      </c>
      <c r="E243" s="83" t="s">
        <v>309</v>
      </c>
      <c r="F243" s="83"/>
      <c r="G243" s="83" t="s">
        <v>249</v>
      </c>
      <c r="H243" s="83" t="s">
        <v>426</v>
      </c>
      <c r="I243" s="84"/>
      <c r="J243" s="83"/>
      <c r="K243" s="83" t="s">
        <v>538</v>
      </c>
      <c r="L243" s="83" t="s">
        <v>427</v>
      </c>
    </row>
    <row r="244" spans="1:12" ht="14.25" x14ac:dyDescent="0.2">
      <c r="A244" s="83">
        <v>17550</v>
      </c>
      <c r="B244" s="83">
        <v>17900</v>
      </c>
      <c r="C244" s="83">
        <f t="shared" si="3"/>
        <v>350</v>
      </c>
      <c r="D244" s="83" t="s">
        <v>34</v>
      </c>
      <c r="E244" s="83" t="s">
        <v>309</v>
      </c>
      <c r="F244" s="83"/>
      <c r="G244" s="83" t="s">
        <v>249</v>
      </c>
      <c r="H244" s="83" t="s">
        <v>426</v>
      </c>
      <c r="I244" s="84"/>
      <c r="J244" s="83"/>
      <c r="K244" s="83" t="s">
        <v>38</v>
      </c>
      <c r="L244" s="83" t="s">
        <v>427</v>
      </c>
    </row>
    <row r="245" spans="1:12" ht="14.25" x14ac:dyDescent="0.2">
      <c r="A245" s="83">
        <v>17900</v>
      </c>
      <c r="B245" s="83">
        <v>17970</v>
      </c>
      <c r="C245" s="83">
        <f t="shared" si="3"/>
        <v>70</v>
      </c>
      <c r="D245" s="83" t="s">
        <v>34</v>
      </c>
      <c r="E245" s="83" t="s">
        <v>301</v>
      </c>
      <c r="F245" s="83"/>
      <c r="G245" s="83" t="s">
        <v>256</v>
      </c>
      <c r="H245" s="83" t="s">
        <v>426</v>
      </c>
      <c r="I245" s="84"/>
      <c r="J245" s="83"/>
      <c r="K245" s="83" t="s">
        <v>38</v>
      </c>
      <c r="L245" s="83" t="s">
        <v>518</v>
      </c>
    </row>
    <row r="246" spans="1:12" ht="14.25" x14ac:dyDescent="0.2">
      <c r="A246" s="83">
        <v>17970</v>
      </c>
      <c r="B246" s="83">
        <v>18030</v>
      </c>
      <c r="C246" s="83">
        <f t="shared" si="3"/>
        <v>60</v>
      </c>
      <c r="D246" s="83" t="s">
        <v>34</v>
      </c>
      <c r="E246" s="83" t="s">
        <v>299</v>
      </c>
      <c r="F246" s="83"/>
      <c r="G246" s="83" t="s">
        <v>259</v>
      </c>
      <c r="H246" s="83" t="s">
        <v>426</v>
      </c>
      <c r="I246" s="84"/>
      <c r="J246" s="83"/>
      <c r="K246" s="83" t="s">
        <v>38</v>
      </c>
      <c r="L246" s="83" t="s">
        <v>529</v>
      </c>
    </row>
    <row r="247" spans="1:12" ht="14.25" x14ac:dyDescent="0.2">
      <c r="A247" s="83">
        <v>18030</v>
      </c>
      <c r="B247" s="83">
        <v>18052</v>
      </c>
      <c r="C247" s="83">
        <f t="shared" si="3"/>
        <v>22</v>
      </c>
      <c r="D247" s="83" t="s">
        <v>34</v>
      </c>
      <c r="E247" s="83" t="s">
        <v>313</v>
      </c>
      <c r="F247" s="83"/>
      <c r="G247" s="83" t="s">
        <v>242</v>
      </c>
      <c r="H247" s="83" t="s">
        <v>426</v>
      </c>
      <c r="I247" s="84"/>
      <c r="J247" s="83"/>
      <c r="K247" s="83" t="s">
        <v>38</v>
      </c>
      <c r="L247" s="83" t="s">
        <v>427</v>
      </c>
    </row>
    <row r="248" spans="1:12" ht="14.25" x14ac:dyDescent="0.2">
      <c r="A248" s="83">
        <v>18052</v>
      </c>
      <c r="B248" s="83">
        <v>18068</v>
      </c>
      <c r="C248" s="83">
        <f t="shared" si="3"/>
        <v>16</v>
      </c>
      <c r="D248" s="83" t="s">
        <v>34</v>
      </c>
      <c r="E248" s="83" t="s">
        <v>313</v>
      </c>
      <c r="F248" s="83"/>
      <c r="G248" s="83" t="s">
        <v>242</v>
      </c>
      <c r="H248" s="83" t="s">
        <v>426</v>
      </c>
      <c r="I248" s="84"/>
      <c r="J248" s="83"/>
      <c r="K248" s="83" t="s">
        <v>38</v>
      </c>
      <c r="L248" s="83" t="s">
        <v>427</v>
      </c>
    </row>
    <row r="249" spans="1:12" ht="14.25" x14ac:dyDescent="0.2">
      <c r="A249" s="83">
        <v>18052</v>
      </c>
      <c r="B249" s="83">
        <v>18068</v>
      </c>
      <c r="C249" s="83">
        <f t="shared" si="3"/>
        <v>16</v>
      </c>
      <c r="D249" s="83" t="s">
        <v>34</v>
      </c>
      <c r="E249" s="83" t="s">
        <v>349</v>
      </c>
      <c r="F249" s="83"/>
      <c r="G249" s="83" t="s">
        <v>255</v>
      </c>
      <c r="H249" s="83" t="s">
        <v>425</v>
      </c>
      <c r="I249" s="84"/>
      <c r="J249" s="83"/>
      <c r="K249" s="83" t="s">
        <v>38</v>
      </c>
      <c r="L249" s="83" t="s">
        <v>427</v>
      </c>
    </row>
    <row r="250" spans="1:12" ht="14.25" x14ac:dyDescent="0.2">
      <c r="A250" s="83">
        <v>18068</v>
      </c>
      <c r="B250" s="83">
        <v>18168</v>
      </c>
      <c r="C250" s="83">
        <f t="shared" si="3"/>
        <v>100</v>
      </c>
      <c r="D250" s="83" t="s">
        <v>34</v>
      </c>
      <c r="E250" s="83" t="s">
        <v>305</v>
      </c>
      <c r="F250" s="83"/>
      <c r="G250" s="83" t="s">
        <v>245</v>
      </c>
      <c r="H250" s="83" t="s">
        <v>426</v>
      </c>
      <c r="I250" s="84"/>
      <c r="J250" s="83"/>
      <c r="K250" s="83" t="s">
        <v>38</v>
      </c>
      <c r="L250" s="83" t="s">
        <v>514</v>
      </c>
    </row>
    <row r="251" spans="1:12" ht="14.25" x14ac:dyDescent="0.2">
      <c r="A251" s="83">
        <v>18068</v>
      </c>
      <c r="B251" s="83">
        <v>18168</v>
      </c>
      <c r="C251" s="83">
        <f t="shared" si="3"/>
        <v>100</v>
      </c>
      <c r="D251" s="83" t="s">
        <v>34</v>
      </c>
      <c r="E251" s="83" t="s">
        <v>307</v>
      </c>
      <c r="F251" s="83"/>
      <c r="G251" s="83" t="s">
        <v>261</v>
      </c>
      <c r="H251" s="83" t="s">
        <v>426</v>
      </c>
      <c r="I251" s="84"/>
      <c r="J251" s="83"/>
      <c r="K251" s="83" t="s">
        <v>38</v>
      </c>
      <c r="L251" s="83" t="s">
        <v>514</v>
      </c>
    </row>
    <row r="252" spans="1:12" ht="14.25" x14ac:dyDescent="0.2">
      <c r="A252" s="83">
        <v>18168</v>
      </c>
      <c r="B252" s="83">
        <v>18780</v>
      </c>
      <c r="C252" s="83">
        <f t="shared" si="3"/>
        <v>612</v>
      </c>
      <c r="D252" s="83" t="s">
        <v>34</v>
      </c>
      <c r="E252" s="83" t="s">
        <v>313</v>
      </c>
      <c r="F252" s="83"/>
      <c r="G252" s="83" t="s">
        <v>242</v>
      </c>
      <c r="H252" s="83" t="s">
        <v>426</v>
      </c>
      <c r="I252" s="84"/>
      <c r="J252" s="83"/>
      <c r="K252" s="83" t="s">
        <v>38</v>
      </c>
      <c r="L252" s="83" t="s">
        <v>427</v>
      </c>
    </row>
    <row r="253" spans="1:12" ht="14.25" x14ac:dyDescent="0.2">
      <c r="A253" s="83">
        <v>18168</v>
      </c>
      <c r="B253" s="83">
        <v>18780</v>
      </c>
      <c r="C253" s="83">
        <f t="shared" si="3"/>
        <v>612</v>
      </c>
      <c r="D253" s="83" t="s">
        <v>34</v>
      </c>
      <c r="E253" s="83" t="s">
        <v>466</v>
      </c>
      <c r="F253" s="83"/>
      <c r="G253" s="83" t="s">
        <v>252</v>
      </c>
      <c r="H253" s="83" t="s">
        <v>425</v>
      </c>
      <c r="I253" s="84"/>
      <c r="J253" s="83"/>
      <c r="K253" s="83" t="s">
        <v>38</v>
      </c>
      <c r="L253" s="83" t="s">
        <v>427</v>
      </c>
    </row>
    <row r="254" spans="1:12" ht="14.25" x14ac:dyDescent="0.2">
      <c r="A254" s="83">
        <v>18780</v>
      </c>
      <c r="B254" s="83">
        <v>18900</v>
      </c>
      <c r="C254" s="83">
        <f t="shared" si="3"/>
        <v>120</v>
      </c>
      <c r="D254" s="83" t="s">
        <v>34</v>
      </c>
      <c r="E254" s="83" t="s">
        <v>321</v>
      </c>
      <c r="F254" s="83"/>
      <c r="G254" s="83" t="s">
        <v>243</v>
      </c>
      <c r="H254" s="83" t="s">
        <v>426</v>
      </c>
      <c r="I254" s="84"/>
      <c r="J254" s="83"/>
      <c r="K254" s="83" t="s">
        <v>38</v>
      </c>
      <c r="L254" s="83" t="s">
        <v>508</v>
      </c>
    </row>
    <row r="255" spans="1:12" ht="14.25" x14ac:dyDescent="0.2">
      <c r="A255" s="83">
        <v>18900</v>
      </c>
      <c r="B255" s="83">
        <v>19020</v>
      </c>
      <c r="C255" s="83">
        <f t="shared" si="3"/>
        <v>120</v>
      </c>
      <c r="D255" s="83" t="s">
        <v>34</v>
      </c>
      <c r="E255" s="83" t="s">
        <v>309</v>
      </c>
      <c r="F255" s="83"/>
      <c r="G255" s="83" t="s">
        <v>249</v>
      </c>
      <c r="H255" s="83" t="s">
        <v>426</v>
      </c>
      <c r="I255" s="84"/>
      <c r="J255" s="83"/>
      <c r="K255" s="83" t="s">
        <v>538</v>
      </c>
      <c r="L255" s="83" t="s">
        <v>427</v>
      </c>
    </row>
    <row r="256" spans="1:12" ht="14.25" x14ac:dyDescent="0.2">
      <c r="A256" s="83">
        <v>19020</v>
      </c>
      <c r="B256" s="83">
        <v>19680</v>
      </c>
      <c r="C256" s="83">
        <f t="shared" si="3"/>
        <v>660</v>
      </c>
      <c r="D256" s="83" t="s">
        <v>34</v>
      </c>
      <c r="E256" s="83" t="s">
        <v>313</v>
      </c>
      <c r="F256" s="83"/>
      <c r="G256" s="83" t="s">
        <v>242</v>
      </c>
      <c r="H256" s="83" t="s">
        <v>426</v>
      </c>
      <c r="I256" s="84"/>
      <c r="J256" s="83"/>
      <c r="K256" s="83" t="s">
        <v>38</v>
      </c>
      <c r="L256" s="83" t="s">
        <v>427</v>
      </c>
    </row>
    <row r="257" spans="1:12" ht="14.25" x14ac:dyDescent="0.2">
      <c r="A257" s="83">
        <v>19680</v>
      </c>
      <c r="B257" s="83">
        <v>19800</v>
      </c>
      <c r="C257" s="83">
        <f t="shared" si="3"/>
        <v>120</v>
      </c>
      <c r="D257" s="83" t="s">
        <v>34</v>
      </c>
      <c r="E257" s="83" t="s">
        <v>321</v>
      </c>
      <c r="F257" s="83"/>
      <c r="G257" s="83" t="s">
        <v>243</v>
      </c>
      <c r="H257" s="83" t="s">
        <v>426</v>
      </c>
      <c r="I257" s="84"/>
      <c r="J257" s="83"/>
      <c r="K257" s="83" t="s">
        <v>265</v>
      </c>
      <c r="L257" s="83" t="s">
        <v>508</v>
      </c>
    </row>
    <row r="258" spans="1:12" ht="14.25" x14ac:dyDescent="0.2">
      <c r="A258" s="83">
        <v>19800</v>
      </c>
      <c r="B258" s="83">
        <v>19990</v>
      </c>
      <c r="C258" s="83">
        <f t="shared" ref="C258:C321" si="4">B258-A258</f>
        <v>190</v>
      </c>
      <c r="D258" s="83" t="s">
        <v>34</v>
      </c>
      <c r="E258" s="83" t="s">
        <v>313</v>
      </c>
      <c r="F258" s="83"/>
      <c r="G258" s="83" t="s">
        <v>242</v>
      </c>
      <c r="H258" s="83" t="s">
        <v>426</v>
      </c>
      <c r="I258" s="84"/>
      <c r="J258" s="83"/>
      <c r="K258" s="83" t="s">
        <v>38</v>
      </c>
      <c r="L258" s="83" t="s">
        <v>427</v>
      </c>
    </row>
    <row r="259" spans="1:12" ht="14.25" x14ac:dyDescent="0.2">
      <c r="A259" s="83">
        <v>19990</v>
      </c>
      <c r="B259" s="83">
        <v>19995</v>
      </c>
      <c r="C259" s="83">
        <f t="shared" si="4"/>
        <v>5</v>
      </c>
      <c r="D259" s="83" t="s">
        <v>34</v>
      </c>
      <c r="E259" s="83" t="s">
        <v>351</v>
      </c>
      <c r="F259" s="83"/>
      <c r="G259" s="83" t="s">
        <v>254</v>
      </c>
      <c r="H259" s="83" t="s">
        <v>426</v>
      </c>
      <c r="I259" s="84"/>
      <c r="J259" s="83"/>
      <c r="K259" s="83" t="s">
        <v>540</v>
      </c>
      <c r="L259" s="83" t="s">
        <v>427</v>
      </c>
    </row>
    <row r="260" spans="1:12" ht="14.25" x14ac:dyDescent="0.2">
      <c r="A260" s="83">
        <v>19990</v>
      </c>
      <c r="B260" s="83">
        <v>19995</v>
      </c>
      <c r="C260" s="83">
        <f t="shared" si="4"/>
        <v>5</v>
      </c>
      <c r="D260" s="83" t="s">
        <v>34</v>
      </c>
      <c r="E260" s="83" t="s">
        <v>349</v>
      </c>
      <c r="F260" s="83"/>
      <c r="G260" s="83" t="s">
        <v>255</v>
      </c>
      <c r="H260" s="83" t="s">
        <v>425</v>
      </c>
      <c r="I260" s="84"/>
      <c r="J260" s="83"/>
      <c r="K260" s="83" t="s">
        <v>540</v>
      </c>
      <c r="L260" s="83" t="s">
        <v>427</v>
      </c>
    </row>
    <row r="261" spans="1:12" ht="14.25" x14ac:dyDescent="0.2">
      <c r="A261" s="83">
        <v>19995</v>
      </c>
      <c r="B261" s="83">
        <v>20010</v>
      </c>
      <c r="C261" s="83">
        <f t="shared" si="4"/>
        <v>15</v>
      </c>
      <c r="D261" s="83" t="s">
        <v>34</v>
      </c>
      <c r="E261" s="83" t="s">
        <v>351</v>
      </c>
      <c r="F261" s="83"/>
      <c r="G261" s="83" t="s">
        <v>254</v>
      </c>
      <c r="H261" s="83" t="s">
        <v>426</v>
      </c>
      <c r="I261" s="84" t="s">
        <v>411</v>
      </c>
      <c r="J261" s="83"/>
      <c r="K261" s="83" t="s">
        <v>540</v>
      </c>
      <c r="L261" s="83" t="s">
        <v>427</v>
      </c>
    </row>
    <row r="262" spans="1:12" ht="14.25" x14ac:dyDescent="0.2">
      <c r="A262" s="83">
        <v>20010</v>
      </c>
      <c r="B262" s="83">
        <v>21000</v>
      </c>
      <c r="C262" s="83">
        <f t="shared" si="4"/>
        <v>990</v>
      </c>
      <c r="D262" s="83" t="s">
        <v>34</v>
      </c>
      <c r="E262" s="83" t="s">
        <v>313</v>
      </c>
      <c r="F262" s="83"/>
      <c r="G262" s="83" t="s">
        <v>242</v>
      </c>
      <c r="H262" s="83" t="s">
        <v>426</v>
      </c>
      <c r="I262" s="84"/>
      <c r="J262" s="83"/>
      <c r="K262" s="83" t="s">
        <v>38</v>
      </c>
      <c r="L262" s="83" t="s">
        <v>427</v>
      </c>
    </row>
    <row r="263" spans="1:12" ht="14.25" x14ac:dyDescent="0.2">
      <c r="A263" s="83">
        <v>20010</v>
      </c>
      <c r="B263" s="83">
        <v>21000</v>
      </c>
      <c r="C263" s="83">
        <f t="shared" si="4"/>
        <v>990</v>
      </c>
      <c r="D263" s="83" t="s">
        <v>34</v>
      </c>
      <c r="E263" s="83" t="s">
        <v>331</v>
      </c>
      <c r="F263" s="83"/>
      <c r="G263" s="83" t="s">
        <v>250</v>
      </c>
      <c r="H263" s="83" t="s">
        <v>425</v>
      </c>
      <c r="I263" s="84"/>
      <c r="J263" s="83"/>
      <c r="K263" s="83" t="s">
        <v>38</v>
      </c>
      <c r="L263" s="83" t="s">
        <v>427</v>
      </c>
    </row>
    <row r="264" spans="1:12" ht="14.25" x14ac:dyDescent="0.2">
      <c r="A264" s="83">
        <v>21000</v>
      </c>
      <c r="B264" s="83">
        <v>21450</v>
      </c>
      <c r="C264" s="83">
        <f t="shared" si="4"/>
        <v>450</v>
      </c>
      <c r="D264" s="83" t="s">
        <v>34</v>
      </c>
      <c r="E264" s="83" t="s">
        <v>305</v>
      </c>
      <c r="F264" s="83"/>
      <c r="G264" s="83" t="s">
        <v>245</v>
      </c>
      <c r="H264" s="83" t="s">
        <v>426</v>
      </c>
      <c r="I264" s="84"/>
      <c r="J264" s="83"/>
      <c r="K264" s="83" t="s">
        <v>38</v>
      </c>
      <c r="L264" s="83" t="s">
        <v>514</v>
      </c>
    </row>
    <row r="265" spans="1:12" ht="14.25" x14ac:dyDescent="0.2">
      <c r="A265" s="83">
        <v>21000</v>
      </c>
      <c r="B265" s="83">
        <v>21450</v>
      </c>
      <c r="C265" s="83">
        <f t="shared" si="4"/>
        <v>450</v>
      </c>
      <c r="D265" s="83" t="s">
        <v>34</v>
      </c>
      <c r="E265" s="83" t="s">
        <v>307</v>
      </c>
      <c r="F265" s="83"/>
      <c r="G265" s="83" t="s">
        <v>261</v>
      </c>
      <c r="H265" s="83" t="s">
        <v>426</v>
      </c>
      <c r="I265" s="84"/>
      <c r="J265" s="83"/>
      <c r="K265" s="83" t="s">
        <v>38</v>
      </c>
      <c r="L265" s="83" t="s">
        <v>427</v>
      </c>
    </row>
    <row r="266" spans="1:12" ht="14.25" x14ac:dyDescent="0.2">
      <c r="A266" s="83">
        <v>21450</v>
      </c>
      <c r="B266" s="83">
        <v>21850</v>
      </c>
      <c r="C266" s="83">
        <f t="shared" si="4"/>
        <v>400</v>
      </c>
      <c r="D266" s="83" t="s">
        <v>34</v>
      </c>
      <c r="E266" s="83" t="s">
        <v>309</v>
      </c>
      <c r="F266" s="83"/>
      <c r="G266" s="83" t="s">
        <v>249</v>
      </c>
      <c r="H266" s="83" t="s">
        <v>426</v>
      </c>
      <c r="I266" s="84"/>
      <c r="J266" s="83"/>
      <c r="K266" s="83" t="s">
        <v>38</v>
      </c>
      <c r="L266" s="83" t="s">
        <v>427</v>
      </c>
    </row>
    <row r="267" spans="1:12" ht="14.25" x14ac:dyDescent="0.2">
      <c r="A267" s="83">
        <v>21850</v>
      </c>
      <c r="B267" s="83">
        <v>21870</v>
      </c>
      <c r="C267" s="83">
        <f t="shared" si="4"/>
        <v>20</v>
      </c>
      <c r="D267" s="83" t="s">
        <v>34</v>
      </c>
      <c r="E267" s="83" t="s">
        <v>313</v>
      </c>
      <c r="F267" s="83"/>
      <c r="G267" s="83" t="s">
        <v>242</v>
      </c>
      <c r="H267" s="83" t="s">
        <v>426</v>
      </c>
      <c r="I267" s="84"/>
      <c r="J267" s="83"/>
      <c r="K267" s="83" t="s">
        <v>38</v>
      </c>
      <c r="L267" s="83" t="s">
        <v>427</v>
      </c>
    </row>
    <row r="268" spans="1:12" ht="14.25" x14ac:dyDescent="0.2">
      <c r="A268" s="83">
        <v>21870</v>
      </c>
      <c r="B268" s="83">
        <v>21924</v>
      </c>
      <c r="C268" s="83">
        <f t="shared" si="4"/>
        <v>54</v>
      </c>
      <c r="D268" s="83" t="s">
        <v>34</v>
      </c>
      <c r="E268" s="83" t="s">
        <v>313</v>
      </c>
      <c r="F268" s="83"/>
      <c r="G268" s="83" t="s">
        <v>242</v>
      </c>
      <c r="H268" s="83" t="s">
        <v>426</v>
      </c>
      <c r="I268" s="84"/>
      <c r="J268" s="83"/>
      <c r="K268" s="83" t="s">
        <v>264</v>
      </c>
      <c r="L268" s="83" t="s">
        <v>427</v>
      </c>
    </row>
    <row r="269" spans="1:12" ht="14.25" x14ac:dyDescent="0.2">
      <c r="A269" s="83">
        <v>21924</v>
      </c>
      <c r="B269" s="83">
        <v>22000</v>
      </c>
      <c r="C269" s="83">
        <f t="shared" si="4"/>
        <v>76</v>
      </c>
      <c r="D269" s="83" t="s">
        <v>34</v>
      </c>
      <c r="E269" s="83" t="s">
        <v>301</v>
      </c>
      <c r="F269" s="83"/>
      <c r="G269" s="83" t="s">
        <v>256</v>
      </c>
      <c r="H269" s="83" t="s">
        <v>426</v>
      </c>
      <c r="I269" s="84"/>
      <c r="J269" s="83"/>
      <c r="K269" s="83" t="s">
        <v>38</v>
      </c>
      <c r="L269" s="83" t="s">
        <v>518</v>
      </c>
    </row>
    <row r="270" spans="1:12" ht="14.25" x14ac:dyDescent="0.2">
      <c r="A270" s="83">
        <v>22000</v>
      </c>
      <c r="B270" s="83">
        <v>22855</v>
      </c>
      <c r="C270" s="83">
        <f t="shared" si="4"/>
        <v>855</v>
      </c>
      <c r="D270" s="83" t="s">
        <v>34</v>
      </c>
      <c r="E270" s="83" t="s">
        <v>321</v>
      </c>
      <c r="F270" s="83"/>
      <c r="G270" s="83" t="s">
        <v>243</v>
      </c>
      <c r="H270" s="83" t="s">
        <v>426</v>
      </c>
      <c r="I270" s="84"/>
      <c r="J270" s="83"/>
      <c r="K270" s="83" t="s">
        <v>548</v>
      </c>
      <c r="L270" s="83" t="s">
        <v>508</v>
      </c>
    </row>
    <row r="271" spans="1:12" ht="14.25" x14ac:dyDescent="0.2">
      <c r="A271" s="83">
        <v>22855</v>
      </c>
      <c r="B271" s="83">
        <v>23000</v>
      </c>
      <c r="C271" s="83">
        <f t="shared" si="4"/>
        <v>145</v>
      </c>
      <c r="D271" s="83" t="s">
        <v>34</v>
      </c>
      <c r="E271" s="83" t="s">
        <v>313</v>
      </c>
      <c r="F271" s="83"/>
      <c r="G271" s="83" t="s">
        <v>242</v>
      </c>
      <c r="H271" s="83" t="s">
        <v>426</v>
      </c>
      <c r="I271" s="84"/>
      <c r="J271" s="83"/>
      <c r="K271" s="83" t="s">
        <v>38</v>
      </c>
      <c r="L271" s="83" t="s">
        <v>427</v>
      </c>
    </row>
    <row r="272" spans="1:12" ht="14.25" x14ac:dyDescent="0.2">
      <c r="A272" s="83">
        <v>23000</v>
      </c>
      <c r="B272" s="83">
        <v>23200</v>
      </c>
      <c r="C272" s="83">
        <f t="shared" si="4"/>
        <v>200</v>
      </c>
      <c r="D272" s="83" t="s">
        <v>34</v>
      </c>
      <c r="E272" s="83" t="s">
        <v>313</v>
      </c>
      <c r="F272" s="83"/>
      <c r="G272" s="83" t="s">
        <v>242</v>
      </c>
      <c r="H272" s="83" t="s">
        <v>426</v>
      </c>
      <c r="I272" s="84"/>
      <c r="J272" s="83"/>
      <c r="K272" s="83" t="s">
        <v>38</v>
      </c>
      <c r="L272" s="83" t="s">
        <v>427</v>
      </c>
    </row>
    <row r="273" spans="1:12" ht="14.25" x14ac:dyDescent="0.2">
      <c r="A273" s="83">
        <v>23000</v>
      </c>
      <c r="B273" s="83">
        <v>23200</v>
      </c>
      <c r="C273" s="83">
        <f t="shared" si="4"/>
        <v>200</v>
      </c>
      <c r="D273" s="83" t="s">
        <v>34</v>
      </c>
      <c r="E273" s="83" t="s">
        <v>465</v>
      </c>
      <c r="F273" s="83"/>
      <c r="G273" s="83" t="s">
        <v>257</v>
      </c>
      <c r="H273" s="83" t="s">
        <v>425</v>
      </c>
      <c r="I273" s="84"/>
      <c r="J273" s="83"/>
      <c r="K273" s="83" t="s">
        <v>38</v>
      </c>
      <c r="L273" s="83" t="s">
        <v>427</v>
      </c>
    </row>
    <row r="274" spans="1:12" ht="14.25" x14ac:dyDescent="0.2">
      <c r="A274" s="83">
        <v>23200</v>
      </c>
      <c r="B274" s="83">
        <v>23350</v>
      </c>
      <c r="C274" s="83">
        <f t="shared" si="4"/>
        <v>150</v>
      </c>
      <c r="D274" s="83" t="s">
        <v>34</v>
      </c>
      <c r="E274" s="83" t="s">
        <v>313</v>
      </c>
      <c r="F274" s="83"/>
      <c r="G274" s="83" t="s">
        <v>242</v>
      </c>
      <c r="H274" s="83" t="s">
        <v>426</v>
      </c>
      <c r="I274" s="84"/>
      <c r="J274" s="83"/>
      <c r="K274" s="83" t="s">
        <v>266</v>
      </c>
      <c r="L274" s="83" t="s">
        <v>529</v>
      </c>
    </row>
    <row r="275" spans="1:12" ht="14.25" x14ac:dyDescent="0.2">
      <c r="A275" s="83">
        <v>23200</v>
      </c>
      <c r="B275" s="83">
        <v>23350</v>
      </c>
      <c r="C275" s="83">
        <f t="shared" si="4"/>
        <v>150</v>
      </c>
      <c r="D275" s="83" t="s">
        <v>34</v>
      </c>
      <c r="E275" s="83" t="s">
        <v>299</v>
      </c>
      <c r="F275" s="83"/>
      <c r="G275" s="83" t="s">
        <v>259</v>
      </c>
      <c r="H275" s="83" t="s">
        <v>426</v>
      </c>
      <c r="I275" s="84"/>
      <c r="J275" s="83"/>
      <c r="K275" s="83" t="s">
        <v>38</v>
      </c>
      <c r="L275" s="83" t="s">
        <v>529</v>
      </c>
    </row>
    <row r="276" spans="1:12" ht="14.25" x14ac:dyDescent="0.2">
      <c r="A276" s="83">
        <v>23350</v>
      </c>
      <c r="B276" s="83">
        <v>24000</v>
      </c>
      <c r="C276" s="83">
        <f t="shared" si="4"/>
        <v>650</v>
      </c>
      <c r="D276" s="83" t="s">
        <v>34</v>
      </c>
      <c r="E276" s="83" t="s">
        <v>313</v>
      </c>
      <c r="F276" s="83"/>
      <c r="G276" s="83" t="s">
        <v>242</v>
      </c>
      <c r="H276" s="83" t="s">
        <v>426</v>
      </c>
      <c r="I276" s="84"/>
      <c r="J276" s="83"/>
      <c r="K276" s="83" t="s">
        <v>38</v>
      </c>
      <c r="L276" s="83" t="s">
        <v>427</v>
      </c>
    </row>
    <row r="277" spans="1:12" ht="14.25" x14ac:dyDescent="0.2">
      <c r="A277" s="83">
        <v>23350</v>
      </c>
      <c r="B277" s="83">
        <v>24000</v>
      </c>
      <c r="C277" s="83">
        <f t="shared" si="4"/>
        <v>650</v>
      </c>
      <c r="D277" s="83" t="s">
        <v>34</v>
      </c>
      <c r="E277" s="83" t="s">
        <v>466</v>
      </c>
      <c r="F277" s="83"/>
      <c r="G277" s="83" t="s">
        <v>252</v>
      </c>
      <c r="H277" s="83" t="s">
        <v>426</v>
      </c>
      <c r="I277" s="84"/>
      <c r="J277" s="83"/>
      <c r="K277" s="83" t="s">
        <v>267</v>
      </c>
      <c r="L277" s="83" t="s">
        <v>427</v>
      </c>
    </row>
    <row r="278" spans="1:12" ht="14.25" x14ac:dyDescent="0.2">
      <c r="A278" s="83">
        <v>24000</v>
      </c>
      <c r="B278" s="83">
        <v>24450</v>
      </c>
      <c r="C278" s="83">
        <f t="shared" si="4"/>
        <v>450</v>
      </c>
      <c r="D278" s="83" t="s">
        <v>34</v>
      </c>
      <c r="E278" s="83" t="s">
        <v>313</v>
      </c>
      <c r="F278" s="83"/>
      <c r="G278" s="83" t="s">
        <v>242</v>
      </c>
      <c r="H278" s="83" t="s">
        <v>426</v>
      </c>
      <c r="I278" s="84"/>
      <c r="J278" s="83"/>
      <c r="K278" s="83" t="s">
        <v>38</v>
      </c>
      <c r="L278" s="83" t="s">
        <v>427</v>
      </c>
    </row>
    <row r="279" spans="1:12" ht="14.25" x14ac:dyDescent="0.2">
      <c r="A279" s="83">
        <v>24000</v>
      </c>
      <c r="B279" s="83">
        <v>24450</v>
      </c>
      <c r="C279" s="83">
        <f t="shared" si="4"/>
        <v>450</v>
      </c>
      <c r="D279" s="83" t="s">
        <v>34</v>
      </c>
      <c r="E279" s="83" t="s">
        <v>319</v>
      </c>
      <c r="F279" s="83"/>
      <c r="G279" s="83" t="s">
        <v>248</v>
      </c>
      <c r="H279" s="83" t="s">
        <v>426</v>
      </c>
      <c r="I279" s="84"/>
      <c r="J279" s="83"/>
      <c r="K279" s="83" t="s">
        <v>38</v>
      </c>
      <c r="L279" s="83" t="s">
        <v>427</v>
      </c>
    </row>
    <row r="280" spans="1:12" ht="14.25" x14ac:dyDescent="0.2">
      <c r="A280" s="83">
        <v>24450</v>
      </c>
      <c r="B280" s="83">
        <v>24600</v>
      </c>
      <c r="C280" s="83">
        <f t="shared" si="4"/>
        <v>150</v>
      </c>
      <c r="D280" s="83" t="s">
        <v>34</v>
      </c>
      <c r="E280" s="83" t="s">
        <v>313</v>
      </c>
      <c r="F280" s="83"/>
      <c r="G280" s="83" t="s">
        <v>242</v>
      </c>
      <c r="H280" s="83" t="s">
        <v>426</v>
      </c>
      <c r="I280" s="84"/>
      <c r="J280" s="83"/>
      <c r="K280" s="83" t="s">
        <v>38</v>
      </c>
      <c r="L280" s="83" t="s">
        <v>427</v>
      </c>
    </row>
    <row r="281" spans="1:12" ht="14.25" x14ac:dyDescent="0.2">
      <c r="A281" s="83">
        <v>24450</v>
      </c>
      <c r="B281" s="83">
        <v>24600</v>
      </c>
      <c r="C281" s="83">
        <f t="shared" si="4"/>
        <v>150</v>
      </c>
      <c r="D281" s="83" t="s">
        <v>34</v>
      </c>
      <c r="E281" s="83" t="s">
        <v>319</v>
      </c>
      <c r="F281" s="83"/>
      <c r="G281" s="83" t="s">
        <v>248</v>
      </c>
      <c r="H281" s="83" t="s">
        <v>426</v>
      </c>
      <c r="I281" s="84"/>
      <c r="J281" s="83"/>
      <c r="K281" s="83" t="s">
        <v>38</v>
      </c>
      <c r="L281" s="83" t="s">
        <v>427</v>
      </c>
    </row>
    <row r="282" spans="1:12" ht="14.25" x14ac:dyDescent="0.2">
      <c r="A282" s="83">
        <v>24450</v>
      </c>
      <c r="B282" s="83">
        <v>24600</v>
      </c>
      <c r="C282" s="83">
        <f t="shared" si="4"/>
        <v>150</v>
      </c>
      <c r="D282" s="83" t="s">
        <v>34</v>
      </c>
      <c r="E282" s="83" t="s">
        <v>341</v>
      </c>
      <c r="F282" s="83"/>
      <c r="G282" s="83" t="s">
        <v>251</v>
      </c>
      <c r="H282" s="83" t="s">
        <v>425</v>
      </c>
      <c r="I282" s="84"/>
      <c r="J282" s="83"/>
      <c r="K282" s="83" t="s">
        <v>258</v>
      </c>
      <c r="L282" s="83" t="s">
        <v>427</v>
      </c>
    </row>
    <row r="283" spans="1:12" ht="14.25" x14ac:dyDescent="0.2">
      <c r="A283" s="83">
        <v>24600</v>
      </c>
      <c r="B283" s="83">
        <v>24890</v>
      </c>
      <c r="C283" s="83">
        <f t="shared" si="4"/>
        <v>290</v>
      </c>
      <c r="D283" s="83" t="s">
        <v>34</v>
      </c>
      <c r="E283" s="83" t="s">
        <v>313</v>
      </c>
      <c r="F283" s="83"/>
      <c r="G283" s="83" t="s">
        <v>242</v>
      </c>
      <c r="H283" s="83" t="s">
        <v>426</v>
      </c>
      <c r="I283" s="84"/>
      <c r="J283" s="83"/>
      <c r="K283" s="83" t="s">
        <v>38</v>
      </c>
      <c r="L283" s="83" t="s">
        <v>427</v>
      </c>
    </row>
    <row r="284" spans="1:12" ht="14.25" x14ac:dyDescent="0.2">
      <c r="A284" s="83">
        <v>24600</v>
      </c>
      <c r="B284" s="83">
        <v>24890</v>
      </c>
      <c r="C284" s="83">
        <f t="shared" si="4"/>
        <v>290</v>
      </c>
      <c r="D284" s="83" t="s">
        <v>34</v>
      </c>
      <c r="E284" s="83" t="s">
        <v>319</v>
      </c>
      <c r="F284" s="83"/>
      <c r="G284" s="83" t="s">
        <v>248</v>
      </c>
      <c r="H284" s="83" t="s">
        <v>426</v>
      </c>
      <c r="I284" s="84"/>
      <c r="J284" s="83"/>
      <c r="K284" s="83" t="s">
        <v>38</v>
      </c>
      <c r="L284" s="83" t="s">
        <v>427</v>
      </c>
    </row>
    <row r="285" spans="1:12" ht="14.25" x14ac:dyDescent="0.2">
      <c r="A285" s="83">
        <v>24890</v>
      </c>
      <c r="B285" s="83">
        <v>24990</v>
      </c>
      <c r="C285" s="83">
        <f t="shared" si="4"/>
        <v>100</v>
      </c>
      <c r="D285" s="83" t="s">
        <v>34</v>
      </c>
      <c r="E285" s="83" t="s">
        <v>305</v>
      </c>
      <c r="F285" s="83"/>
      <c r="G285" s="83" t="s">
        <v>245</v>
      </c>
      <c r="H285" s="83" t="s">
        <v>426</v>
      </c>
      <c r="I285" s="84"/>
      <c r="J285" s="83"/>
      <c r="K285" s="83" t="s">
        <v>38</v>
      </c>
      <c r="L285" s="83" t="s">
        <v>514</v>
      </c>
    </row>
    <row r="286" spans="1:12" ht="14.25" x14ac:dyDescent="0.2">
      <c r="A286" s="83">
        <v>24890</v>
      </c>
      <c r="B286" s="83">
        <v>24990</v>
      </c>
      <c r="C286" s="83">
        <f t="shared" si="4"/>
        <v>100</v>
      </c>
      <c r="D286" s="83" t="s">
        <v>34</v>
      </c>
      <c r="E286" s="83" t="s">
        <v>307</v>
      </c>
      <c r="F286" s="83"/>
      <c r="G286" s="83" t="s">
        <v>261</v>
      </c>
      <c r="H286" s="83" t="s">
        <v>426</v>
      </c>
      <c r="I286" s="84"/>
      <c r="J286" s="83"/>
      <c r="K286" s="83" t="s">
        <v>38</v>
      </c>
      <c r="L286" s="83" t="s">
        <v>514</v>
      </c>
    </row>
    <row r="287" spans="1:12" ht="14.25" x14ac:dyDescent="0.2">
      <c r="A287" s="83">
        <v>24990</v>
      </c>
      <c r="B287" s="83">
        <v>25005</v>
      </c>
      <c r="C287" s="83">
        <f t="shared" si="4"/>
        <v>15</v>
      </c>
      <c r="D287" s="83" t="s">
        <v>34</v>
      </c>
      <c r="E287" s="83" t="s">
        <v>351</v>
      </c>
      <c r="F287" s="83"/>
      <c r="G287" s="83" t="s">
        <v>254</v>
      </c>
      <c r="H287" s="83" t="s">
        <v>426</v>
      </c>
      <c r="I287" s="84" t="s">
        <v>412</v>
      </c>
      <c r="J287" s="83"/>
      <c r="K287" s="83" t="s">
        <v>38</v>
      </c>
      <c r="L287" s="83" t="s">
        <v>883</v>
      </c>
    </row>
    <row r="288" spans="1:12" ht="14.25" x14ac:dyDescent="0.2">
      <c r="A288" s="83">
        <v>25005</v>
      </c>
      <c r="B288" s="83">
        <v>25010</v>
      </c>
      <c r="C288" s="83">
        <f t="shared" si="4"/>
        <v>5</v>
      </c>
      <c r="D288" s="83" t="s">
        <v>34</v>
      </c>
      <c r="E288" s="83" t="s">
        <v>351</v>
      </c>
      <c r="F288" s="83"/>
      <c r="G288" s="83" t="s">
        <v>254</v>
      </c>
      <c r="H288" s="83" t="s">
        <v>426</v>
      </c>
      <c r="I288" s="84"/>
      <c r="J288" s="83"/>
      <c r="K288" s="83" t="s">
        <v>38</v>
      </c>
      <c r="L288" s="83" t="s">
        <v>883</v>
      </c>
    </row>
    <row r="289" spans="1:12" ht="14.25" x14ac:dyDescent="0.2">
      <c r="A289" s="83">
        <v>25005</v>
      </c>
      <c r="B289" s="83">
        <v>25010</v>
      </c>
      <c r="C289" s="83">
        <f t="shared" si="4"/>
        <v>5</v>
      </c>
      <c r="D289" s="83" t="s">
        <v>34</v>
      </c>
      <c r="E289" s="83" t="s">
        <v>349</v>
      </c>
      <c r="F289" s="83"/>
      <c r="G289" s="83" t="s">
        <v>255</v>
      </c>
      <c r="H289" s="83" t="s">
        <v>425</v>
      </c>
      <c r="I289" s="84"/>
      <c r="J289" s="83"/>
      <c r="K289" s="83" t="s">
        <v>38</v>
      </c>
      <c r="L289" s="83" t="s">
        <v>883</v>
      </c>
    </row>
    <row r="290" spans="1:12" ht="14.25" x14ac:dyDescent="0.2">
      <c r="A290" s="83">
        <v>25010</v>
      </c>
      <c r="B290" s="83">
        <v>25070</v>
      </c>
      <c r="C290" s="83">
        <f t="shared" si="4"/>
        <v>60</v>
      </c>
      <c r="D290" s="83" t="s">
        <v>34</v>
      </c>
      <c r="E290" s="83" t="s">
        <v>313</v>
      </c>
      <c r="F290" s="83"/>
      <c r="G290" s="83" t="s">
        <v>242</v>
      </c>
      <c r="H290" s="83" t="s">
        <v>426</v>
      </c>
      <c r="I290" s="84"/>
      <c r="J290" s="83"/>
      <c r="K290" s="83" t="s">
        <v>38</v>
      </c>
      <c r="L290" s="83" t="s">
        <v>883</v>
      </c>
    </row>
    <row r="291" spans="1:12" ht="14.25" x14ac:dyDescent="0.2">
      <c r="A291" s="83">
        <v>25010</v>
      </c>
      <c r="B291" s="83">
        <v>25070</v>
      </c>
      <c r="C291" s="83">
        <f t="shared" si="4"/>
        <v>60</v>
      </c>
      <c r="D291" s="83" t="s">
        <v>34</v>
      </c>
      <c r="E291" s="83" t="s">
        <v>466</v>
      </c>
      <c r="F291" s="83"/>
      <c r="G291" s="83" t="s">
        <v>252</v>
      </c>
      <c r="H291" s="83" t="s">
        <v>426</v>
      </c>
      <c r="I291" s="84"/>
      <c r="J291" s="83"/>
      <c r="K291" s="83" t="s">
        <v>38</v>
      </c>
      <c r="L291" s="83" t="s">
        <v>883</v>
      </c>
    </row>
    <row r="292" spans="1:12" ht="14.25" x14ac:dyDescent="0.2">
      <c r="A292" s="83">
        <v>25070</v>
      </c>
      <c r="B292" s="83">
        <v>25210</v>
      </c>
      <c r="C292" s="83">
        <f t="shared" si="4"/>
        <v>140</v>
      </c>
      <c r="D292" s="83" t="s">
        <v>34</v>
      </c>
      <c r="E292" s="83" t="s">
        <v>321</v>
      </c>
      <c r="F292" s="83"/>
      <c r="G292" s="83" t="s">
        <v>243</v>
      </c>
      <c r="H292" s="83" t="s">
        <v>426</v>
      </c>
      <c r="I292" s="84"/>
      <c r="J292" s="83"/>
      <c r="K292" s="83" t="s">
        <v>38</v>
      </c>
      <c r="L292" s="83" t="s">
        <v>884</v>
      </c>
    </row>
    <row r="293" spans="1:12" ht="14.25" x14ac:dyDescent="0.2">
      <c r="A293" s="83">
        <v>25210</v>
      </c>
      <c r="B293" s="83">
        <v>25550</v>
      </c>
      <c r="C293" s="83">
        <f t="shared" si="4"/>
        <v>340</v>
      </c>
      <c r="D293" s="83" t="s">
        <v>34</v>
      </c>
      <c r="E293" s="83" t="s">
        <v>313</v>
      </c>
      <c r="F293" s="83"/>
      <c r="G293" s="83" t="s">
        <v>242</v>
      </c>
      <c r="H293" s="83" t="s">
        <v>426</v>
      </c>
      <c r="I293" s="84"/>
      <c r="J293" s="83"/>
      <c r="K293" s="83" t="s">
        <v>38</v>
      </c>
      <c r="L293" s="83" t="s">
        <v>883</v>
      </c>
    </row>
    <row r="294" spans="1:12" ht="14.25" x14ac:dyDescent="0.2">
      <c r="A294" s="83">
        <v>25210</v>
      </c>
      <c r="B294" s="83">
        <v>25550</v>
      </c>
      <c r="C294" s="83">
        <f t="shared" si="4"/>
        <v>340</v>
      </c>
      <c r="D294" s="83" t="s">
        <v>34</v>
      </c>
      <c r="E294" s="83" t="s">
        <v>466</v>
      </c>
      <c r="F294" s="83"/>
      <c r="G294" s="83" t="s">
        <v>252</v>
      </c>
      <c r="H294" s="83" t="s">
        <v>426</v>
      </c>
      <c r="I294" s="84"/>
      <c r="J294" s="83"/>
      <c r="K294" s="83" t="s">
        <v>38</v>
      </c>
      <c r="L294" s="83" t="s">
        <v>883</v>
      </c>
    </row>
    <row r="295" spans="1:12" ht="14.25" x14ac:dyDescent="0.2">
      <c r="A295" s="83">
        <v>25550</v>
      </c>
      <c r="B295" s="83">
        <v>25670</v>
      </c>
      <c r="C295" s="83">
        <f t="shared" si="4"/>
        <v>120</v>
      </c>
      <c r="D295" s="83" t="s">
        <v>34</v>
      </c>
      <c r="E295" s="83" t="s">
        <v>337</v>
      </c>
      <c r="F295" s="83"/>
      <c r="G295" s="83" t="s">
        <v>263</v>
      </c>
      <c r="H295" s="83" t="s">
        <v>426</v>
      </c>
      <c r="I295" s="84"/>
      <c r="J295" s="83"/>
      <c r="K295" s="83" t="s">
        <v>543</v>
      </c>
      <c r="L295" s="83" t="s">
        <v>883</v>
      </c>
    </row>
    <row r="296" spans="1:12" ht="14.25" x14ac:dyDescent="0.2">
      <c r="A296" s="83">
        <v>25670</v>
      </c>
      <c r="B296" s="83">
        <v>26100</v>
      </c>
      <c r="C296" s="83">
        <f t="shared" si="4"/>
        <v>430</v>
      </c>
      <c r="D296" s="83" t="s">
        <v>34</v>
      </c>
      <c r="E296" s="83" t="s">
        <v>309</v>
      </c>
      <c r="F296" s="83"/>
      <c r="G296" s="83" t="s">
        <v>249</v>
      </c>
      <c r="H296" s="83" t="s">
        <v>426</v>
      </c>
      <c r="I296" s="84"/>
      <c r="J296" s="83"/>
      <c r="K296" s="83" t="s">
        <v>38</v>
      </c>
      <c r="L296" s="83" t="s">
        <v>883</v>
      </c>
    </row>
    <row r="297" spans="1:12" ht="14.25" x14ac:dyDescent="0.2">
      <c r="A297" s="83">
        <v>26100</v>
      </c>
      <c r="B297" s="83">
        <v>26175</v>
      </c>
      <c r="C297" s="83">
        <f t="shared" si="4"/>
        <v>75</v>
      </c>
      <c r="D297" s="83" t="s">
        <v>34</v>
      </c>
      <c r="E297" s="83" t="s">
        <v>321</v>
      </c>
      <c r="F297" s="83"/>
      <c r="G297" s="83" t="s">
        <v>243</v>
      </c>
      <c r="H297" s="83" t="s">
        <v>426</v>
      </c>
      <c r="I297" s="84"/>
      <c r="J297" s="83"/>
      <c r="K297" s="83" t="s">
        <v>265</v>
      </c>
      <c r="L297" s="83" t="s">
        <v>884</v>
      </c>
    </row>
    <row r="298" spans="1:12" ht="14.25" x14ac:dyDescent="0.2">
      <c r="A298" s="83">
        <v>26175</v>
      </c>
      <c r="B298" s="83">
        <v>26200</v>
      </c>
      <c r="C298" s="83">
        <f t="shared" si="4"/>
        <v>25</v>
      </c>
      <c r="D298" s="83" t="s">
        <v>34</v>
      </c>
      <c r="E298" s="83" t="s">
        <v>313</v>
      </c>
      <c r="F298" s="83"/>
      <c r="G298" s="83" t="s">
        <v>242</v>
      </c>
      <c r="H298" s="83" t="s">
        <v>426</v>
      </c>
      <c r="I298" s="84"/>
      <c r="J298" s="83"/>
      <c r="K298" s="83" t="s">
        <v>38</v>
      </c>
      <c r="L298" s="83" t="s">
        <v>884</v>
      </c>
    </row>
    <row r="299" spans="1:12" ht="14.25" x14ac:dyDescent="0.2">
      <c r="A299" s="83">
        <v>26175</v>
      </c>
      <c r="B299" s="83">
        <v>26200</v>
      </c>
      <c r="C299" s="83">
        <f t="shared" si="4"/>
        <v>25</v>
      </c>
      <c r="D299" s="83" t="s">
        <v>34</v>
      </c>
      <c r="E299" s="83" t="s">
        <v>466</v>
      </c>
      <c r="F299" s="83"/>
      <c r="G299" s="83" t="s">
        <v>252</v>
      </c>
      <c r="H299" s="83" t="s">
        <v>426</v>
      </c>
      <c r="I299" s="84"/>
      <c r="J299" s="83"/>
      <c r="K299" s="83" t="s">
        <v>38</v>
      </c>
      <c r="L299" s="83" t="s">
        <v>884</v>
      </c>
    </row>
    <row r="300" spans="1:12" ht="14.25" x14ac:dyDescent="0.2">
      <c r="A300" s="83">
        <v>26200</v>
      </c>
      <c r="B300" s="83">
        <v>26350</v>
      </c>
      <c r="C300" s="83">
        <f t="shared" si="4"/>
        <v>150</v>
      </c>
      <c r="D300" s="83" t="s">
        <v>34</v>
      </c>
      <c r="E300" s="83" t="s">
        <v>313</v>
      </c>
      <c r="F300" s="83"/>
      <c r="G300" s="83" t="s">
        <v>242</v>
      </c>
      <c r="H300" s="83" t="s">
        <v>426</v>
      </c>
      <c r="I300" s="84"/>
      <c r="J300" s="83"/>
      <c r="K300" s="83" t="s">
        <v>38</v>
      </c>
      <c r="L300" s="83" t="s">
        <v>884</v>
      </c>
    </row>
    <row r="301" spans="1:12" ht="14.25" x14ac:dyDescent="0.2">
      <c r="A301" s="83">
        <v>26200</v>
      </c>
      <c r="B301" s="83">
        <v>26350</v>
      </c>
      <c r="C301" s="83">
        <f t="shared" si="4"/>
        <v>150</v>
      </c>
      <c r="D301" s="83" t="s">
        <v>34</v>
      </c>
      <c r="E301" s="83" t="s">
        <v>466</v>
      </c>
      <c r="F301" s="83"/>
      <c r="G301" s="83" t="s">
        <v>252</v>
      </c>
      <c r="H301" s="83" t="s">
        <v>426</v>
      </c>
      <c r="I301" s="84"/>
      <c r="J301" s="83"/>
      <c r="K301" s="83" t="s">
        <v>38</v>
      </c>
      <c r="L301" s="83" t="s">
        <v>884</v>
      </c>
    </row>
    <row r="302" spans="1:12" ht="14.25" x14ac:dyDescent="0.2">
      <c r="A302" s="83">
        <v>26200</v>
      </c>
      <c r="B302" s="83">
        <v>26350</v>
      </c>
      <c r="C302" s="83">
        <f t="shared" si="4"/>
        <v>150</v>
      </c>
      <c r="D302" s="83" t="s">
        <v>34</v>
      </c>
      <c r="E302" s="83" t="s">
        <v>341</v>
      </c>
      <c r="F302" s="83"/>
      <c r="G302" s="83" t="s">
        <v>251</v>
      </c>
      <c r="H302" s="83" t="s">
        <v>425</v>
      </c>
      <c r="I302" s="84"/>
      <c r="J302" s="83"/>
      <c r="K302" s="83" t="s">
        <v>258</v>
      </c>
      <c r="L302" s="83" t="s">
        <v>884</v>
      </c>
    </row>
    <row r="303" spans="1:12" ht="14.25" x14ac:dyDescent="0.2">
      <c r="A303" s="83">
        <v>26350</v>
      </c>
      <c r="B303" s="83">
        <v>27500</v>
      </c>
      <c r="C303" s="83">
        <f t="shared" si="4"/>
        <v>1150</v>
      </c>
      <c r="D303" s="83" t="s">
        <v>34</v>
      </c>
      <c r="E303" s="83" t="s">
        <v>313</v>
      </c>
      <c r="F303" s="83"/>
      <c r="G303" s="83" t="s">
        <v>242</v>
      </c>
      <c r="H303" s="83" t="s">
        <v>426</v>
      </c>
      <c r="I303" s="84"/>
      <c r="J303" s="83"/>
      <c r="K303" s="83" t="s">
        <v>38</v>
      </c>
      <c r="L303" s="83" t="s">
        <v>887</v>
      </c>
    </row>
    <row r="304" spans="1:12" ht="14.25" x14ac:dyDescent="0.2">
      <c r="A304" s="83">
        <v>26350</v>
      </c>
      <c r="B304" s="83">
        <v>27500</v>
      </c>
      <c r="C304" s="83">
        <f t="shared" si="4"/>
        <v>1150</v>
      </c>
      <c r="D304" s="83" t="s">
        <v>34</v>
      </c>
      <c r="E304" s="83" t="s">
        <v>466</v>
      </c>
      <c r="F304" s="83"/>
      <c r="G304" s="83" t="s">
        <v>252</v>
      </c>
      <c r="H304" s="83" t="s">
        <v>426</v>
      </c>
      <c r="I304" s="84"/>
      <c r="J304" s="83"/>
      <c r="K304" s="83" t="s">
        <v>38</v>
      </c>
      <c r="L304" s="83" t="s">
        <v>887</v>
      </c>
    </row>
    <row r="305" spans="1:12" ht="14.25" x14ac:dyDescent="0.2">
      <c r="A305" s="83">
        <v>27.5</v>
      </c>
      <c r="B305" s="83">
        <v>28</v>
      </c>
      <c r="C305" s="83">
        <f t="shared" si="4"/>
        <v>0.5</v>
      </c>
      <c r="D305" s="83" t="s">
        <v>51</v>
      </c>
      <c r="E305" s="83" t="s">
        <v>327</v>
      </c>
      <c r="F305" s="83"/>
      <c r="G305" s="83" t="s">
        <v>239</v>
      </c>
      <c r="H305" s="83" t="s">
        <v>426</v>
      </c>
      <c r="I305" s="84"/>
      <c r="J305" s="83"/>
      <c r="K305" s="83" t="s">
        <v>38</v>
      </c>
      <c r="L305" s="83" t="s">
        <v>884</v>
      </c>
    </row>
    <row r="306" spans="1:12" ht="14.25" x14ac:dyDescent="0.2">
      <c r="A306" s="83">
        <v>27.5</v>
      </c>
      <c r="B306" s="83">
        <v>28</v>
      </c>
      <c r="C306" s="83">
        <f t="shared" si="4"/>
        <v>0.5</v>
      </c>
      <c r="D306" s="83" t="s">
        <v>51</v>
      </c>
      <c r="E306" s="83" t="s">
        <v>313</v>
      </c>
      <c r="F306" s="83"/>
      <c r="G306" s="83" t="s">
        <v>242</v>
      </c>
      <c r="H306" s="83" t="s">
        <v>426</v>
      </c>
      <c r="I306" s="84"/>
      <c r="J306" s="83"/>
      <c r="K306" s="83" t="s">
        <v>38</v>
      </c>
      <c r="L306" s="83" t="s">
        <v>884</v>
      </c>
    </row>
    <row r="307" spans="1:12" ht="14.25" x14ac:dyDescent="0.2">
      <c r="A307" s="83">
        <v>27.5</v>
      </c>
      <c r="B307" s="83">
        <v>28</v>
      </c>
      <c r="C307" s="83">
        <f t="shared" si="4"/>
        <v>0.5</v>
      </c>
      <c r="D307" s="83" t="s">
        <v>51</v>
      </c>
      <c r="E307" s="83" t="s">
        <v>331</v>
      </c>
      <c r="F307" s="83"/>
      <c r="G307" s="83" t="s">
        <v>250</v>
      </c>
      <c r="H307" s="83" t="s">
        <v>426</v>
      </c>
      <c r="I307" s="84"/>
      <c r="J307" s="83"/>
      <c r="K307" s="83" t="s">
        <v>38</v>
      </c>
      <c r="L307" s="83" t="s">
        <v>884</v>
      </c>
    </row>
    <row r="308" spans="1:12" ht="14.25" x14ac:dyDescent="0.2">
      <c r="A308" s="83">
        <v>28</v>
      </c>
      <c r="B308" s="83">
        <v>29.7</v>
      </c>
      <c r="C308" s="83">
        <f t="shared" si="4"/>
        <v>1.6999999999999993</v>
      </c>
      <c r="D308" s="83" t="s">
        <v>51</v>
      </c>
      <c r="E308" s="83" t="s">
        <v>305</v>
      </c>
      <c r="F308" s="83"/>
      <c r="G308" s="83" t="s">
        <v>245</v>
      </c>
      <c r="H308" s="83" t="s">
        <v>426</v>
      </c>
      <c r="I308" s="84"/>
      <c r="J308" s="83"/>
      <c r="K308" s="83" t="s">
        <v>38</v>
      </c>
      <c r="L308" s="83" t="s">
        <v>888</v>
      </c>
    </row>
    <row r="309" spans="1:12" ht="14.25" x14ac:dyDescent="0.2">
      <c r="A309" s="83">
        <v>28</v>
      </c>
      <c r="B309" s="83">
        <v>29.7</v>
      </c>
      <c r="C309" s="83">
        <f t="shared" si="4"/>
        <v>1.6999999999999993</v>
      </c>
      <c r="D309" s="83" t="s">
        <v>51</v>
      </c>
      <c r="E309" s="83" t="s">
        <v>307</v>
      </c>
      <c r="F309" s="83"/>
      <c r="G309" s="83" t="s">
        <v>261</v>
      </c>
      <c r="H309" s="83" t="s">
        <v>426</v>
      </c>
      <c r="I309" s="84"/>
      <c r="J309" s="83"/>
      <c r="K309" s="83" t="s">
        <v>38</v>
      </c>
      <c r="L309" s="83" t="s">
        <v>888</v>
      </c>
    </row>
    <row r="310" spans="1:12" ht="14.25" x14ac:dyDescent="0.2">
      <c r="A310" s="83">
        <v>29.7</v>
      </c>
      <c r="B310" s="83">
        <v>30.004999999999999</v>
      </c>
      <c r="C310" s="83">
        <f t="shared" si="4"/>
        <v>0.30499999999999972</v>
      </c>
      <c r="D310" s="83" t="s">
        <v>51</v>
      </c>
      <c r="E310" s="83" t="s">
        <v>313</v>
      </c>
      <c r="F310" s="83"/>
      <c r="G310" s="83" t="s">
        <v>242</v>
      </c>
      <c r="H310" s="83" t="s">
        <v>426</v>
      </c>
      <c r="I310" s="84"/>
      <c r="J310" s="83"/>
      <c r="K310" s="83" t="s">
        <v>38</v>
      </c>
      <c r="L310" s="83" t="s">
        <v>883</v>
      </c>
    </row>
    <row r="311" spans="1:12" ht="14.25" x14ac:dyDescent="0.2">
      <c r="A311" s="83">
        <v>29.7</v>
      </c>
      <c r="B311" s="83">
        <v>30.004999999999999</v>
      </c>
      <c r="C311" s="83">
        <f t="shared" si="4"/>
        <v>0.30499999999999972</v>
      </c>
      <c r="D311" s="83" t="s">
        <v>51</v>
      </c>
      <c r="E311" s="83" t="s">
        <v>331</v>
      </c>
      <c r="F311" s="83"/>
      <c r="G311" s="83" t="s">
        <v>250</v>
      </c>
      <c r="H311" s="83" t="s">
        <v>426</v>
      </c>
      <c r="I311" s="84"/>
      <c r="J311" s="83"/>
      <c r="K311" s="83" t="s">
        <v>38</v>
      </c>
      <c r="L311" s="83" t="s">
        <v>883</v>
      </c>
    </row>
    <row r="312" spans="1:12" ht="14.25" x14ac:dyDescent="0.2">
      <c r="A312" s="83">
        <v>30.004999999999999</v>
      </c>
      <c r="B312" s="83">
        <v>30.01</v>
      </c>
      <c r="C312" s="83">
        <f t="shared" si="4"/>
        <v>5.000000000002558E-3</v>
      </c>
      <c r="D312" s="83" t="s">
        <v>51</v>
      </c>
      <c r="E312" s="83" t="s">
        <v>347</v>
      </c>
      <c r="F312" s="83"/>
      <c r="G312" s="83" t="s">
        <v>361</v>
      </c>
      <c r="H312" s="83" t="s">
        <v>426</v>
      </c>
      <c r="I312" s="84" t="s">
        <v>413</v>
      </c>
      <c r="J312" s="83"/>
      <c r="K312" s="83" t="s">
        <v>38</v>
      </c>
      <c r="L312" s="83" t="s">
        <v>883</v>
      </c>
    </row>
    <row r="313" spans="1:12" ht="14.25" x14ac:dyDescent="0.2">
      <c r="A313" s="83">
        <v>30.004999999999999</v>
      </c>
      <c r="B313" s="83">
        <v>30.01</v>
      </c>
      <c r="C313" s="83">
        <f t="shared" si="4"/>
        <v>5.000000000002558E-3</v>
      </c>
      <c r="D313" s="83" t="s">
        <v>51</v>
      </c>
      <c r="E313" s="83" t="s">
        <v>313</v>
      </c>
      <c r="F313" s="83"/>
      <c r="G313" s="83" t="s">
        <v>242</v>
      </c>
      <c r="H313" s="83" t="s">
        <v>426</v>
      </c>
      <c r="I313" s="84"/>
      <c r="J313" s="83"/>
      <c r="K313" s="83" t="s">
        <v>38</v>
      </c>
      <c r="L313" s="83" t="s">
        <v>883</v>
      </c>
    </row>
    <row r="314" spans="1:12" ht="14.25" x14ac:dyDescent="0.2">
      <c r="A314" s="83">
        <v>30.004999999999999</v>
      </c>
      <c r="B314" s="83">
        <v>30.01</v>
      </c>
      <c r="C314" s="83">
        <f t="shared" si="4"/>
        <v>5.000000000002558E-3</v>
      </c>
      <c r="D314" s="83" t="s">
        <v>51</v>
      </c>
      <c r="E314" s="83" t="s">
        <v>331</v>
      </c>
      <c r="F314" s="83"/>
      <c r="G314" s="83" t="s">
        <v>250</v>
      </c>
      <c r="H314" s="83" t="s">
        <v>426</v>
      </c>
      <c r="I314" s="84"/>
      <c r="J314" s="83"/>
      <c r="K314" s="83" t="s">
        <v>38</v>
      </c>
      <c r="L314" s="83" t="s">
        <v>883</v>
      </c>
    </row>
    <row r="315" spans="1:12" ht="14.25" x14ac:dyDescent="0.2">
      <c r="A315" s="83">
        <v>30.004999999999999</v>
      </c>
      <c r="B315" s="83">
        <v>30.01</v>
      </c>
      <c r="C315" s="83">
        <f t="shared" si="4"/>
        <v>5.000000000002558E-3</v>
      </c>
      <c r="D315" s="83" t="s">
        <v>51</v>
      </c>
      <c r="E315" s="83" t="s">
        <v>349</v>
      </c>
      <c r="F315" s="83"/>
      <c r="G315" s="83" t="s">
        <v>255</v>
      </c>
      <c r="H315" s="83" t="s">
        <v>426</v>
      </c>
      <c r="I315" s="84"/>
      <c r="J315" s="83"/>
      <c r="K315" s="83" t="s">
        <v>38</v>
      </c>
      <c r="L315" s="83" t="s">
        <v>883</v>
      </c>
    </row>
    <row r="316" spans="1:12" ht="14.25" x14ac:dyDescent="0.2">
      <c r="A316" s="83">
        <v>30.01</v>
      </c>
      <c r="B316" s="83">
        <v>37.5</v>
      </c>
      <c r="C316" s="83">
        <f t="shared" si="4"/>
        <v>7.4899999999999984</v>
      </c>
      <c r="D316" s="83" t="s">
        <v>51</v>
      </c>
      <c r="E316" s="83" t="s">
        <v>313</v>
      </c>
      <c r="F316" s="83"/>
      <c r="G316" s="83" t="s">
        <v>242</v>
      </c>
      <c r="H316" s="83" t="s">
        <v>426</v>
      </c>
      <c r="I316" s="84"/>
      <c r="J316" s="83"/>
      <c r="K316" s="83" t="s">
        <v>38</v>
      </c>
      <c r="L316" s="83" t="s">
        <v>883</v>
      </c>
    </row>
    <row r="317" spans="1:12" ht="14.25" x14ac:dyDescent="0.2">
      <c r="A317" s="83">
        <v>30.01</v>
      </c>
      <c r="B317" s="83">
        <v>37.5</v>
      </c>
      <c r="C317" s="83">
        <f t="shared" si="4"/>
        <v>7.4899999999999984</v>
      </c>
      <c r="D317" s="83" t="s">
        <v>51</v>
      </c>
      <c r="E317" s="83" t="s">
        <v>331</v>
      </c>
      <c r="F317" s="83"/>
      <c r="G317" s="83" t="s">
        <v>250</v>
      </c>
      <c r="H317" s="83" t="s">
        <v>426</v>
      </c>
      <c r="I317" s="84"/>
      <c r="J317" s="83"/>
      <c r="K317" s="83" t="s">
        <v>38</v>
      </c>
      <c r="L317" s="83" t="s">
        <v>883</v>
      </c>
    </row>
    <row r="318" spans="1:12" ht="14.25" x14ac:dyDescent="0.2">
      <c r="A318" s="83">
        <v>37.5</v>
      </c>
      <c r="B318" s="83">
        <v>38.25</v>
      </c>
      <c r="C318" s="83">
        <f t="shared" si="4"/>
        <v>0.75</v>
      </c>
      <c r="D318" s="83" t="s">
        <v>51</v>
      </c>
      <c r="E318" s="83" t="s">
        <v>313</v>
      </c>
      <c r="F318" s="83"/>
      <c r="G318" s="83" t="s">
        <v>242</v>
      </c>
      <c r="H318" s="83" t="s">
        <v>426</v>
      </c>
      <c r="I318" s="84"/>
      <c r="J318" s="83"/>
      <c r="K318" s="83" t="s">
        <v>543</v>
      </c>
      <c r="L318" s="83" t="s">
        <v>883</v>
      </c>
    </row>
    <row r="319" spans="1:12" ht="14.25" x14ac:dyDescent="0.2">
      <c r="A319" s="83">
        <v>37.5</v>
      </c>
      <c r="B319" s="83">
        <v>38.25</v>
      </c>
      <c r="C319" s="83">
        <f t="shared" si="4"/>
        <v>0.75</v>
      </c>
      <c r="D319" s="83" t="s">
        <v>51</v>
      </c>
      <c r="E319" s="83" t="s">
        <v>331</v>
      </c>
      <c r="F319" s="83"/>
      <c r="G319" s="83" t="s">
        <v>250</v>
      </c>
      <c r="H319" s="83" t="s">
        <v>426</v>
      </c>
      <c r="I319" s="84"/>
      <c r="J319" s="83"/>
      <c r="K319" s="83" t="s">
        <v>543</v>
      </c>
      <c r="L319" s="83" t="s">
        <v>883</v>
      </c>
    </row>
    <row r="320" spans="1:12" ht="14.25" x14ac:dyDescent="0.2">
      <c r="A320" s="83">
        <v>37.5</v>
      </c>
      <c r="B320" s="83">
        <v>38.25</v>
      </c>
      <c r="C320" s="83">
        <f t="shared" si="4"/>
        <v>0.75</v>
      </c>
      <c r="D320" s="83" t="s">
        <v>51</v>
      </c>
      <c r="E320" s="83" t="s">
        <v>337</v>
      </c>
      <c r="F320" s="83"/>
      <c r="G320" s="83" t="s">
        <v>263</v>
      </c>
      <c r="H320" s="83" t="s">
        <v>425</v>
      </c>
      <c r="I320" s="84"/>
      <c r="J320" s="83"/>
      <c r="K320" s="83" t="s">
        <v>543</v>
      </c>
      <c r="L320" s="83" t="s">
        <v>883</v>
      </c>
    </row>
    <row r="321" spans="1:12" ht="14.25" x14ac:dyDescent="0.2">
      <c r="A321" s="83">
        <v>38.25</v>
      </c>
      <c r="B321" s="83">
        <v>39.5</v>
      </c>
      <c r="C321" s="83">
        <f t="shared" si="4"/>
        <v>1.25</v>
      </c>
      <c r="D321" s="83" t="s">
        <v>51</v>
      </c>
      <c r="E321" s="83" t="s">
        <v>313</v>
      </c>
      <c r="F321" s="83"/>
      <c r="G321" s="83" t="s">
        <v>242</v>
      </c>
      <c r="H321" s="83" t="s">
        <v>426</v>
      </c>
      <c r="I321" s="84"/>
      <c r="J321" s="83"/>
      <c r="K321" s="83" t="s">
        <v>38</v>
      </c>
      <c r="L321" s="83" t="s">
        <v>883</v>
      </c>
    </row>
    <row r="322" spans="1:12" ht="14.25" x14ac:dyDescent="0.2">
      <c r="A322" s="83">
        <v>38.25</v>
      </c>
      <c r="B322" s="83">
        <v>39.5</v>
      </c>
      <c r="C322" s="83">
        <f t="shared" ref="C322:C385" si="5">B322-A322</f>
        <v>1.25</v>
      </c>
      <c r="D322" s="83" t="s">
        <v>51</v>
      </c>
      <c r="E322" s="83" t="s">
        <v>331</v>
      </c>
      <c r="F322" s="83"/>
      <c r="G322" s="83" t="s">
        <v>250</v>
      </c>
      <c r="H322" s="83" t="s">
        <v>426</v>
      </c>
      <c r="I322" s="84"/>
      <c r="J322" s="83"/>
      <c r="K322" s="83" t="s">
        <v>38</v>
      </c>
      <c r="L322" s="83" t="s">
        <v>883</v>
      </c>
    </row>
    <row r="323" spans="1:12" ht="14.25" x14ac:dyDescent="0.2">
      <c r="A323" s="83">
        <v>39.5</v>
      </c>
      <c r="B323" s="83">
        <v>39.985999999999997</v>
      </c>
      <c r="C323" s="83">
        <f t="shared" si="5"/>
        <v>0.4859999999999971</v>
      </c>
      <c r="D323" s="83" t="s">
        <v>51</v>
      </c>
      <c r="E323" s="83" t="s">
        <v>313</v>
      </c>
      <c r="F323" s="83"/>
      <c r="G323" s="83" t="s">
        <v>242</v>
      </c>
      <c r="H323" s="83" t="s">
        <v>426</v>
      </c>
      <c r="I323" s="84"/>
      <c r="J323" s="83"/>
      <c r="K323" s="83" t="s">
        <v>38</v>
      </c>
      <c r="L323" s="83" t="s">
        <v>907</v>
      </c>
    </row>
    <row r="324" spans="1:12" ht="14.25" x14ac:dyDescent="0.2">
      <c r="A324" s="83">
        <v>39.5</v>
      </c>
      <c r="B324" s="83">
        <v>39.985999999999997</v>
      </c>
      <c r="C324" s="83">
        <f t="shared" si="5"/>
        <v>0.4859999999999971</v>
      </c>
      <c r="D324" s="83" t="s">
        <v>51</v>
      </c>
      <c r="E324" s="83" t="s">
        <v>331</v>
      </c>
      <c r="F324" s="83"/>
      <c r="G324" s="83" t="s">
        <v>250</v>
      </c>
      <c r="H324" s="83" t="s">
        <v>426</v>
      </c>
      <c r="I324" s="84"/>
      <c r="J324" s="83"/>
      <c r="K324" s="83" t="s">
        <v>38</v>
      </c>
      <c r="L324" s="83" t="s">
        <v>907</v>
      </c>
    </row>
    <row r="325" spans="1:12" ht="14.25" x14ac:dyDescent="0.2">
      <c r="A325" s="83">
        <v>39.5</v>
      </c>
      <c r="B325" s="83">
        <v>39.985999999999997</v>
      </c>
      <c r="C325" s="83">
        <f t="shared" si="5"/>
        <v>0.4859999999999971</v>
      </c>
      <c r="D325" s="83" t="s">
        <v>51</v>
      </c>
      <c r="E325" s="83" t="s">
        <v>341</v>
      </c>
      <c r="F325" s="83"/>
      <c r="G325" s="83" t="s">
        <v>251</v>
      </c>
      <c r="H325" s="83" t="s">
        <v>426</v>
      </c>
      <c r="I325" s="84"/>
      <c r="J325" s="83"/>
      <c r="K325" s="83" t="s">
        <v>258</v>
      </c>
      <c r="L325" s="83" t="s">
        <v>907</v>
      </c>
    </row>
    <row r="326" spans="1:12" ht="14.25" x14ac:dyDescent="0.2">
      <c r="A326" s="83">
        <v>39.985999999999997</v>
      </c>
      <c r="B326" s="83">
        <v>40</v>
      </c>
      <c r="C326" s="83">
        <f t="shared" si="5"/>
        <v>1.4000000000002899E-2</v>
      </c>
      <c r="D326" s="83" t="s">
        <v>51</v>
      </c>
      <c r="E326" s="83" t="s">
        <v>313</v>
      </c>
      <c r="F326" s="83"/>
      <c r="G326" s="83" t="s">
        <v>242</v>
      </c>
      <c r="H326" s="83" t="s">
        <v>426</v>
      </c>
      <c r="I326" s="84"/>
      <c r="J326" s="83"/>
      <c r="K326" s="83" t="s">
        <v>38</v>
      </c>
      <c r="L326" s="83" t="s">
        <v>907</v>
      </c>
    </row>
    <row r="327" spans="1:12" ht="14.25" x14ac:dyDescent="0.2">
      <c r="A327" s="83">
        <v>39.985999999999997</v>
      </c>
      <c r="B327" s="83">
        <v>40</v>
      </c>
      <c r="C327" s="83">
        <f t="shared" si="5"/>
        <v>1.4000000000002899E-2</v>
      </c>
      <c r="D327" s="83" t="s">
        <v>51</v>
      </c>
      <c r="E327" s="83" t="s">
        <v>331</v>
      </c>
      <c r="F327" s="83"/>
      <c r="G327" s="83" t="s">
        <v>250</v>
      </c>
      <c r="H327" s="83" t="s">
        <v>426</v>
      </c>
      <c r="I327" s="84"/>
      <c r="J327" s="83"/>
      <c r="K327" s="83" t="s">
        <v>38</v>
      </c>
      <c r="L327" s="83" t="s">
        <v>907</v>
      </c>
    </row>
    <row r="328" spans="1:12" ht="14.25" x14ac:dyDescent="0.2">
      <c r="A328" s="83">
        <v>39.985999999999997</v>
      </c>
      <c r="B328" s="83">
        <v>40</v>
      </c>
      <c r="C328" s="83">
        <f t="shared" si="5"/>
        <v>1.4000000000002899E-2</v>
      </c>
      <c r="D328" s="83" t="s">
        <v>51</v>
      </c>
      <c r="E328" s="83" t="s">
        <v>341</v>
      </c>
      <c r="F328" s="83"/>
      <c r="G328" s="83" t="s">
        <v>251</v>
      </c>
      <c r="H328" s="83" t="s">
        <v>426</v>
      </c>
      <c r="I328" s="84"/>
      <c r="J328" s="83"/>
      <c r="K328" s="83" t="s">
        <v>258</v>
      </c>
      <c r="L328" s="83" t="s">
        <v>907</v>
      </c>
    </row>
    <row r="329" spans="1:12" ht="14.25" x14ac:dyDescent="0.2">
      <c r="A329" s="83">
        <v>39.985999999999997</v>
      </c>
      <c r="B329" s="83">
        <v>40</v>
      </c>
      <c r="C329" s="83">
        <f t="shared" si="5"/>
        <v>1.4000000000002899E-2</v>
      </c>
      <c r="D329" s="83" t="s">
        <v>51</v>
      </c>
      <c r="E329" s="83" t="s">
        <v>349</v>
      </c>
      <c r="F329" s="83"/>
      <c r="G329" s="83" t="s">
        <v>255</v>
      </c>
      <c r="H329" s="83" t="s">
        <v>425</v>
      </c>
      <c r="I329" s="84"/>
      <c r="J329" s="83"/>
      <c r="K329" s="83" t="s">
        <v>38</v>
      </c>
      <c r="L329" s="83" t="s">
        <v>907</v>
      </c>
    </row>
    <row r="330" spans="1:12" ht="14.25" x14ac:dyDescent="0.2">
      <c r="A330" s="83">
        <v>40</v>
      </c>
      <c r="B330" s="83">
        <v>40.020000000000003</v>
      </c>
      <c r="C330" s="83">
        <f t="shared" si="5"/>
        <v>2.0000000000003126E-2</v>
      </c>
      <c r="D330" s="83" t="s">
        <v>51</v>
      </c>
      <c r="E330" s="83" t="s">
        <v>313</v>
      </c>
      <c r="F330" s="83"/>
      <c r="G330" s="83" t="s">
        <v>242</v>
      </c>
      <c r="H330" s="83" t="s">
        <v>426</v>
      </c>
      <c r="I330" s="84"/>
      <c r="J330" s="83"/>
      <c r="K330" s="83" t="s">
        <v>38</v>
      </c>
      <c r="L330" s="83" t="s">
        <v>883</v>
      </c>
    </row>
    <row r="331" spans="1:12" ht="14.25" x14ac:dyDescent="0.2">
      <c r="A331" s="83">
        <v>40</v>
      </c>
      <c r="B331" s="83">
        <v>40.020000000000003</v>
      </c>
      <c r="C331" s="83">
        <f t="shared" si="5"/>
        <v>2.0000000000003126E-2</v>
      </c>
      <c r="D331" s="83" t="s">
        <v>51</v>
      </c>
      <c r="E331" s="83" t="s">
        <v>331</v>
      </c>
      <c r="F331" s="83"/>
      <c r="G331" s="83" t="s">
        <v>250</v>
      </c>
      <c r="H331" s="83" t="s">
        <v>426</v>
      </c>
      <c r="I331" s="84"/>
      <c r="J331" s="83"/>
      <c r="K331" s="83" t="s">
        <v>38</v>
      </c>
      <c r="L331" s="83" t="s">
        <v>883</v>
      </c>
    </row>
    <row r="332" spans="1:12" ht="14.25" x14ac:dyDescent="0.2">
      <c r="A332" s="83">
        <v>40</v>
      </c>
      <c r="B332" s="83">
        <v>40.020000000000003</v>
      </c>
      <c r="C332" s="83">
        <f t="shared" si="5"/>
        <v>2.0000000000003126E-2</v>
      </c>
      <c r="D332" s="83" t="s">
        <v>51</v>
      </c>
      <c r="E332" s="83" t="s">
        <v>311</v>
      </c>
      <c r="F332" s="83" t="s">
        <v>402</v>
      </c>
      <c r="G332" s="83" t="s">
        <v>270</v>
      </c>
      <c r="H332" s="83" t="s">
        <v>425</v>
      </c>
      <c r="I332" s="84" t="s">
        <v>414</v>
      </c>
      <c r="J332" s="83"/>
      <c r="K332" s="83" t="s">
        <v>549</v>
      </c>
      <c r="L332" s="83" t="s">
        <v>883</v>
      </c>
    </row>
    <row r="333" spans="1:12" ht="14.25" x14ac:dyDescent="0.2">
      <c r="A333" s="83">
        <v>40</v>
      </c>
      <c r="B333" s="83">
        <v>40.020000000000003</v>
      </c>
      <c r="C333" s="83">
        <f t="shared" si="5"/>
        <v>2.0000000000003126E-2</v>
      </c>
      <c r="D333" s="83" t="s">
        <v>51</v>
      </c>
      <c r="E333" s="83" t="s">
        <v>349</v>
      </c>
      <c r="F333" s="83"/>
      <c r="G333" s="83" t="s">
        <v>255</v>
      </c>
      <c r="H333" s="83" t="s">
        <v>425</v>
      </c>
      <c r="I333" s="84"/>
      <c r="J333" s="83"/>
      <c r="K333" s="83" t="s">
        <v>38</v>
      </c>
      <c r="L333" s="83" t="s">
        <v>883</v>
      </c>
    </row>
    <row r="334" spans="1:12" ht="14.25" x14ac:dyDescent="0.2">
      <c r="A334" s="83">
        <v>40.020000000000003</v>
      </c>
      <c r="B334" s="83">
        <v>40.98</v>
      </c>
      <c r="C334" s="83">
        <f t="shared" si="5"/>
        <v>0.95999999999999375</v>
      </c>
      <c r="D334" s="83" t="s">
        <v>51</v>
      </c>
      <c r="E334" s="83" t="s">
        <v>313</v>
      </c>
      <c r="F334" s="83"/>
      <c r="G334" s="83" t="s">
        <v>242</v>
      </c>
      <c r="H334" s="83" t="s">
        <v>426</v>
      </c>
      <c r="I334" s="84"/>
      <c r="J334" s="83"/>
      <c r="K334" s="83" t="s">
        <v>38</v>
      </c>
      <c r="L334" s="83" t="s">
        <v>883</v>
      </c>
    </row>
    <row r="335" spans="1:12" ht="14.25" x14ac:dyDescent="0.2">
      <c r="A335" s="83">
        <v>40.020000000000003</v>
      </c>
      <c r="B335" s="83">
        <v>40.98</v>
      </c>
      <c r="C335" s="83">
        <f t="shared" si="5"/>
        <v>0.95999999999999375</v>
      </c>
      <c r="D335" s="83" t="s">
        <v>51</v>
      </c>
      <c r="E335" s="83" t="s">
        <v>331</v>
      </c>
      <c r="F335" s="83"/>
      <c r="G335" s="83" t="s">
        <v>250</v>
      </c>
      <c r="H335" s="83" t="s">
        <v>426</v>
      </c>
      <c r="I335" s="84"/>
      <c r="J335" s="83"/>
      <c r="K335" s="83" t="s">
        <v>38</v>
      </c>
      <c r="L335" s="83" t="s">
        <v>883</v>
      </c>
    </row>
    <row r="336" spans="1:12" ht="14.25" x14ac:dyDescent="0.2">
      <c r="A336" s="83">
        <v>40.020000000000003</v>
      </c>
      <c r="B336" s="83">
        <v>40.98</v>
      </c>
      <c r="C336" s="83">
        <f t="shared" si="5"/>
        <v>0.95999999999999375</v>
      </c>
      <c r="D336" s="83" t="s">
        <v>51</v>
      </c>
      <c r="E336" s="83" t="s">
        <v>311</v>
      </c>
      <c r="F336" s="83" t="s">
        <v>402</v>
      </c>
      <c r="G336" s="83" t="s">
        <v>270</v>
      </c>
      <c r="H336" s="83" t="s">
        <v>425</v>
      </c>
      <c r="I336" s="84" t="s">
        <v>414</v>
      </c>
      <c r="J336" s="83"/>
      <c r="K336" s="83" t="s">
        <v>549</v>
      </c>
      <c r="L336" s="83" t="s">
        <v>883</v>
      </c>
    </row>
    <row r="337" spans="1:12" ht="14.25" x14ac:dyDescent="0.2">
      <c r="A337" s="83">
        <v>40.98</v>
      </c>
      <c r="B337" s="83">
        <v>41.015000000000001</v>
      </c>
      <c r="C337" s="83">
        <f t="shared" si="5"/>
        <v>3.5000000000003695E-2</v>
      </c>
      <c r="D337" s="83" t="s">
        <v>51</v>
      </c>
      <c r="E337" s="83" t="s">
        <v>313</v>
      </c>
      <c r="F337" s="83"/>
      <c r="G337" s="83" t="s">
        <v>242</v>
      </c>
      <c r="H337" s="83" t="s">
        <v>426</v>
      </c>
      <c r="I337" s="84"/>
      <c r="J337" s="83"/>
      <c r="K337" s="83" t="s">
        <v>38</v>
      </c>
      <c r="L337" s="83" t="s">
        <v>883</v>
      </c>
    </row>
    <row r="338" spans="1:12" ht="14.25" x14ac:dyDescent="0.2">
      <c r="A338" s="83">
        <v>40.98</v>
      </c>
      <c r="B338" s="83">
        <v>41.015000000000001</v>
      </c>
      <c r="C338" s="83">
        <f t="shared" si="5"/>
        <v>3.5000000000003695E-2</v>
      </c>
      <c r="D338" s="83" t="s">
        <v>51</v>
      </c>
      <c r="E338" s="83" t="s">
        <v>331</v>
      </c>
      <c r="F338" s="83"/>
      <c r="G338" s="83" t="s">
        <v>250</v>
      </c>
      <c r="H338" s="83" t="s">
        <v>426</v>
      </c>
      <c r="I338" s="84"/>
      <c r="J338" s="83"/>
      <c r="K338" s="83" t="s">
        <v>38</v>
      </c>
      <c r="L338" s="83" t="s">
        <v>883</v>
      </c>
    </row>
    <row r="339" spans="1:12" ht="14.25" x14ac:dyDescent="0.2">
      <c r="A339" s="83">
        <v>40.98</v>
      </c>
      <c r="B339" s="83">
        <v>41.015000000000001</v>
      </c>
      <c r="C339" s="83">
        <f t="shared" si="5"/>
        <v>3.5000000000003695E-2</v>
      </c>
      <c r="D339" s="83" t="s">
        <v>51</v>
      </c>
      <c r="E339" s="83" t="s">
        <v>311</v>
      </c>
      <c r="F339" s="83" t="s">
        <v>402</v>
      </c>
      <c r="G339" s="83" t="s">
        <v>270</v>
      </c>
      <c r="H339" s="83" t="s">
        <v>425</v>
      </c>
      <c r="I339" s="84" t="s">
        <v>414</v>
      </c>
      <c r="J339" s="83"/>
      <c r="K339" s="83" t="s">
        <v>549</v>
      </c>
      <c r="L339" s="83" t="s">
        <v>883</v>
      </c>
    </row>
    <row r="340" spans="1:12" ht="14.25" x14ac:dyDescent="0.2">
      <c r="A340" s="83">
        <v>40.98</v>
      </c>
      <c r="B340" s="83">
        <v>41.015000000000001</v>
      </c>
      <c r="C340" s="83">
        <f t="shared" si="5"/>
        <v>3.5000000000003695E-2</v>
      </c>
      <c r="D340" s="83" t="s">
        <v>51</v>
      </c>
      <c r="E340" s="83" t="s">
        <v>349</v>
      </c>
      <c r="F340" s="83"/>
      <c r="G340" s="83" t="s">
        <v>255</v>
      </c>
      <c r="H340" s="83" t="s">
        <v>425</v>
      </c>
      <c r="I340" s="84"/>
      <c r="J340" s="83"/>
      <c r="K340" s="83" t="s">
        <v>38</v>
      </c>
      <c r="L340" s="83" t="s">
        <v>883</v>
      </c>
    </row>
    <row r="341" spans="1:12" ht="14.25" x14ac:dyDescent="0.2">
      <c r="A341" s="83">
        <v>41.015000000000001</v>
      </c>
      <c r="B341" s="83">
        <v>42</v>
      </c>
      <c r="C341" s="83">
        <f t="shared" si="5"/>
        <v>0.98499999999999943</v>
      </c>
      <c r="D341" s="83" t="s">
        <v>51</v>
      </c>
      <c r="E341" s="83" t="s">
        <v>313</v>
      </c>
      <c r="F341" s="83"/>
      <c r="G341" s="83" t="s">
        <v>242</v>
      </c>
      <c r="H341" s="83" t="s">
        <v>426</v>
      </c>
      <c r="I341" s="84"/>
      <c r="J341" s="83"/>
      <c r="K341" s="83" t="s">
        <v>38</v>
      </c>
      <c r="L341" s="83" t="s">
        <v>883</v>
      </c>
    </row>
    <row r="342" spans="1:12" ht="14.25" x14ac:dyDescent="0.2">
      <c r="A342" s="83">
        <v>41.015000000000001</v>
      </c>
      <c r="B342" s="83">
        <v>42</v>
      </c>
      <c r="C342" s="83">
        <f t="shared" si="5"/>
        <v>0.98499999999999943</v>
      </c>
      <c r="D342" s="83" t="s">
        <v>51</v>
      </c>
      <c r="E342" s="83" t="s">
        <v>331</v>
      </c>
      <c r="F342" s="83"/>
      <c r="G342" s="83" t="s">
        <v>250</v>
      </c>
      <c r="H342" s="83" t="s">
        <v>426</v>
      </c>
      <c r="I342" s="84"/>
      <c r="J342" s="83"/>
      <c r="K342" s="83" t="s">
        <v>38</v>
      </c>
      <c r="L342" s="83" t="s">
        <v>883</v>
      </c>
    </row>
    <row r="343" spans="1:12" ht="14.25" x14ac:dyDescent="0.2">
      <c r="A343" s="83">
        <v>41.015000000000001</v>
      </c>
      <c r="B343" s="83">
        <v>42</v>
      </c>
      <c r="C343" s="83">
        <f t="shared" si="5"/>
        <v>0.98499999999999943</v>
      </c>
      <c r="D343" s="83" t="s">
        <v>51</v>
      </c>
      <c r="E343" s="83" t="s">
        <v>311</v>
      </c>
      <c r="F343" s="83" t="s">
        <v>402</v>
      </c>
      <c r="G343" s="83" t="s">
        <v>270</v>
      </c>
      <c r="H343" s="83" t="s">
        <v>425</v>
      </c>
      <c r="I343" s="84" t="s">
        <v>414</v>
      </c>
      <c r="J343" s="83"/>
      <c r="K343" s="83" t="s">
        <v>549</v>
      </c>
      <c r="L343" s="83" t="s">
        <v>883</v>
      </c>
    </row>
    <row r="344" spans="1:12" ht="14.25" x14ac:dyDescent="0.2">
      <c r="A344" s="83">
        <v>42</v>
      </c>
      <c r="B344" s="83">
        <v>42.5</v>
      </c>
      <c r="C344" s="83">
        <f t="shared" si="5"/>
        <v>0.5</v>
      </c>
      <c r="D344" s="83" t="s">
        <v>51</v>
      </c>
      <c r="E344" s="83" t="s">
        <v>313</v>
      </c>
      <c r="F344" s="83"/>
      <c r="G344" s="83" t="s">
        <v>242</v>
      </c>
      <c r="H344" s="83" t="s">
        <v>426</v>
      </c>
      <c r="I344" s="84"/>
      <c r="J344" s="83"/>
      <c r="K344" s="83" t="s">
        <v>38</v>
      </c>
      <c r="L344" s="83" t="s">
        <v>883</v>
      </c>
    </row>
    <row r="345" spans="1:12" ht="14.25" x14ac:dyDescent="0.2">
      <c r="A345" s="83">
        <v>42</v>
      </c>
      <c r="B345" s="83">
        <v>42.5</v>
      </c>
      <c r="C345" s="83">
        <f t="shared" si="5"/>
        <v>0.5</v>
      </c>
      <c r="D345" s="83" t="s">
        <v>51</v>
      </c>
      <c r="E345" s="83" t="s">
        <v>331</v>
      </c>
      <c r="F345" s="83"/>
      <c r="G345" s="83" t="s">
        <v>250</v>
      </c>
      <c r="H345" s="83" t="s">
        <v>426</v>
      </c>
      <c r="I345" s="84"/>
      <c r="J345" s="83"/>
      <c r="K345" s="83" t="s">
        <v>38</v>
      </c>
      <c r="L345" s="83" t="s">
        <v>883</v>
      </c>
    </row>
    <row r="346" spans="1:12" ht="14.25" x14ac:dyDescent="0.2">
      <c r="A346" s="83">
        <v>42</v>
      </c>
      <c r="B346" s="83">
        <v>42.5</v>
      </c>
      <c r="C346" s="83">
        <f t="shared" si="5"/>
        <v>0.5</v>
      </c>
      <c r="D346" s="83" t="s">
        <v>51</v>
      </c>
      <c r="E346" s="83" t="s">
        <v>311</v>
      </c>
      <c r="F346" s="83" t="s">
        <v>402</v>
      </c>
      <c r="G346" s="83" t="s">
        <v>270</v>
      </c>
      <c r="H346" s="83" t="s">
        <v>425</v>
      </c>
      <c r="I346" s="84" t="s">
        <v>414</v>
      </c>
      <c r="J346" s="83"/>
      <c r="K346" s="83" t="s">
        <v>549</v>
      </c>
      <c r="L346" s="83" t="s">
        <v>883</v>
      </c>
    </row>
    <row r="347" spans="1:12" ht="14.25" x14ac:dyDescent="0.2">
      <c r="A347" s="83">
        <v>42.5</v>
      </c>
      <c r="B347" s="83">
        <v>44</v>
      </c>
      <c r="C347" s="83">
        <f t="shared" si="5"/>
        <v>1.5</v>
      </c>
      <c r="D347" s="83" t="s">
        <v>51</v>
      </c>
      <c r="E347" s="83" t="s">
        <v>313</v>
      </c>
      <c r="F347" s="83"/>
      <c r="G347" s="83" t="s">
        <v>242</v>
      </c>
      <c r="H347" s="83" t="s">
        <v>426</v>
      </c>
      <c r="I347" s="84"/>
      <c r="J347" s="83"/>
      <c r="K347" s="83" t="s">
        <v>38</v>
      </c>
      <c r="L347" s="83" t="s">
        <v>883</v>
      </c>
    </row>
    <row r="348" spans="1:12" ht="14.25" x14ac:dyDescent="0.2">
      <c r="A348" s="83">
        <v>42.5</v>
      </c>
      <c r="B348" s="83">
        <v>44</v>
      </c>
      <c r="C348" s="83">
        <f t="shared" si="5"/>
        <v>1.5</v>
      </c>
      <c r="D348" s="83" t="s">
        <v>51</v>
      </c>
      <c r="E348" s="83" t="s">
        <v>331</v>
      </c>
      <c r="F348" s="83"/>
      <c r="G348" s="83" t="s">
        <v>250</v>
      </c>
      <c r="H348" s="83" t="s">
        <v>426</v>
      </c>
      <c r="I348" s="84"/>
      <c r="J348" s="83"/>
      <c r="K348" s="83" t="s">
        <v>38</v>
      </c>
      <c r="L348" s="83" t="s">
        <v>883</v>
      </c>
    </row>
    <row r="349" spans="1:12" ht="14.25" x14ac:dyDescent="0.2">
      <c r="A349" s="83">
        <v>42.5</v>
      </c>
      <c r="B349" s="83">
        <v>44</v>
      </c>
      <c r="C349" s="83">
        <f t="shared" si="5"/>
        <v>1.5</v>
      </c>
      <c r="D349" s="83" t="s">
        <v>51</v>
      </c>
      <c r="E349" s="83" t="s">
        <v>311</v>
      </c>
      <c r="F349" s="83" t="s">
        <v>402</v>
      </c>
      <c r="G349" s="83" t="s">
        <v>270</v>
      </c>
      <c r="H349" s="83" t="s">
        <v>425</v>
      </c>
      <c r="I349" s="84" t="s">
        <v>414</v>
      </c>
      <c r="J349" s="83"/>
      <c r="K349" s="83" t="s">
        <v>549</v>
      </c>
      <c r="L349" s="83" t="s">
        <v>883</v>
      </c>
    </row>
    <row r="350" spans="1:12" ht="14.25" x14ac:dyDescent="0.2">
      <c r="A350" s="83">
        <v>44</v>
      </c>
      <c r="B350" s="83">
        <v>47</v>
      </c>
      <c r="C350" s="83">
        <f t="shared" si="5"/>
        <v>3</v>
      </c>
      <c r="D350" s="83" t="s">
        <v>51</v>
      </c>
      <c r="E350" s="83" t="s">
        <v>313</v>
      </c>
      <c r="F350" s="83"/>
      <c r="G350" s="83" t="s">
        <v>242</v>
      </c>
      <c r="H350" s="83" t="s">
        <v>426</v>
      </c>
      <c r="I350" s="84"/>
      <c r="J350" s="83"/>
      <c r="K350" s="83" t="s">
        <v>38</v>
      </c>
      <c r="L350" s="83" t="s">
        <v>883</v>
      </c>
    </row>
    <row r="351" spans="1:12" ht="14.25" x14ac:dyDescent="0.2">
      <c r="A351" s="83">
        <v>44</v>
      </c>
      <c r="B351" s="83">
        <v>47</v>
      </c>
      <c r="C351" s="83">
        <f t="shared" si="5"/>
        <v>3</v>
      </c>
      <c r="D351" s="83" t="s">
        <v>51</v>
      </c>
      <c r="E351" s="83" t="s">
        <v>331</v>
      </c>
      <c r="F351" s="83"/>
      <c r="G351" s="83" t="s">
        <v>250</v>
      </c>
      <c r="H351" s="83" t="s">
        <v>426</v>
      </c>
      <c r="I351" s="84"/>
      <c r="J351" s="83"/>
      <c r="K351" s="83" t="s">
        <v>38</v>
      </c>
      <c r="L351" s="83" t="s">
        <v>883</v>
      </c>
    </row>
    <row r="352" spans="1:12" ht="14.25" x14ac:dyDescent="0.2">
      <c r="A352" s="83">
        <v>44</v>
      </c>
      <c r="B352" s="83">
        <v>47</v>
      </c>
      <c r="C352" s="83">
        <f t="shared" si="5"/>
        <v>3</v>
      </c>
      <c r="D352" s="83" t="s">
        <v>51</v>
      </c>
      <c r="E352" s="83" t="s">
        <v>311</v>
      </c>
      <c r="F352" s="83" t="s">
        <v>402</v>
      </c>
      <c r="G352" s="83" t="s">
        <v>270</v>
      </c>
      <c r="H352" s="83" t="s">
        <v>425</v>
      </c>
      <c r="I352" s="84" t="s">
        <v>414</v>
      </c>
      <c r="J352" s="83"/>
      <c r="K352" s="83" t="s">
        <v>549</v>
      </c>
      <c r="L352" s="83" t="s">
        <v>883</v>
      </c>
    </row>
    <row r="353" spans="1:12" ht="14.25" x14ac:dyDescent="0.2">
      <c r="A353" s="83">
        <v>47</v>
      </c>
      <c r="B353" s="83">
        <v>50</v>
      </c>
      <c r="C353" s="83">
        <f t="shared" si="5"/>
        <v>3</v>
      </c>
      <c r="D353" s="83" t="s">
        <v>51</v>
      </c>
      <c r="E353" s="83" t="s">
        <v>313</v>
      </c>
      <c r="F353" s="83"/>
      <c r="G353" s="83" t="s">
        <v>242</v>
      </c>
      <c r="H353" s="83" t="s">
        <v>426</v>
      </c>
      <c r="I353" s="84"/>
      <c r="J353" s="83"/>
      <c r="K353" s="83" t="s">
        <v>38</v>
      </c>
      <c r="L353" s="83" t="s">
        <v>883</v>
      </c>
    </row>
    <row r="354" spans="1:12" ht="14.25" x14ac:dyDescent="0.2">
      <c r="A354" s="83">
        <v>47</v>
      </c>
      <c r="B354" s="83">
        <v>50</v>
      </c>
      <c r="C354" s="83">
        <f t="shared" si="5"/>
        <v>3</v>
      </c>
      <c r="D354" s="83" t="s">
        <v>51</v>
      </c>
      <c r="E354" s="83" t="s">
        <v>331</v>
      </c>
      <c r="F354" s="83"/>
      <c r="G354" s="83" t="s">
        <v>250</v>
      </c>
      <c r="H354" s="83" t="s">
        <v>426</v>
      </c>
      <c r="I354" s="84"/>
      <c r="J354" s="83"/>
      <c r="K354" s="83" t="s">
        <v>38</v>
      </c>
      <c r="L354" s="83" t="s">
        <v>883</v>
      </c>
    </row>
    <row r="355" spans="1:12" ht="14.25" x14ac:dyDescent="0.2">
      <c r="A355" s="83">
        <v>47</v>
      </c>
      <c r="B355" s="83">
        <v>50</v>
      </c>
      <c r="C355" s="83">
        <f t="shared" si="5"/>
        <v>3</v>
      </c>
      <c r="D355" s="83" t="s">
        <v>51</v>
      </c>
      <c r="E355" s="83" t="s">
        <v>309</v>
      </c>
      <c r="F355" s="83"/>
      <c r="G355" s="83" t="s">
        <v>249</v>
      </c>
      <c r="H355" s="83" t="s">
        <v>426</v>
      </c>
      <c r="I355" s="84"/>
      <c r="J355" s="83"/>
      <c r="K355" s="83" t="s">
        <v>38</v>
      </c>
      <c r="L355" s="83" t="s">
        <v>883</v>
      </c>
    </row>
    <row r="356" spans="1:12" ht="14.25" x14ac:dyDescent="0.2">
      <c r="A356" s="83">
        <v>47</v>
      </c>
      <c r="B356" s="83">
        <v>50</v>
      </c>
      <c r="C356" s="83">
        <f t="shared" si="5"/>
        <v>3</v>
      </c>
      <c r="D356" s="83" t="s">
        <v>51</v>
      </c>
      <c r="E356" s="83" t="s">
        <v>311</v>
      </c>
      <c r="F356" s="83" t="s">
        <v>402</v>
      </c>
      <c r="G356" s="83" t="s">
        <v>270</v>
      </c>
      <c r="H356" s="83" t="s">
        <v>425</v>
      </c>
      <c r="I356" s="84" t="s">
        <v>414</v>
      </c>
      <c r="J356" s="83"/>
      <c r="K356" s="83" t="s">
        <v>549</v>
      </c>
      <c r="L356" s="83" t="s">
        <v>883</v>
      </c>
    </row>
    <row r="357" spans="1:12" ht="14.25" x14ac:dyDescent="0.2">
      <c r="A357" s="83">
        <v>50</v>
      </c>
      <c r="B357" s="83">
        <v>54</v>
      </c>
      <c r="C357" s="83">
        <f t="shared" si="5"/>
        <v>4</v>
      </c>
      <c r="D357" s="83" t="s">
        <v>51</v>
      </c>
      <c r="E357" s="83" t="s">
        <v>313</v>
      </c>
      <c r="F357" s="83"/>
      <c r="G357" s="83" t="s">
        <v>242</v>
      </c>
      <c r="H357" s="83" t="s">
        <v>426</v>
      </c>
      <c r="I357" s="84" t="s">
        <v>512</v>
      </c>
      <c r="J357" s="83"/>
      <c r="K357" s="83" t="s">
        <v>550</v>
      </c>
      <c r="L357" s="83" t="s">
        <v>889</v>
      </c>
    </row>
    <row r="358" spans="1:12" ht="14.25" x14ac:dyDescent="0.2">
      <c r="A358" s="83">
        <v>50</v>
      </c>
      <c r="B358" s="83">
        <v>54</v>
      </c>
      <c r="C358" s="83">
        <f t="shared" si="5"/>
        <v>4</v>
      </c>
      <c r="D358" s="83" t="s">
        <v>51</v>
      </c>
      <c r="E358" s="83" t="s">
        <v>331</v>
      </c>
      <c r="F358" s="83"/>
      <c r="G358" s="83" t="s">
        <v>250</v>
      </c>
      <c r="H358" s="83" t="s">
        <v>426</v>
      </c>
      <c r="I358" s="84" t="s">
        <v>512</v>
      </c>
      <c r="J358" s="83"/>
      <c r="K358" s="83" t="s">
        <v>550</v>
      </c>
      <c r="L358" s="83" t="s">
        <v>889</v>
      </c>
    </row>
    <row r="359" spans="1:12" ht="14.25" x14ac:dyDescent="0.2">
      <c r="A359" s="83">
        <v>50</v>
      </c>
      <c r="B359" s="83">
        <v>54</v>
      </c>
      <c r="C359" s="83">
        <f t="shared" si="5"/>
        <v>4</v>
      </c>
      <c r="D359" s="83" t="s">
        <v>51</v>
      </c>
      <c r="E359" s="83" t="s">
        <v>309</v>
      </c>
      <c r="F359" s="83"/>
      <c r="G359" s="83" t="s">
        <v>249</v>
      </c>
      <c r="H359" s="83" t="s">
        <v>426</v>
      </c>
      <c r="I359" s="84" t="s">
        <v>512</v>
      </c>
      <c r="J359" s="83"/>
      <c r="K359" s="83" t="s">
        <v>550</v>
      </c>
      <c r="L359" s="83" t="s">
        <v>889</v>
      </c>
    </row>
    <row r="360" spans="1:12" ht="14.25" x14ac:dyDescent="0.2">
      <c r="A360" s="83">
        <v>50</v>
      </c>
      <c r="B360" s="83">
        <v>54</v>
      </c>
      <c r="C360" s="83">
        <f t="shared" si="5"/>
        <v>4</v>
      </c>
      <c r="D360" s="83" t="s">
        <v>51</v>
      </c>
      <c r="E360" s="83" t="s">
        <v>305</v>
      </c>
      <c r="F360" s="83"/>
      <c r="G360" s="83" t="s">
        <v>245</v>
      </c>
      <c r="H360" s="83" t="s">
        <v>425</v>
      </c>
      <c r="I360" s="84" t="s">
        <v>512</v>
      </c>
      <c r="J360" s="83"/>
      <c r="K360" s="83" t="s">
        <v>550</v>
      </c>
      <c r="L360" s="83" t="s">
        <v>889</v>
      </c>
    </row>
    <row r="361" spans="1:12" ht="14.25" x14ac:dyDescent="0.2">
      <c r="A361" s="83">
        <v>54</v>
      </c>
      <c r="B361" s="83">
        <v>68</v>
      </c>
      <c r="C361" s="83">
        <f t="shared" si="5"/>
        <v>14</v>
      </c>
      <c r="D361" s="83" t="s">
        <v>51</v>
      </c>
      <c r="E361" s="83" t="s">
        <v>313</v>
      </c>
      <c r="F361" s="83"/>
      <c r="G361" s="83" t="s">
        <v>242</v>
      </c>
      <c r="H361" s="83" t="s">
        <v>426</v>
      </c>
      <c r="I361" s="84"/>
      <c r="J361" s="83"/>
      <c r="K361" s="83" t="s">
        <v>38</v>
      </c>
      <c r="L361" s="83" t="s">
        <v>883</v>
      </c>
    </row>
    <row r="362" spans="1:12" ht="14.25" x14ac:dyDescent="0.2">
      <c r="A362" s="83">
        <v>54</v>
      </c>
      <c r="B362" s="83">
        <v>68</v>
      </c>
      <c r="C362" s="83">
        <f t="shared" si="5"/>
        <v>14</v>
      </c>
      <c r="D362" s="83" t="s">
        <v>51</v>
      </c>
      <c r="E362" s="83" t="s">
        <v>331</v>
      </c>
      <c r="F362" s="83"/>
      <c r="G362" s="83" t="s">
        <v>250</v>
      </c>
      <c r="H362" s="83" t="s">
        <v>426</v>
      </c>
      <c r="I362" s="84"/>
      <c r="J362" s="83"/>
      <c r="K362" s="83" t="s">
        <v>38</v>
      </c>
      <c r="L362" s="83" t="s">
        <v>883</v>
      </c>
    </row>
    <row r="363" spans="1:12" ht="14.25" x14ac:dyDescent="0.2">
      <c r="A363" s="83">
        <v>54</v>
      </c>
      <c r="B363" s="83">
        <v>68</v>
      </c>
      <c r="C363" s="83">
        <f t="shared" si="5"/>
        <v>14</v>
      </c>
      <c r="D363" s="83" t="s">
        <v>51</v>
      </c>
      <c r="E363" s="83" t="s">
        <v>309</v>
      </c>
      <c r="F363" s="83"/>
      <c r="G363" s="83" t="s">
        <v>249</v>
      </c>
      <c r="H363" s="83" t="s">
        <v>426</v>
      </c>
      <c r="I363" s="84"/>
      <c r="J363" s="83"/>
      <c r="K363" s="83" t="s">
        <v>38</v>
      </c>
      <c r="L363" s="83" t="s">
        <v>883</v>
      </c>
    </row>
    <row r="364" spans="1:12" ht="14.25" x14ac:dyDescent="0.2">
      <c r="A364" s="83">
        <v>68</v>
      </c>
      <c r="B364" s="83">
        <v>74.8</v>
      </c>
      <c r="C364" s="83">
        <f t="shared" si="5"/>
        <v>6.7999999999999972</v>
      </c>
      <c r="D364" s="83" t="s">
        <v>51</v>
      </c>
      <c r="E364" s="83" t="s">
        <v>313</v>
      </c>
      <c r="F364" s="83"/>
      <c r="G364" s="83" t="s">
        <v>242</v>
      </c>
      <c r="H364" s="83" t="s">
        <v>426</v>
      </c>
      <c r="I364" s="84"/>
      <c r="J364" s="83"/>
      <c r="K364" s="83" t="s">
        <v>543</v>
      </c>
      <c r="L364" s="83" t="s">
        <v>883</v>
      </c>
    </row>
    <row r="365" spans="1:12" ht="14.25" x14ac:dyDescent="0.2">
      <c r="A365" s="83">
        <v>68</v>
      </c>
      <c r="B365" s="83">
        <v>74.8</v>
      </c>
      <c r="C365" s="83">
        <f t="shared" si="5"/>
        <v>6.7999999999999972</v>
      </c>
      <c r="D365" s="83" t="s">
        <v>51</v>
      </c>
      <c r="E365" s="83" t="s">
        <v>331</v>
      </c>
      <c r="F365" s="83"/>
      <c r="G365" s="83" t="s">
        <v>250</v>
      </c>
      <c r="H365" s="83" t="s">
        <v>426</v>
      </c>
      <c r="I365" s="84"/>
      <c r="J365" s="83"/>
      <c r="K365" s="83" t="s">
        <v>543</v>
      </c>
      <c r="L365" s="83" t="s">
        <v>883</v>
      </c>
    </row>
    <row r="366" spans="1:12" ht="14.25" x14ac:dyDescent="0.2">
      <c r="A366" s="83">
        <v>74.8</v>
      </c>
      <c r="B366" s="83">
        <v>75.2</v>
      </c>
      <c r="C366" s="83">
        <f t="shared" si="5"/>
        <v>0.40000000000000568</v>
      </c>
      <c r="D366" s="83" t="s">
        <v>51</v>
      </c>
      <c r="E366" s="83" t="s">
        <v>303</v>
      </c>
      <c r="F366" s="83"/>
      <c r="G366" s="83" t="s">
        <v>246</v>
      </c>
      <c r="H366" s="83" t="s">
        <v>426</v>
      </c>
      <c r="I366" s="84"/>
      <c r="J366" s="83"/>
      <c r="K366" s="83" t="s">
        <v>551</v>
      </c>
      <c r="L366" s="83" t="s">
        <v>883</v>
      </c>
    </row>
    <row r="367" spans="1:12" ht="14.25" x14ac:dyDescent="0.2">
      <c r="A367" s="83">
        <v>75.2</v>
      </c>
      <c r="B367" s="83">
        <v>75.400000000000006</v>
      </c>
      <c r="C367" s="83">
        <f t="shared" si="5"/>
        <v>0.20000000000000284</v>
      </c>
      <c r="D367" s="83" t="s">
        <v>51</v>
      </c>
      <c r="E367" s="83" t="s">
        <v>313</v>
      </c>
      <c r="F367" s="83"/>
      <c r="G367" s="83" t="s">
        <v>242</v>
      </c>
      <c r="H367" s="83" t="s">
        <v>426</v>
      </c>
      <c r="I367" s="84"/>
      <c r="J367" s="83"/>
      <c r="K367" s="83" t="s">
        <v>38</v>
      </c>
      <c r="L367" s="83" t="s">
        <v>883</v>
      </c>
    </row>
    <row r="368" spans="1:12" ht="14.25" x14ac:dyDescent="0.2">
      <c r="A368" s="83">
        <v>75.2</v>
      </c>
      <c r="B368" s="83">
        <v>75.400000000000006</v>
      </c>
      <c r="C368" s="83">
        <f t="shared" si="5"/>
        <v>0.20000000000000284</v>
      </c>
      <c r="D368" s="83" t="s">
        <v>51</v>
      </c>
      <c r="E368" s="83" t="s">
        <v>331</v>
      </c>
      <c r="F368" s="83"/>
      <c r="G368" s="83" t="s">
        <v>250</v>
      </c>
      <c r="H368" s="83" t="s">
        <v>426</v>
      </c>
      <c r="I368" s="84"/>
      <c r="J368" s="83"/>
      <c r="K368" s="83" t="s">
        <v>38</v>
      </c>
      <c r="L368" s="83" t="s">
        <v>883</v>
      </c>
    </row>
    <row r="369" spans="1:12" ht="14.25" x14ac:dyDescent="0.2">
      <c r="A369" s="83">
        <v>75.400000000000006</v>
      </c>
      <c r="B369" s="83">
        <v>87</v>
      </c>
      <c r="C369" s="83">
        <f t="shared" si="5"/>
        <v>11.599999999999994</v>
      </c>
      <c r="D369" s="83" t="s">
        <v>51</v>
      </c>
      <c r="E369" s="83" t="s">
        <v>313</v>
      </c>
      <c r="F369" s="83"/>
      <c r="G369" s="83" t="s">
        <v>242</v>
      </c>
      <c r="H369" s="83" t="s">
        <v>426</v>
      </c>
      <c r="I369" s="84"/>
      <c r="J369" s="83"/>
      <c r="K369" s="83" t="s">
        <v>38</v>
      </c>
      <c r="L369" s="83" t="s">
        <v>890</v>
      </c>
    </row>
    <row r="370" spans="1:12" ht="14.25" x14ac:dyDescent="0.2">
      <c r="A370" s="83">
        <v>75.400000000000006</v>
      </c>
      <c r="B370" s="83">
        <v>87</v>
      </c>
      <c r="C370" s="83">
        <f t="shared" si="5"/>
        <v>11.599999999999994</v>
      </c>
      <c r="D370" s="83" t="s">
        <v>51</v>
      </c>
      <c r="E370" s="83" t="s">
        <v>331</v>
      </c>
      <c r="F370" s="83"/>
      <c r="G370" s="83" t="s">
        <v>250</v>
      </c>
      <c r="H370" s="83" t="s">
        <v>426</v>
      </c>
      <c r="I370" s="84"/>
      <c r="J370" s="83"/>
      <c r="K370" s="83" t="s">
        <v>38</v>
      </c>
      <c r="L370" s="83" t="s">
        <v>890</v>
      </c>
    </row>
    <row r="371" spans="1:12" ht="14.25" x14ac:dyDescent="0.2">
      <c r="A371" s="83">
        <v>87</v>
      </c>
      <c r="B371" s="83">
        <v>108</v>
      </c>
      <c r="C371" s="83">
        <f t="shared" si="5"/>
        <v>21</v>
      </c>
      <c r="D371" s="83" t="s">
        <v>51</v>
      </c>
      <c r="E371" s="83" t="s">
        <v>309</v>
      </c>
      <c r="F371" s="83"/>
      <c r="G371" s="83" t="s">
        <v>249</v>
      </c>
      <c r="H371" s="83" t="s">
        <v>426</v>
      </c>
      <c r="I371" s="84" t="s">
        <v>512</v>
      </c>
      <c r="J371" s="83"/>
      <c r="K371" s="83" t="s">
        <v>38</v>
      </c>
      <c r="L371" s="83" t="s">
        <v>891</v>
      </c>
    </row>
    <row r="372" spans="1:12" ht="14.25" x14ac:dyDescent="0.2">
      <c r="A372" s="83">
        <v>87</v>
      </c>
      <c r="B372" s="83">
        <v>108</v>
      </c>
      <c r="C372" s="83">
        <f t="shared" si="5"/>
        <v>21</v>
      </c>
      <c r="D372" s="83" t="s">
        <v>51</v>
      </c>
      <c r="E372" s="83" t="s">
        <v>313</v>
      </c>
      <c r="F372" s="83"/>
      <c r="G372" s="83" t="s">
        <v>242</v>
      </c>
      <c r="H372" s="83" t="s">
        <v>425</v>
      </c>
      <c r="I372" s="84" t="s">
        <v>512</v>
      </c>
      <c r="J372" s="83"/>
      <c r="K372" s="83" t="s">
        <v>38</v>
      </c>
      <c r="L372" s="83" t="s">
        <v>891</v>
      </c>
    </row>
    <row r="373" spans="1:12" ht="14.25" x14ac:dyDescent="0.2">
      <c r="A373" s="83">
        <v>87</v>
      </c>
      <c r="B373" s="83">
        <v>108</v>
      </c>
      <c r="C373" s="83">
        <f t="shared" si="5"/>
        <v>21</v>
      </c>
      <c r="D373" s="83" t="s">
        <v>51</v>
      </c>
      <c r="E373" s="83" t="s">
        <v>331</v>
      </c>
      <c r="F373" s="83"/>
      <c r="G373" s="83" t="s">
        <v>250</v>
      </c>
      <c r="H373" s="83" t="s">
        <v>425</v>
      </c>
      <c r="I373" s="84" t="s">
        <v>512</v>
      </c>
      <c r="J373" s="83"/>
      <c r="K373" s="83" t="s">
        <v>38</v>
      </c>
      <c r="L373" s="83" t="s">
        <v>891</v>
      </c>
    </row>
    <row r="374" spans="1:12" ht="14.25" x14ac:dyDescent="0.2">
      <c r="A374" s="83">
        <v>108</v>
      </c>
      <c r="B374" s="83">
        <v>117.97499999999999</v>
      </c>
      <c r="C374" s="83">
        <f t="shared" si="5"/>
        <v>9.9749999999999943</v>
      </c>
      <c r="D374" s="83" t="s">
        <v>51</v>
      </c>
      <c r="E374" s="83" t="s">
        <v>303</v>
      </c>
      <c r="F374" s="83"/>
      <c r="G374" s="83" t="s">
        <v>246</v>
      </c>
      <c r="H374" s="83" t="s">
        <v>426</v>
      </c>
      <c r="I374" s="84"/>
      <c r="J374" s="83"/>
      <c r="K374" s="83" t="s">
        <v>552</v>
      </c>
      <c r="L374" s="83" t="s">
        <v>883</v>
      </c>
    </row>
    <row r="375" spans="1:12" ht="14.25" x14ac:dyDescent="0.2">
      <c r="A375" s="83">
        <v>117.97499999999999</v>
      </c>
      <c r="B375" s="83">
        <v>137</v>
      </c>
      <c r="C375" s="83">
        <f t="shared" si="5"/>
        <v>19.025000000000006</v>
      </c>
      <c r="D375" s="83" t="s">
        <v>51</v>
      </c>
      <c r="E375" s="83" t="s">
        <v>301</v>
      </c>
      <c r="F375" s="83"/>
      <c r="G375" s="83" t="s">
        <v>256</v>
      </c>
      <c r="H375" s="83" t="s">
        <v>426</v>
      </c>
      <c r="I375" s="84"/>
      <c r="J375" s="83"/>
      <c r="K375" s="83" t="s">
        <v>553</v>
      </c>
      <c r="L375" s="83" t="s">
        <v>892</v>
      </c>
    </row>
    <row r="376" spans="1:12" ht="14.25" x14ac:dyDescent="0.2">
      <c r="A376" s="83">
        <v>117.97499999999999</v>
      </c>
      <c r="B376" s="83">
        <v>137</v>
      </c>
      <c r="C376" s="83">
        <f t="shared" si="5"/>
        <v>19.025000000000006</v>
      </c>
      <c r="D376" s="83" t="s">
        <v>51</v>
      </c>
      <c r="E376" s="83" t="s">
        <v>463</v>
      </c>
      <c r="F376" s="83"/>
      <c r="G376" s="83" t="s">
        <v>454</v>
      </c>
      <c r="H376" s="83" t="s">
        <v>426</v>
      </c>
      <c r="I376" s="84"/>
      <c r="J376" s="83"/>
      <c r="K376" s="83" t="s">
        <v>554</v>
      </c>
      <c r="L376" s="83" t="s">
        <v>892</v>
      </c>
    </row>
    <row r="377" spans="1:12" ht="14.25" x14ac:dyDescent="0.2">
      <c r="A377" s="83">
        <v>137</v>
      </c>
      <c r="B377" s="83">
        <v>137.02500000000001</v>
      </c>
      <c r="C377" s="83">
        <f t="shared" si="5"/>
        <v>2.5000000000005684E-2</v>
      </c>
      <c r="D377" s="83" t="s">
        <v>51</v>
      </c>
      <c r="E377" s="83" t="s">
        <v>347</v>
      </c>
      <c r="F377" s="83" t="s">
        <v>391</v>
      </c>
      <c r="G377" s="83" t="s">
        <v>361</v>
      </c>
      <c r="H377" s="83" t="s">
        <v>426</v>
      </c>
      <c r="I377" s="84" t="s">
        <v>512</v>
      </c>
      <c r="J377" s="83"/>
      <c r="K377" s="83" t="s">
        <v>558</v>
      </c>
      <c r="L377" s="83" t="s">
        <v>883</v>
      </c>
    </row>
    <row r="378" spans="1:12" ht="14.25" x14ac:dyDescent="0.2">
      <c r="A378" s="83">
        <v>137</v>
      </c>
      <c r="B378" s="83">
        <v>137.02500000000001</v>
      </c>
      <c r="C378" s="83">
        <f t="shared" si="5"/>
        <v>2.5000000000005684E-2</v>
      </c>
      <c r="D378" s="83" t="s">
        <v>51</v>
      </c>
      <c r="E378" s="83" t="s">
        <v>313</v>
      </c>
      <c r="F378" s="83"/>
      <c r="G378" s="83" t="s">
        <v>242</v>
      </c>
      <c r="H378" s="83" t="s">
        <v>426</v>
      </c>
      <c r="I378" s="84" t="s">
        <v>512</v>
      </c>
      <c r="J378" s="83"/>
      <c r="K378" s="83" t="s">
        <v>557</v>
      </c>
      <c r="L378" s="83" t="s">
        <v>883</v>
      </c>
    </row>
    <row r="379" spans="1:12" ht="14.25" x14ac:dyDescent="0.2">
      <c r="A379" s="83">
        <v>137</v>
      </c>
      <c r="B379" s="83">
        <v>137.02500000000001</v>
      </c>
      <c r="C379" s="83">
        <f t="shared" si="5"/>
        <v>2.5000000000005684E-2</v>
      </c>
      <c r="D379" s="83" t="s">
        <v>51</v>
      </c>
      <c r="E379" s="83" t="s">
        <v>329</v>
      </c>
      <c r="F379" s="83" t="s">
        <v>391</v>
      </c>
      <c r="G379" s="83" t="s">
        <v>358</v>
      </c>
      <c r="H379" s="83" t="s">
        <v>426</v>
      </c>
      <c r="I379" s="84" t="s">
        <v>512</v>
      </c>
      <c r="J379" s="83"/>
      <c r="K379" s="83" t="s">
        <v>556</v>
      </c>
      <c r="L379" s="83" t="s">
        <v>883</v>
      </c>
    </row>
    <row r="380" spans="1:12" ht="14.25" x14ac:dyDescent="0.2">
      <c r="A380" s="83">
        <v>137</v>
      </c>
      <c r="B380" s="83">
        <v>137.02500000000001</v>
      </c>
      <c r="C380" s="83">
        <f t="shared" si="5"/>
        <v>2.5000000000005684E-2</v>
      </c>
      <c r="D380" s="83" t="s">
        <v>51</v>
      </c>
      <c r="E380" s="83" t="s">
        <v>465</v>
      </c>
      <c r="F380" s="83"/>
      <c r="G380" s="83" t="s">
        <v>257</v>
      </c>
      <c r="H380" s="83" t="s">
        <v>426</v>
      </c>
      <c r="I380" s="84" t="s">
        <v>512</v>
      </c>
      <c r="J380" s="83"/>
      <c r="K380" s="83" t="s">
        <v>557</v>
      </c>
      <c r="L380" s="83" t="s">
        <v>883</v>
      </c>
    </row>
    <row r="381" spans="1:12" ht="14.25" x14ac:dyDescent="0.2">
      <c r="A381" s="83">
        <v>137</v>
      </c>
      <c r="B381" s="83">
        <v>137.02500000000001</v>
      </c>
      <c r="C381" s="83">
        <f t="shared" si="5"/>
        <v>2.5000000000005684E-2</v>
      </c>
      <c r="D381" s="83" t="s">
        <v>51</v>
      </c>
      <c r="E381" s="83" t="s">
        <v>333</v>
      </c>
      <c r="F381" s="83" t="s">
        <v>391</v>
      </c>
      <c r="G381" s="83" t="s">
        <v>296</v>
      </c>
      <c r="H381" s="83" t="s">
        <v>426</v>
      </c>
      <c r="I381" s="84" t="s">
        <v>512</v>
      </c>
      <c r="J381" s="83"/>
      <c r="K381" s="83" t="s">
        <v>555</v>
      </c>
      <c r="L381" s="83" t="s">
        <v>883</v>
      </c>
    </row>
    <row r="382" spans="1:12" ht="14.25" x14ac:dyDescent="0.2">
      <c r="A382" s="83">
        <v>137</v>
      </c>
      <c r="B382" s="83">
        <v>137.02500000000001</v>
      </c>
      <c r="C382" s="83">
        <f t="shared" si="5"/>
        <v>2.5000000000005684E-2</v>
      </c>
      <c r="D382" s="83" t="s">
        <v>51</v>
      </c>
      <c r="E382" s="83" t="s">
        <v>349</v>
      </c>
      <c r="F382" s="83" t="s">
        <v>391</v>
      </c>
      <c r="G382" s="83" t="s">
        <v>255</v>
      </c>
      <c r="H382" s="83" t="s">
        <v>426</v>
      </c>
      <c r="I382" s="84" t="s">
        <v>512</v>
      </c>
      <c r="J382" s="83"/>
      <c r="K382" s="83" t="s">
        <v>556</v>
      </c>
      <c r="L382" s="83" t="s">
        <v>883</v>
      </c>
    </row>
    <row r="383" spans="1:12" ht="14.25" x14ac:dyDescent="0.2">
      <c r="A383" s="83">
        <v>137.02500000000001</v>
      </c>
      <c r="B383" s="83">
        <v>137.17500000000001</v>
      </c>
      <c r="C383" s="83">
        <f t="shared" si="5"/>
        <v>0.15000000000000568</v>
      </c>
      <c r="D383" s="83" t="s">
        <v>51</v>
      </c>
      <c r="E383" s="83" t="s">
        <v>347</v>
      </c>
      <c r="F383" s="83" t="s">
        <v>391</v>
      </c>
      <c r="G383" s="83" t="s">
        <v>361</v>
      </c>
      <c r="H383" s="83" t="s">
        <v>426</v>
      </c>
      <c r="I383" s="84" t="s">
        <v>512</v>
      </c>
      <c r="J383" s="83"/>
      <c r="K383" s="83" t="s">
        <v>558</v>
      </c>
      <c r="L383" s="83" t="s">
        <v>883</v>
      </c>
    </row>
    <row r="384" spans="1:12" ht="14.25" x14ac:dyDescent="0.2">
      <c r="A384" s="83">
        <v>137.02500000000001</v>
      </c>
      <c r="B384" s="83">
        <v>137.17500000000001</v>
      </c>
      <c r="C384" s="83">
        <f t="shared" si="5"/>
        <v>0.15000000000000568</v>
      </c>
      <c r="D384" s="83" t="s">
        <v>51</v>
      </c>
      <c r="E384" s="83" t="s">
        <v>313</v>
      </c>
      <c r="F384" s="83"/>
      <c r="G384" s="83" t="s">
        <v>242</v>
      </c>
      <c r="H384" s="83" t="s">
        <v>426</v>
      </c>
      <c r="I384" s="84" t="s">
        <v>512</v>
      </c>
      <c r="J384" s="83"/>
      <c r="K384" s="83" t="s">
        <v>557</v>
      </c>
      <c r="L384" s="83" t="s">
        <v>883</v>
      </c>
    </row>
    <row r="385" spans="1:12" ht="14.25" x14ac:dyDescent="0.2">
      <c r="A385" s="83">
        <v>137.02500000000001</v>
      </c>
      <c r="B385" s="83">
        <v>137.17500000000001</v>
      </c>
      <c r="C385" s="83">
        <f t="shared" si="5"/>
        <v>0.15000000000000568</v>
      </c>
      <c r="D385" s="83" t="s">
        <v>51</v>
      </c>
      <c r="E385" s="83" t="s">
        <v>329</v>
      </c>
      <c r="F385" s="83" t="s">
        <v>391</v>
      </c>
      <c r="G385" s="83" t="s">
        <v>358</v>
      </c>
      <c r="H385" s="83" t="s">
        <v>426</v>
      </c>
      <c r="I385" s="84" t="s">
        <v>512</v>
      </c>
      <c r="J385" s="83"/>
      <c r="K385" s="83" t="s">
        <v>556</v>
      </c>
      <c r="L385" s="83" t="s">
        <v>883</v>
      </c>
    </row>
    <row r="386" spans="1:12" ht="14.25" x14ac:dyDescent="0.2">
      <c r="A386" s="83">
        <v>137.02500000000001</v>
      </c>
      <c r="B386" s="83">
        <v>137.17500000000001</v>
      </c>
      <c r="C386" s="83">
        <f t="shared" ref="C386:C449" si="6">B386-A386</f>
        <v>0.15000000000000568</v>
      </c>
      <c r="D386" s="83" t="s">
        <v>51</v>
      </c>
      <c r="E386" s="83" t="s">
        <v>465</v>
      </c>
      <c r="F386" s="83"/>
      <c r="G386" s="83" t="s">
        <v>257</v>
      </c>
      <c r="H386" s="83" t="s">
        <v>426</v>
      </c>
      <c r="I386" s="84" t="s">
        <v>512</v>
      </c>
      <c r="J386" s="83"/>
      <c r="K386" s="83" t="s">
        <v>557</v>
      </c>
      <c r="L386" s="83" t="s">
        <v>883</v>
      </c>
    </row>
    <row r="387" spans="1:12" ht="14.25" x14ac:dyDescent="0.2">
      <c r="A387" s="83">
        <v>137.02500000000001</v>
      </c>
      <c r="B387" s="83">
        <v>137.17500000000001</v>
      </c>
      <c r="C387" s="83">
        <f t="shared" si="6"/>
        <v>0.15000000000000568</v>
      </c>
      <c r="D387" s="83" t="s">
        <v>51</v>
      </c>
      <c r="E387" s="83" t="s">
        <v>349</v>
      </c>
      <c r="F387" s="83" t="s">
        <v>391</v>
      </c>
      <c r="G387" s="83" t="s">
        <v>255</v>
      </c>
      <c r="H387" s="83" t="s">
        <v>426</v>
      </c>
      <c r="I387" s="84" t="s">
        <v>512</v>
      </c>
      <c r="J387" s="83"/>
      <c r="K387" s="83" t="s">
        <v>556</v>
      </c>
      <c r="L387" s="83" t="s">
        <v>883</v>
      </c>
    </row>
    <row r="388" spans="1:12" ht="14.25" x14ac:dyDescent="0.2">
      <c r="A388" s="83">
        <v>137.02500000000001</v>
      </c>
      <c r="B388" s="83">
        <v>137.17500000000001</v>
      </c>
      <c r="C388" s="83">
        <f t="shared" si="6"/>
        <v>0.15000000000000568</v>
      </c>
      <c r="D388" s="83" t="s">
        <v>51</v>
      </c>
      <c r="E388" s="83" t="s">
        <v>333</v>
      </c>
      <c r="F388" s="83" t="s">
        <v>391</v>
      </c>
      <c r="G388" s="83" t="s">
        <v>296</v>
      </c>
      <c r="H388" s="83" t="s">
        <v>425</v>
      </c>
      <c r="I388" s="84" t="s">
        <v>512</v>
      </c>
      <c r="J388" s="83"/>
      <c r="K388" s="83" t="s">
        <v>555</v>
      </c>
      <c r="L388" s="83" t="s">
        <v>883</v>
      </c>
    </row>
    <row r="389" spans="1:12" ht="14.25" x14ac:dyDescent="0.2">
      <c r="A389" s="83">
        <v>137.17500000000001</v>
      </c>
      <c r="B389" s="83">
        <v>137.82499999999999</v>
      </c>
      <c r="C389" s="83">
        <f t="shared" si="6"/>
        <v>0.64999999999997726</v>
      </c>
      <c r="D389" s="83" t="s">
        <v>51</v>
      </c>
      <c r="E389" s="83" t="s">
        <v>347</v>
      </c>
      <c r="F389" s="83" t="s">
        <v>391</v>
      </c>
      <c r="G389" s="83" t="s">
        <v>361</v>
      </c>
      <c r="H389" s="83" t="s">
        <v>426</v>
      </c>
      <c r="I389" s="84" t="s">
        <v>512</v>
      </c>
      <c r="J389" s="83"/>
      <c r="K389" s="83" t="s">
        <v>558</v>
      </c>
      <c r="L389" s="83" t="s">
        <v>891</v>
      </c>
    </row>
    <row r="390" spans="1:12" ht="14.25" x14ac:dyDescent="0.2">
      <c r="A390" s="83">
        <v>137.17500000000001</v>
      </c>
      <c r="B390" s="83">
        <v>137.82499999999999</v>
      </c>
      <c r="C390" s="83">
        <f t="shared" si="6"/>
        <v>0.64999999999997726</v>
      </c>
      <c r="D390" s="83" t="s">
        <v>51</v>
      </c>
      <c r="E390" s="83" t="s">
        <v>313</v>
      </c>
      <c r="F390" s="83"/>
      <c r="G390" s="83" t="s">
        <v>242</v>
      </c>
      <c r="H390" s="83" t="s">
        <v>426</v>
      </c>
      <c r="I390" s="84" t="s">
        <v>512</v>
      </c>
      <c r="J390" s="83"/>
      <c r="K390" s="83" t="s">
        <v>557</v>
      </c>
      <c r="L390" s="83" t="s">
        <v>891</v>
      </c>
    </row>
    <row r="391" spans="1:12" ht="14.25" x14ac:dyDescent="0.2">
      <c r="A391" s="83">
        <v>137.17500000000001</v>
      </c>
      <c r="B391" s="83">
        <v>137.82499999999999</v>
      </c>
      <c r="C391" s="83">
        <f t="shared" si="6"/>
        <v>0.64999999999997726</v>
      </c>
      <c r="D391" s="83" t="s">
        <v>51</v>
      </c>
      <c r="E391" s="83" t="s">
        <v>329</v>
      </c>
      <c r="F391" s="83" t="s">
        <v>391</v>
      </c>
      <c r="G391" s="83" t="s">
        <v>358</v>
      </c>
      <c r="H391" s="83" t="s">
        <v>426</v>
      </c>
      <c r="I391" s="84" t="s">
        <v>512</v>
      </c>
      <c r="J391" s="83"/>
      <c r="K391" s="83" t="s">
        <v>556</v>
      </c>
      <c r="L391" s="83" t="s">
        <v>891</v>
      </c>
    </row>
    <row r="392" spans="1:12" ht="14.25" x14ac:dyDescent="0.2">
      <c r="A392" s="83">
        <v>137.17500000000001</v>
      </c>
      <c r="B392" s="83">
        <v>137.82499999999999</v>
      </c>
      <c r="C392" s="83">
        <f t="shared" si="6"/>
        <v>0.64999999999997726</v>
      </c>
      <c r="D392" s="83" t="s">
        <v>51</v>
      </c>
      <c r="E392" s="83" t="s">
        <v>465</v>
      </c>
      <c r="F392" s="83"/>
      <c r="G392" s="83" t="s">
        <v>257</v>
      </c>
      <c r="H392" s="83" t="s">
        <v>426</v>
      </c>
      <c r="I392" s="84" t="s">
        <v>512</v>
      </c>
      <c r="J392" s="83"/>
      <c r="K392" s="83" t="s">
        <v>557</v>
      </c>
      <c r="L392" s="83" t="s">
        <v>891</v>
      </c>
    </row>
    <row r="393" spans="1:12" ht="14.25" x14ac:dyDescent="0.2">
      <c r="A393" s="83">
        <v>137.17500000000001</v>
      </c>
      <c r="B393" s="83">
        <v>137.82499999999999</v>
      </c>
      <c r="C393" s="83">
        <f t="shared" si="6"/>
        <v>0.64999999999997726</v>
      </c>
      <c r="D393" s="83" t="s">
        <v>51</v>
      </c>
      <c r="E393" s="83" t="s">
        <v>333</v>
      </c>
      <c r="F393" s="83" t="s">
        <v>391</v>
      </c>
      <c r="G393" s="83" t="s">
        <v>296</v>
      </c>
      <c r="H393" s="83" t="s">
        <v>426</v>
      </c>
      <c r="I393" s="84" t="s">
        <v>512</v>
      </c>
      <c r="J393" s="83"/>
      <c r="K393" s="83" t="s">
        <v>555</v>
      </c>
      <c r="L393" s="83" t="s">
        <v>891</v>
      </c>
    </row>
    <row r="394" spans="1:12" ht="14.25" x14ac:dyDescent="0.2">
      <c r="A394" s="83">
        <v>137.17500000000001</v>
      </c>
      <c r="B394" s="83">
        <v>137.82499999999999</v>
      </c>
      <c r="C394" s="83">
        <f t="shared" si="6"/>
        <v>0.64999999999997726</v>
      </c>
      <c r="D394" s="83" t="s">
        <v>51</v>
      </c>
      <c r="E394" s="83" t="s">
        <v>349</v>
      </c>
      <c r="F394" s="83" t="s">
        <v>391</v>
      </c>
      <c r="G394" s="83" t="s">
        <v>255</v>
      </c>
      <c r="H394" s="83" t="s">
        <v>426</v>
      </c>
      <c r="I394" s="84" t="s">
        <v>512</v>
      </c>
      <c r="J394" s="83"/>
      <c r="K394" s="83" t="s">
        <v>556</v>
      </c>
      <c r="L394" s="83" t="s">
        <v>891</v>
      </c>
    </row>
    <row r="395" spans="1:12" ht="14.25" x14ac:dyDescent="0.2">
      <c r="A395" s="83">
        <v>137.82499999999999</v>
      </c>
      <c r="B395" s="83">
        <v>138</v>
      </c>
      <c r="C395" s="83">
        <f t="shared" si="6"/>
        <v>0.17500000000001137</v>
      </c>
      <c r="D395" s="83" t="s">
        <v>51</v>
      </c>
      <c r="E395" s="83" t="s">
        <v>347</v>
      </c>
      <c r="F395" s="83" t="s">
        <v>391</v>
      </c>
      <c r="G395" s="83" t="s">
        <v>361</v>
      </c>
      <c r="H395" s="83" t="s">
        <v>426</v>
      </c>
      <c r="I395" s="84" t="s">
        <v>512</v>
      </c>
      <c r="J395" s="83"/>
      <c r="K395" s="83" t="s">
        <v>558</v>
      </c>
      <c r="L395" s="83" t="s">
        <v>883</v>
      </c>
    </row>
    <row r="396" spans="1:12" ht="14.25" x14ac:dyDescent="0.2">
      <c r="A396" s="83">
        <v>137.82499999999999</v>
      </c>
      <c r="B396" s="83">
        <v>138</v>
      </c>
      <c r="C396" s="83">
        <f t="shared" si="6"/>
        <v>0.17500000000001137</v>
      </c>
      <c r="D396" s="83" t="s">
        <v>51</v>
      </c>
      <c r="E396" s="83" t="s">
        <v>313</v>
      </c>
      <c r="F396" s="83"/>
      <c r="G396" s="83" t="s">
        <v>242</v>
      </c>
      <c r="H396" s="83" t="s">
        <v>426</v>
      </c>
      <c r="I396" s="84" t="s">
        <v>512</v>
      </c>
      <c r="J396" s="83"/>
      <c r="K396" s="83" t="s">
        <v>557</v>
      </c>
      <c r="L396" s="83" t="s">
        <v>883</v>
      </c>
    </row>
    <row r="397" spans="1:12" ht="14.25" x14ac:dyDescent="0.2">
      <c r="A397" s="83">
        <v>137.82499999999999</v>
      </c>
      <c r="B397" s="83">
        <v>138</v>
      </c>
      <c r="C397" s="83">
        <f t="shared" si="6"/>
        <v>0.17500000000001137</v>
      </c>
      <c r="D397" s="83" t="s">
        <v>51</v>
      </c>
      <c r="E397" s="83" t="s">
        <v>329</v>
      </c>
      <c r="F397" s="83" t="s">
        <v>391</v>
      </c>
      <c r="G397" s="83" t="s">
        <v>358</v>
      </c>
      <c r="H397" s="83" t="s">
        <v>426</v>
      </c>
      <c r="I397" s="84" t="s">
        <v>512</v>
      </c>
      <c r="J397" s="83"/>
      <c r="K397" s="83" t="s">
        <v>556</v>
      </c>
      <c r="L397" s="83" t="s">
        <v>883</v>
      </c>
    </row>
    <row r="398" spans="1:12" ht="14.25" x14ac:dyDescent="0.2">
      <c r="A398" s="83">
        <v>137.82499999999999</v>
      </c>
      <c r="B398" s="83">
        <v>138</v>
      </c>
      <c r="C398" s="83">
        <f t="shared" si="6"/>
        <v>0.17500000000001137</v>
      </c>
      <c r="D398" s="83" t="s">
        <v>51</v>
      </c>
      <c r="E398" s="83" t="s">
        <v>465</v>
      </c>
      <c r="F398" s="83"/>
      <c r="G398" s="83" t="s">
        <v>257</v>
      </c>
      <c r="H398" s="83" t="s">
        <v>426</v>
      </c>
      <c r="I398" s="84" t="s">
        <v>512</v>
      </c>
      <c r="J398" s="83"/>
      <c r="K398" s="83" t="s">
        <v>557</v>
      </c>
      <c r="L398" s="83" t="s">
        <v>883</v>
      </c>
    </row>
    <row r="399" spans="1:12" ht="14.25" x14ac:dyDescent="0.2">
      <c r="A399" s="83">
        <v>137.82499999999999</v>
      </c>
      <c r="B399" s="83">
        <v>138</v>
      </c>
      <c r="C399" s="83">
        <f t="shared" si="6"/>
        <v>0.17500000000001137</v>
      </c>
      <c r="D399" s="83" t="s">
        <v>51</v>
      </c>
      <c r="E399" s="83" t="s">
        <v>349</v>
      </c>
      <c r="F399" s="83" t="s">
        <v>391</v>
      </c>
      <c r="G399" s="83" t="s">
        <v>255</v>
      </c>
      <c r="H399" s="83" t="s">
        <v>426</v>
      </c>
      <c r="I399" s="84" t="s">
        <v>512</v>
      </c>
      <c r="J399" s="83"/>
      <c r="K399" s="83" t="s">
        <v>556</v>
      </c>
      <c r="L399" s="83" t="s">
        <v>883</v>
      </c>
    </row>
    <row r="400" spans="1:12" ht="14.25" x14ac:dyDescent="0.2">
      <c r="A400" s="83">
        <v>137.82499999999999</v>
      </c>
      <c r="B400" s="83">
        <v>138</v>
      </c>
      <c r="C400" s="83">
        <f t="shared" si="6"/>
        <v>0.17500000000001137</v>
      </c>
      <c r="D400" s="83" t="s">
        <v>51</v>
      </c>
      <c r="E400" s="83" t="s">
        <v>333</v>
      </c>
      <c r="F400" s="83" t="s">
        <v>391</v>
      </c>
      <c r="G400" s="83" t="s">
        <v>296</v>
      </c>
      <c r="H400" s="83" t="s">
        <v>425</v>
      </c>
      <c r="I400" s="84" t="s">
        <v>512</v>
      </c>
      <c r="J400" s="83"/>
      <c r="K400" s="83" t="s">
        <v>555</v>
      </c>
      <c r="L400" s="83" t="s">
        <v>883</v>
      </c>
    </row>
    <row r="401" spans="1:12" ht="14.25" x14ac:dyDescent="0.2">
      <c r="A401" s="83">
        <v>138</v>
      </c>
      <c r="B401" s="83">
        <v>143.6</v>
      </c>
      <c r="C401" s="83">
        <f t="shared" si="6"/>
        <v>5.5999999999999943</v>
      </c>
      <c r="D401" s="83" t="s">
        <v>51</v>
      </c>
      <c r="E401" s="83" t="s">
        <v>313</v>
      </c>
      <c r="F401" s="83"/>
      <c r="G401" s="83" t="s">
        <v>242</v>
      </c>
      <c r="H401" s="83" t="s">
        <v>426</v>
      </c>
      <c r="I401" s="84"/>
      <c r="J401" s="83"/>
      <c r="K401" s="83" t="s">
        <v>38</v>
      </c>
      <c r="L401" s="83" t="s">
        <v>891</v>
      </c>
    </row>
    <row r="402" spans="1:12" ht="14.25" x14ac:dyDescent="0.2">
      <c r="A402" s="83">
        <v>138</v>
      </c>
      <c r="B402" s="83">
        <v>143.6</v>
      </c>
      <c r="C402" s="83">
        <f t="shared" si="6"/>
        <v>5.5999999999999943</v>
      </c>
      <c r="D402" s="83" t="s">
        <v>51</v>
      </c>
      <c r="E402" s="83" t="s">
        <v>331</v>
      </c>
      <c r="F402" s="83"/>
      <c r="G402" s="83" t="s">
        <v>250</v>
      </c>
      <c r="H402" s="83" t="s">
        <v>426</v>
      </c>
      <c r="I402" s="84"/>
      <c r="J402" s="83"/>
      <c r="K402" s="83" t="s">
        <v>38</v>
      </c>
      <c r="L402" s="83" t="s">
        <v>891</v>
      </c>
    </row>
    <row r="403" spans="1:12" ht="14.25" x14ac:dyDescent="0.2">
      <c r="A403" s="83">
        <v>138</v>
      </c>
      <c r="B403" s="83">
        <v>143.6</v>
      </c>
      <c r="C403" s="83">
        <f t="shared" si="6"/>
        <v>5.5999999999999943</v>
      </c>
      <c r="D403" s="83" t="s">
        <v>51</v>
      </c>
      <c r="E403" s="83" t="s">
        <v>349</v>
      </c>
      <c r="F403" s="83" t="s">
        <v>391</v>
      </c>
      <c r="G403" s="83" t="s">
        <v>255</v>
      </c>
      <c r="H403" s="83" t="s">
        <v>425</v>
      </c>
      <c r="I403" s="84" t="s">
        <v>415</v>
      </c>
      <c r="J403" s="83"/>
      <c r="K403" s="83" t="s">
        <v>38</v>
      </c>
      <c r="L403" s="83" t="s">
        <v>891</v>
      </c>
    </row>
    <row r="404" spans="1:12" ht="14.25" x14ac:dyDescent="0.2">
      <c r="A404" s="83">
        <v>143.6</v>
      </c>
      <c r="B404" s="83">
        <v>143.65</v>
      </c>
      <c r="C404" s="83">
        <f t="shared" si="6"/>
        <v>5.0000000000011369E-2</v>
      </c>
      <c r="D404" s="83" t="s">
        <v>51</v>
      </c>
      <c r="E404" s="83" t="s">
        <v>313</v>
      </c>
      <c r="F404" s="83"/>
      <c r="G404" s="83" t="s">
        <v>242</v>
      </c>
      <c r="H404" s="83" t="s">
        <v>426</v>
      </c>
      <c r="I404" s="84"/>
      <c r="J404" s="83"/>
      <c r="K404" s="83" t="s">
        <v>38</v>
      </c>
      <c r="L404" s="83" t="s">
        <v>883</v>
      </c>
    </row>
    <row r="405" spans="1:12" ht="14.25" x14ac:dyDescent="0.2">
      <c r="A405" s="83">
        <v>143.6</v>
      </c>
      <c r="B405" s="83">
        <v>143.65</v>
      </c>
      <c r="C405" s="83">
        <f t="shared" si="6"/>
        <v>5.0000000000011369E-2</v>
      </c>
      <c r="D405" s="83" t="s">
        <v>51</v>
      </c>
      <c r="E405" s="83" t="s">
        <v>331</v>
      </c>
      <c r="F405" s="83"/>
      <c r="G405" s="83" t="s">
        <v>250</v>
      </c>
      <c r="H405" s="83" t="s">
        <v>426</v>
      </c>
      <c r="I405" s="84"/>
      <c r="J405" s="83"/>
      <c r="K405" s="83" t="s">
        <v>38</v>
      </c>
      <c r="L405" s="83" t="s">
        <v>883</v>
      </c>
    </row>
    <row r="406" spans="1:12" ht="14.25" x14ac:dyDescent="0.2">
      <c r="A406" s="83">
        <v>143.6</v>
      </c>
      <c r="B406" s="83">
        <v>143.65</v>
      </c>
      <c r="C406" s="83">
        <f t="shared" si="6"/>
        <v>5.0000000000011369E-2</v>
      </c>
      <c r="D406" s="83" t="s">
        <v>51</v>
      </c>
      <c r="E406" s="83" t="s">
        <v>349</v>
      </c>
      <c r="F406" s="83" t="s">
        <v>391</v>
      </c>
      <c r="G406" s="83" t="s">
        <v>255</v>
      </c>
      <c r="H406" s="83" t="s">
        <v>426</v>
      </c>
      <c r="I406" s="84" t="s">
        <v>415</v>
      </c>
      <c r="J406" s="83"/>
      <c r="K406" s="83" t="s">
        <v>38</v>
      </c>
      <c r="L406" s="83" t="s">
        <v>883</v>
      </c>
    </row>
    <row r="407" spans="1:12" ht="14.25" x14ac:dyDescent="0.2">
      <c r="A407" s="83">
        <v>143.65</v>
      </c>
      <c r="B407" s="83">
        <v>144</v>
      </c>
      <c r="C407" s="83">
        <f t="shared" si="6"/>
        <v>0.34999999999999432</v>
      </c>
      <c r="D407" s="83" t="s">
        <v>51</v>
      </c>
      <c r="E407" s="83" t="s">
        <v>313</v>
      </c>
      <c r="F407" s="83"/>
      <c r="G407" s="83" t="s">
        <v>242</v>
      </c>
      <c r="H407" s="83" t="s">
        <v>426</v>
      </c>
      <c r="I407" s="84"/>
      <c r="J407" s="83"/>
      <c r="K407" s="83" t="s">
        <v>38</v>
      </c>
      <c r="L407" s="83" t="s">
        <v>883</v>
      </c>
    </row>
    <row r="408" spans="1:12" ht="14.25" x14ac:dyDescent="0.2">
      <c r="A408" s="83">
        <v>143.65</v>
      </c>
      <c r="B408" s="83">
        <v>144</v>
      </c>
      <c r="C408" s="83">
        <f t="shared" si="6"/>
        <v>0.34999999999999432</v>
      </c>
      <c r="D408" s="83" t="s">
        <v>51</v>
      </c>
      <c r="E408" s="83" t="s">
        <v>331</v>
      </c>
      <c r="F408" s="83"/>
      <c r="G408" s="83" t="s">
        <v>250</v>
      </c>
      <c r="H408" s="83" t="s">
        <v>426</v>
      </c>
      <c r="I408" s="84"/>
      <c r="J408" s="83"/>
      <c r="K408" s="83" t="s">
        <v>38</v>
      </c>
      <c r="L408" s="83" t="s">
        <v>883</v>
      </c>
    </row>
    <row r="409" spans="1:12" ht="14.25" x14ac:dyDescent="0.2">
      <c r="A409" s="83">
        <v>143.65</v>
      </c>
      <c r="B409" s="83">
        <v>144</v>
      </c>
      <c r="C409" s="83">
        <f t="shared" si="6"/>
        <v>0.34999999999999432</v>
      </c>
      <c r="D409" s="83" t="s">
        <v>51</v>
      </c>
      <c r="E409" s="83" t="s">
        <v>349</v>
      </c>
      <c r="F409" s="83" t="s">
        <v>391</v>
      </c>
      <c r="G409" s="83" t="s">
        <v>255</v>
      </c>
      <c r="H409" s="83" t="s">
        <v>425</v>
      </c>
      <c r="I409" s="84" t="s">
        <v>415</v>
      </c>
      <c r="J409" s="83"/>
      <c r="K409" s="83" t="s">
        <v>38</v>
      </c>
      <c r="L409" s="83" t="s">
        <v>883</v>
      </c>
    </row>
    <row r="410" spans="1:12" ht="14.25" x14ac:dyDescent="0.2">
      <c r="A410" s="83">
        <v>144</v>
      </c>
      <c r="B410" s="83">
        <v>146</v>
      </c>
      <c r="C410" s="83">
        <f t="shared" si="6"/>
        <v>2</v>
      </c>
      <c r="D410" s="83" t="s">
        <v>51</v>
      </c>
      <c r="E410" s="83" t="s">
        <v>305</v>
      </c>
      <c r="F410" s="83"/>
      <c r="G410" s="83" t="s">
        <v>245</v>
      </c>
      <c r="H410" s="83" t="s">
        <v>426</v>
      </c>
      <c r="I410" s="84"/>
      <c r="J410" s="83"/>
      <c r="K410" s="83" t="s">
        <v>38</v>
      </c>
      <c r="L410" s="83" t="s">
        <v>893</v>
      </c>
    </row>
    <row r="411" spans="1:12" ht="14.25" x14ac:dyDescent="0.2">
      <c r="A411" s="83">
        <v>144</v>
      </c>
      <c r="B411" s="83">
        <v>146</v>
      </c>
      <c r="C411" s="83">
        <f t="shared" si="6"/>
        <v>2</v>
      </c>
      <c r="D411" s="83" t="s">
        <v>51</v>
      </c>
      <c r="E411" s="83" t="s">
        <v>307</v>
      </c>
      <c r="F411" s="83"/>
      <c r="G411" s="83" t="s">
        <v>261</v>
      </c>
      <c r="H411" s="83" t="s">
        <v>426</v>
      </c>
      <c r="I411" s="84"/>
      <c r="J411" s="83"/>
      <c r="K411" s="83" t="s">
        <v>38</v>
      </c>
      <c r="L411" s="83" t="s">
        <v>893</v>
      </c>
    </row>
    <row r="412" spans="1:12" ht="14.25" x14ac:dyDescent="0.2">
      <c r="A412" s="83">
        <v>146</v>
      </c>
      <c r="B412" s="83">
        <v>147</v>
      </c>
      <c r="C412" s="83">
        <f t="shared" si="6"/>
        <v>1</v>
      </c>
      <c r="D412" s="83" t="s">
        <v>51</v>
      </c>
      <c r="E412" s="83" t="s">
        <v>313</v>
      </c>
      <c r="F412" s="83"/>
      <c r="G412" s="83" t="s">
        <v>242</v>
      </c>
      <c r="H412" s="83" t="s">
        <v>426</v>
      </c>
      <c r="I412" s="84" t="s">
        <v>512</v>
      </c>
      <c r="J412" s="83"/>
      <c r="K412" s="83" t="s">
        <v>38</v>
      </c>
      <c r="L412" s="83" t="s">
        <v>894</v>
      </c>
    </row>
    <row r="413" spans="1:12" ht="14.25" x14ac:dyDescent="0.2">
      <c r="A413" s="83">
        <v>146</v>
      </c>
      <c r="B413" s="83">
        <v>147</v>
      </c>
      <c r="C413" s="83">
        <f t="shared" si="6"/>
        <v>1</v>
      </c>
      <c r="D413" s="83" t="s">
        <v>51</v>
      </c>
      <c r="E413" s="83" t="s">
        <v>331</v>
      </c>
      <c r="F413" s="83"/>
      <c r="G413" s="83" t="s">
        <v>250</v>
      </c>
      <c r="H413" s="83" t="s">
        <v>426</v>
      </c>
      <c r="I413" s="84" t="s">
        <v>512</v>
      </c>
      <c r="J413" s="83"/>
      <c r="K413" s="83" t="s">
        <v>38</v>
      </c>
      <c r="L413" s="83" t="s">
        <v>894</v>
      </c>
    </row>
    <row r="414" spans="1:12" ht="14.25" x14ac:dyDescent="0.2">
      <c r="A414" s="83">
        <v>146</v>
      </c>
      <c r="B414" s="83">
        <v>147</v>
      </c>
      <c r="C414" s="83">
        <f t="shared" si="6"/>
        <v>1</v>
      </c>
      <c r="D414" s="83" t="s">
        <v>51</v>
      </c>
      <c r="E414" s="83" t="s">
        <v>305</v>
      </c>
      <c r="F414" s="83"/>
      <c r="G414" s="83" t="s">
        <v>245</v>
      </c>
      <c r="H414" s="83" t="s">
        <v>426</v>
      </c>
      <c r="I414" s="84" t="s">
        <v>512</v>
      </c>
      <c r="J414" s="83"/>
      <c r="K414" s="83" t="s">
        <v>38</v>
      </c>
      <c r="L414" s="83" t="s">
        <v>894</v>
      </c>
    </row>
    <row r="415" spans="1:12" ht="14.25" x14ac:dyDescent="0.2">
      <c r="A415" s="83">
        <v>147</v>
      </c>
      <c r="B415" s="83">
        <v>148</v>
      </c>
      <c r="C415" s="83">
        <f t="shared" si="6"/>
        <v>1</v>
      </c>
      <c r="D415" s="83" t="s">
        <v>51</v>
      </c>
      <c r="E415" s="83" t="s">
        <v>313</v>
      </c>
      <c r="F415" s="83"/>
      <c r="G415" s="83" t="s">
        <v>242</v>
      </c>
      <c r="H415" s="83" t="s">
        <v>426</v>
      </c>
      <c r="I415" s="84" t="s">
        <v>512</v>
      </c>
      <c r="J415" s="83"/>
      <c r="K415" s="83" t="s">
        <v>38</v>
      </c>
      <c r="L415" s="83" t="s">
        <v>895</v>
      </c>
    </row>
    <row r="416" spans="1:12" ht="14.25" x14ac:dyDescent="0.2">
      <c r="A416" s="83">
        <v>147</v>
      </c>
      <c r="B416" s="83">
        <v>148</v>
      </c>
      <c r="C416" s="83">
        <f t="shared" si="6"/>
        <v>1</v>
      </c>
      <c r="D416" s="83" t="s">
        <v>51</v>
      </c>
      <c r="E416" s="83" t="s">
        <v>331</v>
      </c>
      <c r="F416" s="83"/>
      <c r="G416" s="83" t="s">
        <v>250</v>
      </c>
      <c r="H416" s="83" t="s">
        <v>426</v>
      </c>
      <c r="I416" s="84" t="s">
        <v>512</v>
      </c>
      <c r="J416" s="83"/>
      <c r="K416" s="83" t="s">
        <v>38</v>
      </c>
      <c r="L416" s="83" t="s">
        <v>895</v>
      </c>
    </row>
    <row r="417" spans="1:12" ht="14.25" x14ac:dyDescent="0.2">
      <c r="A417" s="83">
        <v>148</v>
      </c>
      <c r="B417" s="83">
        <v>149.9</v>
      </c>
      <c r="C417" s="83">
        <f t="shared" si="6"/>
        <v>1.9000000000000057</v>
      </c>
      <c r="D417" s="83" t="s">
        <v>51</v>
      </c>
      <c r="E417" s="83" t="s">
        <v>313</v>
      </c>
      <c r="F417" s="83"/>
      <c r="G417" s="83" t="s">
        <v>242</v>
      </c>
      <c r="H417" s="83" t="s">
        <v>426</v>
      </c>
      <c r="I417" s="84"/>
      <c r="J417" s="83"/>
      <c r="K417" s="83" t="s">
        <v>859</v>
      </c>
      <c r="L417" s="83" t="s">
        <v>883</v>
      </c>
    </row>
    <row r="418" spans="1:12" ht="14.25" x14ac:dyDescent="0.2">
      <c r="A418" s="83">
        <v>148</v>
      </c>
      <c r="B418" s="83">
        <v>149.9</v>
      </c>
      <c r="C418" s="83">
        <f t="shared" si="6"/>
        <v>1.9000000000000057</v>
      </c>
      <c r="D418" s="83" t="s">
        <v>51</v>
      </c>
      <c r="E418" s="83" t="s">
        <v>331</v>
      </c>
      <c r="F418" s="83"/>
      <c r="G418" s="83" t="s">
        <v>250</v>
      </c>
      <c r="H418" s="83" t="s">
        <v>426</v>
      </c>
      <c r="I418" s="84"/>
      <c r="J418" s="83"/>
      <c r="K418" s="83" t="s">
        <v>859</v>
      </c>
      <c r="L418" s="83" t="s">
        <v>883</v>
      </c>
    </row>
    <row r="419" spans="1:12" ht="14.25" x14ac:dyDescent="0.2">
      <c r="A419" s="83">
        <v>148</v>
      </c>
      <c r="B419" s="83">
        <v>149.9</v>
      </c>
      <c r="C419" s="83">
        <f t="shared" si="6"/>
        <v>1.9000000000000057</v>
      </c>
      <c r="D419" s="83" t="s">
        <v>51</v>
      </c>
      <c r="E419" s="83" t="s">
        <v>333</v>
      </c>
      <c r="F419" s="83" t="s">
        <v>392</v>
      </c>
      <c r="G419" s="83" t="s">
        <v>296</v>
      </c>
      <c r="H419" s="83" t="s">
        <v>426</v>
      </c>
      <c r="I419" s="84" t="s">
        <v>416</v>
      </c>
      <c r="J419" s="83"/>
      <c r="K419" s="83" t="s">
        <v>559</v>
      </c>
      <c r="L419" s="83" t="s">
        <v>883</v>
      </c>
    </row>
    <row r="420" spans="1:12" ht="14.25" x14ac:dyDescent="0.2">
      <c r="A420" s="83">
        <v>149.9</v>
      </c>
      <c r="B420" s="83">
        <v>150.05000000000001</v>
      </c>
      <c r="C420" s="83">
        <f t="shared" si="6"/>
        <v>0.15000000000000568</v>
      </c>
      <c r="D420" s="83" t="s">
        <v>51</v>
      </c>
      <c r="E420" s="83" t="s">
        <v>333</v>
      </c>
      <c r="F420" s="83" t="s">
        <v>392</v>
      </c>
      <c r="G420" s="83" t="s">
        <v>296</v>
      </c>
      <c r="H420" s="83" t="s">
        <v>426</v>
      </c>
      <c r="I420" s="84" t="s">
        <v>416</v>
      </c>
      <c r="J420" s="83"/>
      <c r="K420" s="83" t="s">
        <v>435</v>
      </c>
      <c r="L420" s="83" t="s">
        <v>883</v>
      </c>
    </row>
    <row r="421" spans="1:12" ht="14.25" x14ac:dyDescent="0.2">
      <c r="A421" s="83">
        <v>150.05000000000001</v>
      </c>
      <c r="B421" s="83">
        <v>154</v>
      </c>
      <c r="C421" s="83">
        <f t="shared" si="6"/>
        <v>3.9499999999999886</v>
      </c>
      <c r="D421" s="83" t="s">
        <v>51</v>
      </c>
      <c r="E421" s="83" t="s">
        <v>313</v>
      </c>
      <c r="F421" s="83"/>
      <c r="G421" s="83" t="s">
        <v>242</v>
      </c>
      <c r="H421" s="83" t="s">
        <v>426</v>
      </c>
      <c r="I421" s="84"/>
      <c r="J421" s="83"/>
      <c r="K421" s="83" t="s">
        <v>38</v>
      </c>
      <c r="L421" s="83" t="s">
        <v>883</v>
      </c>
    </row>
    <row r="422" spans="1:12" ht="14.25" x14ac:dyDescent="0.2">
      <c r="A422" s="83">
        <v>150.05000000000001</v>
      </c>
      <c r="B422" s="83">
        <v>154</v>
      </c>
      <c r="C422" s="83">
        <f t="shared" si="6"/>
        <v>3.9499999999999886</v>
      </c>
      <c r="D422" s="83" t="s">
        <v>51</v>
      </c>
      <c r="E422" s="83" t="s">
        <v>331</v>
      </c>
      <c r="F422" s="83"/>
      <c r="G422" s="83" t="s">
        <v>250</v>
      </c>
      <c r="H422" s="83" t="s">
        <v>426</v>
      </c>
      <c r="I422" s="84"/>
      <c r="J422" s="83"/>
      <c r="K422" s="83" t="s">
        <v>38</v>
      </c>
      <c r="L422" s="83" t="s">
        <v>883</v>
      </c>
    </row>
    <row r="423" spans="1:12" ht="14.25" x14ac:dyDescent="0.2">
      <c r="A423" s="83">
        <v>154</v>
      </c>
      <c r="B423" s="83">
        <v>156.48750000000001</v>
      </c>
      <c r="C423" s="83">
        <f t="shared" si="6"/>
        <v>2.4875000000000114</v>
      </c>
      <c r="D423" s="83" t="s">
        <v>51</v>
      </c>
      <c r="E423" s="83" t="s">
        <v>313</v>
      </c>
      <c r="F423" s="83"/>
      <c r="G423" s="83" t="s">
        <v>242</v>
      </c>
      <c r="H423" s="83" t="s">
        <v>426</v>
      </c>
      <c r="I423" s="84"/>
      <c r="J423" s="83"/>
      <c r="K423" s="83" t="s">
        <v>560</v>
      </c>
      <c r="L423" s="83" t="s">
        <v>896</v>
      </c>
    </row>
    <row r="424" spans="1:12" ht="14.25" x14ac:dyDescent="0.2">
      <c r="A424" s="83">
        <v>154</v>
      </c>
      <c r="B424" s="83">
        <v>156.48750000000001</v>
      </c>
      <c r="C424" s="83">
        <f t="shared" si="6"/>
        <v>2.4875000000000114</v>
      </c>
      <c r="D424" s="83" t="s">
        <v>51</v>
      </c>
      <c r="E424" s="83" t="s">
        <v>331</v>
      </c>
      <c r="F424" s="83"/>
      <c r="G424" s="83" t="s">
        <v>250</v>
      </c>
      <c r="H424" s="83" t="s">
        <v>426</v>
      </c>
      <c r="I424" s="84"/>
      <c r="J424" s="83"/>
      <c r="K424" s="83" t="s">
        <v>560</v>
      </c>
      <c r="L424" s="83" t="s">
        <v>896</v>
      </c>
    </row>
    <row r="425" spans="1:12" ht="14.25" x14ac:dyDescent="0.2">
      <c r="A425" s="83">
        <v>156.48750000000001</v>
      </c>
      <c r="B425" s="83">
        <v>156.5625</v>
      </c>
      <c r="C425" s="83">
        <f t="shared" si="6"/>
        <v>7.4999999999988631E-2</v>
      </c>
      <c r="D425" s="83" t="s">
        <v>51</v>
      </c>
      <c r="E425" s="83" t="s">
        <v>321</v>
      </c>
      <c r="F425" s="83"/>
      <c r="G425" s="83" t="s">
        <v>243</v>
      </c>
      <c r="H425" s="83" t="s">
        <v>426</v>
      </c>
      <c r="I425" s="84" t="s">
        <v>561</v>
      </c>
      <c r="J425" s="83"/>
      <c r="K425" s="83" t="s">
        <v>562</v>
      </c>
      <c r="L425" s="83" t="s">
        <v>896</v>
      </c>
    </row>
    <row r="426" spans="1:12" ht="14.25" x14ac:dyDescent="0.2">
      <c r="A426" s="83">
        <v>156.5625</v>
      </c>
      <c r="B426" s="83">
        <v>156.76249999999999</v>
      </c>
      <c r="C426" s="83">
        <f t="shared" si="6"/>
        <v>0.19999999999998863</v>
      </c>
      <c r="D426" s="83" t="s">
        <v>51</v>
      </c>
      <c r="E426" s="83" t="s">
        <v>313</v>
      </c>
      <c r="F426" s="83"/>
      <c r="G426" s="83" t="s">
        <v>242</v>
      </c>
      <c r="H426" s="83" t="s">
        <v>426</v>
      </c>
      <c r="I426" s="84"/>
      <c r="J426" s="83"/>
      <c r="K426" s="83" t="s">
        <v>560</v>
      </c>
      <c r="L426" s="83" t="s">
        <v>896</v>
      </c>
    </row>
    <row r="427" spans="1:12" ht="14.25" x14ac:dyDescent="0.2">
      <c r="A427" s="83">
        <v>156.5625</v>
      </c>
      <c r="B427" s="83">
        <v>156.76249999999999</v>
      </c>
      <c r="C427" s="83">
        <f t="shared" si="6"/>
        <v>0.19999999999998863</v>
      </c>
      <c r="D427" s="83" t="s">
        <v>51</v>
      </c>
      <c r="E427" s="83" t="s">
        <v>331</v>
      </c>
      <c r="F427" s="83"/>
      <c r="G427" s="83" t="s">
        <v>250</v>
      </c>
      <c r="H427" s="83" t="s">
        <v>426</v>
      </c>
      <c r="I427" s="84"/>
      <c r="J427" s="83"/>
      <c r="K427" s="83" t="s">
        <v>560</v>
      </c>
      <c r="L427" s="83" t="s">
        <v>896</v>
      </c>
    </row>
    <row r="428" spans="1:12" ht="14.25" x14ac:dyDescent="0.2">
      <c r="A428" s="83">
        <v>156.76249999999999</v>
      </c>
      <c r="B428" s="83">
        <v>156.78749999999999</v>
      </c>
      <c r="C428" s="83">
        <f t="shared" si="6"/>
        <v>2.5000000000005684E-2</v>
      </c>
      <c r="D428" s="83" t="s">
        <v>51</v>
      </c>
      <c r="E428" s="83" t="s">
        <v>321</v>
      </c>
      <c r="F428" s="83"/>
      <c r="G428" s="83" t="s">
        <v>243</v>
      </c>
      <c r="H428" s="83" t="s">
        <v>426</v>
      </c>
      <c r="I428" s="84"/>
      <c r="J428" s="83"/>
      <c r="K428" s="83" t="s">
        <v>563</v>
      </c>
      <c r="L428" s="83" t="s">
        <v>896</v>
      </c>
    </row>
    <row r="429" spans="1:12" ht="14.25" x14ac:dyDescent="0.2">
      <c r="A429" s="83">
        <v>156.76249999999999</v>
      </c>
      <c r="B429" s="83">
        <v>156.78749999999999</v>
      </c>
      <c r="C429" s="83">
        <f t="shared" si="6"/>
        <v>2.5000000000005684E-2</v>
      </c>
      <c r="D429" s="83" t="s">
        <v>51</v>
      </c>
      <c r="E429" s="83" t="s">
        <v>333</v>
      </c>
      <c r="F429" s="83" t="s">
        <v>392</v>
      </c>
      <c r="G429" s="83" t="s">
        <v>296</v>
      </c>
      <c r="H429" s="83" t="s">
        <v>425</v>
      </c>
      <c r="I429" s="84" t="s">
        <v>416</v>
      </c>
      <c r="J429" s="83"/>
      <c r="K429" s="83" t="s">
        <v>563</v>
      </c>
      <c r="L429" s="83" t="s">
        <v>896</v>
      </c>
    </row>
    <row r="430" spans="1:12" ht="14.25" x14ac:dyDescent="0.2">
      <c r="A430" s="83">
        <v>156.78749999999999</v>
      </c>
      <c r="B430" s="83">
        <v>156.8125</v>
      </c>
      <c r="C430" s="83">
        <f t="shared" si="6"/>
        <v>2.5000000000005684E-2</v>
      </c>
      <c r="D430" s="83" t="s">
        <v>51</v>
      </c>
      <c r="E430" s="83" t="s">
        <v>321</v>
      </c>
      <c r="F430" s="83"/>
      <c r="G430" s="83" t="s">
        <v>243</v>
      </c>
      <c r="H430" s="83" t="s">
        <v>426</v>
      </c>
      <c r="I430" s="84" t="s">
        <v>406</v>
      </c>
      <c r="J430" s="83"/>
      <c r="K430" s="83" t="s">
        <v>564</v>
      </c>
      <c r="L430" s="83" t="s">
        <v>896</v>
      </c>
    </row>
    <row r="431" spans="1:12" ht="14.25" x14ac:dyDescent="0.2">
      <c r="A431" s="83">
        <v>156.8125</v>
      </c>
      <c r="B431" s="83">
        <v>156.83750000000001</v>
      </c>
      <c r="C431" s="83">
        <f t="shared" si="6"/>
        <v>2.5000000000005684E-2</v>
      </c>
      <c r="D431" s="83" t="s">
        <v>51</v>
      </c>
      <c r="E431" s="83" t="s">
        <v>321</v>
      </c>
      <c r="F431" s="83"/>
      <c r="G431" s="83" t="s">
        <v>243</v>
      </c>
      <c r="H431" s="83" t="s">
        <v>426</v>
      </c>
      <c r="I431" s="84"/>
      <c r="J431" s="83"/>
      <c r="K431" s="83" t="s">
        <v>563</v>
      </c>
      <c r="L431" s="83" t="s">
        <v>896</v>
      </c>
    </row>
    <row r="432" spans="1:12" ht="14.25" x14ac:dyDescent="0.2">
      <c r="A432" s="83">
        <v>156.8125</v>
      </c>
      <c r="B432" s="83">
        <v>156.83750000000001</v>
      </c>
      <c r="C432" s="83">
        <f t="shared" si="6"/>
        <v>2.5000000000005684E-2</v>
      </c>
      <c r="D432" s="83" t="s">
        <v>51</v>
      </c>
      <c r="E432" s="83" t="s">
        <v>333</v>
      </c>
      <c r="F432" s="83" t="s">
        <v>392</v>
      </c>
      <c r="G432" s="83" t="s">
        <v>296</v>
      </c>
      <c r="H432" s="83" t="s">
        <v>425</v>
      </c>
      <c r="I432" s="84" t="s">
        <v>416</v>
      </c>
      <c r="J432" s="83"/>
      <c r="K432" s="83" t="s">
        <v>563</v>
      </c>
      <c r="L432" s="83" t="s">
        <v>896</v>
      </c>
    </row>
    <row r="433" spans="1:12" ht="14.25" x14ac:dyDescent="0.2">
      <c r="A433" s="83">
        <v>156.83750000000001</v>
      </c>
      <c r="B433" s="83">
        <v>157.1875</v>
      </c>
      <c r="C433" s="83">
        <f t="shared" si="6"/>
        <v>0.34999999999999432</v>
      </c>
      <c r="D433" s="83" t="s">
        <v>51</v>
      </c>
      <c r="E433" s="83" t="s">
        <v>313</v>
      </c>
      <c r="F433" s="83"/>
      <c r="G433" s="83" t="s">
        <v>242</v>
      </c>
      <c r="H433" s="83" t="s">
        <v>426</v>
      </c>
      <c r="I433" s="84"/>
      <c r="J433" s="83"/>
      <c r="K433" s="83" t="s">
        <v>560</v>
      </c>
      <c r="L433" s="83" t="s">
        <v>896</v>
      </c>
    </row>
    <row r="434" spans="1:12" ht="14.25" x14ac:dyDescent="0.2">
      <c r="A434" s="83">
        <v>156.83750000000001</v>
      </c>
      <c r="B434" s="83">
        <v>157.1875</v>
      </c>
      <c r="C434" s="83">
        <f t="shared" si="6"/>
        <v>0.34999999999999432</v>
      </c>
      <c r="D434" s="83" t="s">
        <v>51</v>
      </c>
      <c r="E434" s="83" t="s">
        <v>331</v>
      </c>
      <c r="F434" s="83"/>
      <c r="G434" s="83" t="s">
        <v>250</v>
      </c>
      <c r="H434" s="83" t="s">
        <v>426</v>
      </c>
      <c r="I434" s="84"/>
      <c r="J434" s="83"/>
      <c r="K434" s="83" t="s">
        <v>560</v>
      </c>
      <c r="L434" s="83" t="s">
        <v>896</v>
      </c>
    </row>
    <row r="435" spans="1:12" ht="14.25" x14ac:dyDescent="0.2">
      <c r="A435" s="83">
        <v>157.1875</v>
      </c>
      <c r="B435" s="83">
        <v>157.33750000000001</v>
      </c>
      <c r="C435" s="83">
        <f t="shared" si="6"/>
        <v>0.15000000000000568</v>
      </c>
      <c r="D435" s="83" t="s">
        <v>51</v>
      </c>
      <c r="E435" s="83" t="s">
        <v>313</v>
      </c>
      <c r="F435" s="83"/>
      <c r="G435" s="83" t="s">
        <v>242</v>
      </c>
      <c r="H435" s="83" t="s">
        <v>426</v>
      </c>
      <c r="I435" s="84"/>
      <c r="J435" s="83"/>
      <c r="K435" s="83" t="s">
        <v>560</v>
      </c>
      <c r="L435" s="83" t="s">
        <v>896</v>
      </c>
    </row>
    <row r="436" spans="1:12" ht="14.25" x14ac:dyDescent="0.2">
      <c r="A436" s="83">
        <v>157.1875</v>
      </c>
      <c r="B436" s="83">
        <v>157.33750000000001</v>
      </c>
      <c r="C436" s="83">
        <f t="shared" si="6"/>
        <v>0.15000000000000568</v>
      </c>
      <c r="D436" s="83" t="s">
        <v>51</v>
      </c>
      <c r="E436" s="83" t="s">
        <v>331</v>
      </c>
      <c r="F436" s="83"/>
      <c r="G436" s="83" t="s">
        <v>250</v>
      </c>
      <c r="H436" s="83" t="s">
        <v>426</v>
      </c>
      <c r="I436" s="84"/>
      <c r="J436" s="83"/>
      <c r="K436" s="83" t="s">
        <v>560</v>
      </c>
      <c r="L436" s="83" t="s">
        <v>896</v>
      </c>
    </row>
    <row r="437" spans="1:12" ht="14.25" x14ac:dyDescent="0.2">
      <c r="A437" s="83">
        <v>157.1875</v>
      </c>
      <c r="B437" s="83">
        <v>157.33750000000001</v>
      </c>
      <c r="C437" s="83">
        <f t="shared" si="6"/>
        <v>0.15000000000000568</v>
      </c>
      <c r="D437" s="83" t="s">
        <v>51</v>
      </c>
      <c r="E437" s="83" t="s">
        <v>323</v>
      </c>
      <c r="F437" s="83"/>
      <c r="G437" s="83" t="s">
        <v>357</v>
      </c>
      <c r="H437" s="83" t="s">
        <v>425</v>
      </c>
      <c r="I437" s="84"/>
      <c r="J437" s="83"/>
      <c r="K437" s="83" t="s">
        <v>565</v>
      </c>
      <c r="L437" s="83" t="s">
        <v>896</v>
      </c>
    </row>
    <row r="438" spans="1:12" ht="14.25" x14ac:dyDescent="0.2">
      <c r="A438" s="83">
        <v>157.33750000000001</v>
      </c>
      <c r="B438" s="83">
        <v>161.78749999999999</v>
      </c>
      <c r="C438" s="83">
        <f t="shared" si="6"/>
        <v>4.4499999999999886</v>
      </c>
      <c r="D438" s="83" t="s">
        <v>51</v>
      </c>
      <c r="E438" s="83" t="s">
        <v>313</v>
      </c>
      <c r="F438" s="83"/>
      <c r="G438" s="83" t="s">
        <v>242</v>
      </c>
      <c r="H438" s="83" t="s">
        <v>426</v>
      </c>
      <c r="I438" s="84"/>
      <c r="J438" s="83"/>
      <c r="K438" s="83" t="s">
        <v>560</v>
      </c>
      <c r="L438" s="83" t="s">
        <v>897</v>
      </c>
    </row>
    <row r="439" spans="1:12" ht="14.25" x14ac:dyDescent="0.2">
      <c r="A439" s="83">
        <v>157.33750000000001</v>
      </c>
      <c r="B439" s="83">
        <v>161.78749999999999</v>
      </c>
      <c r="C439" s="83">
        <f t="shared" si="6"/>
        <v>4.4499999999999886</v>
      </c>
      <c r="D439" s="83" t="s">
        <v>51</v>
      </c>
      <c r="E439" s="83" t="s">
        <v>331</v>
      </c>
      <c r="F439" s="83"/>
      <c r="G439" s="83" t="s">
        <v>250</v>
      </c>
      <c r="H439" s="83" t="s">
        <v>426</v>
      </c>
      <c r="I439" s="84"/>
      <c r="J439" s="83"/>
      <c r="K439" s="83" t="s">
        <v>560</v>
      </c>
      <c r="L439" s="83" t="s">
        <v>897</v>
      </c>
    </row>
    <row r="440" spans="1:12" ht="14.25" x14ac:dyDescent="0.2">
      <c r="A440" s="83">
        <v>161.78749999999999</v>
      </c>
      <c r="B440" s="83">
        <v>161.9375</v>
      </c>
      <c r="C440" s="83">
        <f t="shared" si="6"/>
        <v>0.15000000000000568</v>
      </c>
      <c r="D440" s="83" t="s">
        <v>51</v>
      </c>
      <c r="E440" s="83" t="s">
        <v>313</v>
      </c>
      <c r="F440" s="83"/>
      <c r="G440" s="83" t="s">
        <v>242</v>
      </c>
      <c r="H440" s="83" t="s">
        <v>426</v>
      </c>
      <c r="I440" s="84"/>
      <c r="J440" s="83"/>
      <c r="K440" s="83" t="s">
        <v>560</v>
      </c>
      <c r="L440" s="83" t="s">
        <v>896</v>
      </c>
    </row>
    <row r="441" spans="1:12" ht="14.25" x14ac:dyDescent="0.2">
      <c r="A441" s="83">
        <v>161.78749999999999</v>
      </c>
      <c r="B441" s="83">
        <v>161.9375</v>
      </c>
      <c r="C441" s="83">
        <f t="shared" si="6"/>
        <v>0.15000000000000568</v>
      </c>
      <c r="D441" s="83" t="s">
        <v>51</v>
      </c>
      <c r="E441" s="83" t="s">
        <v>331</v>
      </c>
      <c r="F441" s="83"/>
      <c r="G441" s="83" t="s">
        <v>250</v>
      </c>
      <c r="H441" s="83" t="s">
        <v>426</v>
      </c>
      <c r="I441" s="84"/>
      <c r="J441" s="83"/>
      <c r="K441" s="83" t="s">
        <v>560</v>
      </c>
      <c r="L441" s="83" t="s">
        <v>896</v>
      </c>
    </row>
    <row r="442" spans="1:12" ht="14.25" x14ac:dyDescent="0.2">
      <c r="A442" s="83">
        <v>161.78749999999999</v>
      </c>
      <c r="B442" s="83">
        <v>161.9375</v>
      </c>
      <c r="C442" s="83">
        <f t="shared" si="6"/>
        <v>0.15000000000000568</v>
      </c>
      <c r="D442" s="83" t="s">
        <v>51</v>
      </c>
      <c r="E442" s="83" t="s">
        <v>323</v>
      </c>
      <c r="F442" s="83"/>
      <c r="G442" s="83" t="s">
        <v>357</v>
      </c>
      <c r="H442" s="83" t="s">
        <v>425</v>
      </c>
      <c r="I442" s="84"/>
      <c r="J442" s="83"/>
      <c r="K442" s="83" t="s">
        <v>565</v>
      </c>
      <c r="L442" s="83" t="s">
        <v>896</v>
      </c>
    </row>
    <row r="443" spans="1:12" ht="14.25" x14ac:dyDescent="0.2">
      <c r="A443" s="83">
        <v>161.9375</v>
      </c>
      <c r="B443" s="83">
        <v>161.96250000000001</v>
      </c>
      <c r="C443" s="83">
        <f t="shared" si="6"/>
        <v>2.5000000000005684E-2</v>
      </c>
      <c r="D443" s="83" t="s">
        <v>51</v>
      </c>
      <c r="E443" s="83" t="s">
        <v>313</v>
      </c>
      <c r="F443" s="83"/>
      <c r="G443" s="83" t="s">
        <v>242</v>
      </c>
      <c r="H443" s="83" t="s">
        <v>426</v>
      </c>
      <c r="I443" s="84"/>
      <c r="J443" s="83"/>
      <c r="K443" s="83" t="s">
        <v>560</v>
      </c>
      <c r="L443" s="83" t="s">
        <v>897</v>
      </c>
    </row>
    <row r="444" spans="1:12" ht="14.25" x14ac:dyDescent="0.2">
      <c r="A444" s="83">
        <v>161.9375</v>
      </c>
      <c r="B444" s="83">
        <v>161.96250000000001</v>
      </c>
      <c r="C444" s="83">
        <f t="shared" si="6"/>
        <v>2.5000000000005684E-2</v>
      </c>
      <c r="D444" s="83" t="s">
        <v>51</v>
      </c>
      <c r="E444" s="83" t="s">
        <v>331</v>
      </c>
      <c r="F444" s="83"/>
      <c r="G444" s="83" t="s">
        <v>250</v>
      </c>
      <c r="H444" s="83" t="s">
        <v>426</v>
      </c>
      <c r="I444" s="84"/>
      <c r="J444" s="83"/>
      <c r="K444" s="83" t="s">
        <v>560</v>
      </c>
      <c r="L444" s="83" t="s">
        <v>897</v>
      </c>
    </row>
    <row r="445" spans="1:12" ht="14.25" x14ac:dyDescent="0.2">
      <c r="A445" s="83">
        <v>161.9375</v>
      </c>
      <c r="B445" s="83">
        <v>161.96250000000001</v>
      </c>
      <c r="C445" s="83">
        <f t="shared" si="6"/>
        <v>2.5000000000005684E-2</v>
      </c>
      <c r="D445" s="83" t="s">
        <v>51</v>
      </c>
      <c r="E445" s="83" t="s">
        <v>323</v>
      </c>
      <c r="F445" s="83" t="s">
        <v>392</v>
      </c>
      <c r="G445" s="83" t="s">
        <v>357</v>
      </c>
      <c r="H445" s="83" t="s">
        <v>425</v>
      </c>
      <c r="I445" s="84" t="s">
        <v>416</v>
      </c>
      <c r="J445" s="83"/>
      <c r="K445" s="83" t="s">
        <v>566</v>
      </c>
      <c r="L445" s="83" t="s">
        <v>897</v>
      </c>
    </row>
    <row r="446" spans="1:12" ht="14.25" x14ac:dyDescent="0.2">
      <c r="A446" s="83">
        <v>161.96250000000001</v>
      </c>
      <c r="B446" s="83">
        <v>161.98750000000001</v>
      </c>
      <c r="C446" s="83">
        <f t="shared" si="6"/>
        <v>2.5000000000005684E-2</v>
      </c>
      <c r="D446" s="83" t="s">
        <v>51</v>
      </c>
      <c r="E446" s="83" t="s">
        <v>321</v>
      </c>
      <c r="F446" s="83"/>
      <c r="G446" s="83" t="s">
        <v>243</v>
      </c>
      <c r="H446" s="83" t="s">
        <v>426</v>
      </c>
      <c r="I446" s="84"/>
      <c r="J446" s="83"/>
      <c r="K446" s="83" t="s">
        <v>560</v>
      </c>
      <c r="L446" s="83" t="s">
        <v>896</v>
      </c>
    </row>
    <row r="447" spans="1:12" ht="14.25" x14ac:dyDescent="0.2">
      <c r="A447" s="83">
        <v>161.96250000000001</v>
      </c>
      <c r="B447" s="83">
        <v>161.98750000000001</v>
      </c>
      <c r="C447" s="83">
        <f t="shared" si="6"/>
        <v>2.5000000000005684E-2</v>
      </c>
      <c r="D447" s="83" t="s">
        <v>51</v>
      </c>
      <c r="E447" s="83" t="s">
        <v>299</v>
      </c>
      <c r="F447" s="83"/>
      <c r="G447" s="83" t="s">
        <v>259</v>
      </c>
      <c r="H447" s="83" t="s">
        <v>425</v>
      </c>
      <c r="I447" s="84"/>
      <c r="J447" s="83"/>
      <c r="K447" s="83" t="s">
        <v>568</v>
      </c>
      <c r="L447" s="83" t="s">
        <v>896</v>
      </c>
    </row>
    <row r="448" spans="1:12" ht="14.25" x14ac:dyDescent="0.2">
      <c r="A448" s="83">
        <v>161.96250000000001</v>
      </c>
      <c r="B448" s="83">
        <v>161.98750000000001</v>
      </c>
      <c r="C448" s="83">
        <f t="shared" si="6"/>
        <v>2.5000000000005684E-2</v>
      </c>
      <c r="D448" s="83" t="s">
        <v>51</v>
      </c>
      <c r="E448" s="83" t="s">
        <v>333</v>
      </c>
      <c r="F448" s="83" t="s">
        <v>392</v>
      </c>
      <c r="G448" s="83" t="s">
        <v>296</v>
      </c>
      <c r="H448" s="83" t="s">
        <v>425</v>
      </c>
      <c r="I448" s="84" t="s">
        <v>416</v>
      </c>
      <c r="J448" s="83"/>
      <c r="K448" s="83" t="s">
        <v>567</v>
      </c>
      <c r="L448" s="83" t="s">
        <v>896</v>
      </c>
    </row>
    <row r="449" spans="1:12" ht="14.25" x14ac:dyDescent="0.2">
      <c r="A449" s="83">
        <v>161.98750000000001</v>
      </c>
      <c r="B449" s="83">
        <v>162.01249999999999</v>
      </c>
      <c r="C449" s="83">
        <f t="shared" si="6"/>
        <v>2.4999999999977263E-2</v>
      </c>
      <c r="D449" s="83" t="s">
        <v>51</v>
      </c>
      <c r="E449" s="83" t="s">
        <v>313</v>
      </c>
      <c r="F449" s="83"/>
      <c r="G449" s="83" t="s">
        <v>242</v>
      </c>
      <c r="H449" s="83" t="s">
        <v>426</v>
      </c>
      <c r="I449" s="84"/>
      <c r="J449" s="83"/>
      <c r="K449" s="83" t="s">
        <v>560</v>
      </c>
      <c r="L449" s="83" t="s">
        <v>896</v>
      </c>
    </row>
    <row r="450" spans="1:12" ht="14.25" x14ac:dyDescent="0.2">
      <c r="A450" s="83">
        <v>161.98750000000001</v>
      </c>
      <c r="B450" s="83">
        <v>162.01249999999999</v>
      </c>
      <c r="C450" s="83">
        <f t="shared" ref="C450:C513" si="7">B450-A450</f>
        <v>2.4999999999977263E-2</v>
      </c>
      <c r="D450" s="83" t="s">
        <v>51</v>
      </c>
      <c r="E450" s="83" t="s">
        <v>331</v>
      </c>
      <c r="F450" s="83"/>
      <c r="G450" s="83" t="s">
        <v>250</v>
      </c>
      <c r="H450" s="83" t="s">
        <v>426</v>
      </c>
      <c r="I450" s="84"/>
      <c r="J450" s="83"/>
      <c r="K450" s="83" t="s">
        <v>560</v>
      </c>
      <c r="L450" s="83" t="s">
        <v>896</v>
      </c>
    </row>
    <row r="451" spans="1:12" ht="14.25" x14ac:dyDescent="0.2">
      <c r="A451" s="83">
        <v>161.98750000000001</v>
      </c>
      <c r="B451" s="83">
        <v>162.01249999999999</v>
      </c>
      <c r="C451" s="83">
        <f t="shared" si="7"/>
        <v>2.4999999999977263E-2</v>
      </c>
      <c r="D451" s="83" t="s">
        <v>51</v>
      </c>
      <c r="E451" s="83" t="s">
        <v>323</v>
      </c>
      <c r="F451" s="83" t="s">
        <v>392</v>
      </c>
      <c r="G451" s="83" t="s">
        <v>357</v>
      </c>
      <c r="H451" s="83" t="s">
        <v>425</v>
      </c>
      <c r="I451" s="84" t="s">
        <v>416</v>
      </c>
      <c r="J451" s="83"/>
      <c r="K451" s="83" t="s">
        <v>566</v>
      </c>
      <c r="L451" s="83" t="s">
        <v>896</v>
      </c>
    </row>
    <row r="452" spans="1:12" ht="14.25" x14ac:dyDescent="0.2">
      <c r="A452" s="83">
        <v>162.01249999999999</v>
      </c>
      <c r="B452" s="83">
        <v>162.03749999999999</v>
      </c>
      <c r="C452" s="83">
        <f t="shared" si="7"/>
        <v>2.5000000000005684E-2</v>
      </c>
      <c r="D452" s="83" t="s">
        <v>51</v>
      </c>
      <c r="E452" s="83" t="s">
        <v>321</v>
      </c>
      <c r="F452" s="83"/>
      <c r="G452" s="83" t="s">
        <v>243</v>
      </c>
      <c r="H452" s="83" t="s">
        <v>426</v>
      </c>
      <c r="I452" s="84"/>
      <c r="J452" s="83"/>
      <c r="K452" s="83" t="s">
        <v>560</v>
      </c>
      <c r="L452" s="83" t="s">
        <v>896</v>
      </c>
    </row>
    <row r="453" spans="1:12" ht="14.25" x14ac:dyDescent="0.2">
      <c r="A453" s="83">
        <v>162.01249999999999</v>
      </c>
      <c r="B453" s="83">
        <v>162.03749999999999</v>
      </c>
      <c r="C453" s="83">
        <f t="shared" si="7"/>
        <v>2.5000000000005684E-2</v>
      </c>
      <c r="D453" s="83" t="s">
        <v>51</v>
      </c>
      <c r="E453" s="83" t="s">
        <v>299</v>
      </c>
      <c r="F453" s="83"/>
      <c r="G453" s="83" t="s">
        <v>259</v>
      </c>
      <c r="H453" s="83" t="s">
        <v>425</v>
      </c>
      <c r="I453" s="84"/>
      <c r="J453" s="83"/>
      <c r="K453" s="83" t="s">
        <v>568</v>
      </c>
      <c r="L453" s="83" t="s">
        <v>896</v>
      </c>
    </row>
    <row r="454" spans="1:12" ht="14.25" x14ac:dyDescent="0.2">
      <c r="A454" s="83">
        <v>162.01249999999999</v>
      </c>
      <c r="B454" s="83">
        <v>162.03749999999999</v>
      </c>
      <c r="C454" s="83">
        <f t="shared" si="7"/>
        <v>2.5000000000005684E-2</v>
      </c>
      <c r="D454" s="83" t="s">
        <v>51</v>
      </c>
      <c r="E454" s="83" t="s">
        <v>333</v>
      </c>
      <c r="F454" s="83" t="s">
        <v>392</v>
      </c>
      <c r="G454" s="83" t="s">
        <v>296</v>
      </c>
      <c r="H454" s="83" t="s">
        <v>425</v>
      </c>
      <c r="I454" s="84" t="s">
        <v>416</v>
      </c>
      <c r="J454" s="83"/>
      <c r="K454" s="83" t="s">
        <v>567</v>
      </c>
      <c r="L454" s="83" t="s">
        <v>896</v>
      </c>
    </row>
    <row r="455" spans="1:12" ht="14.25" x14ac:dyDescent="0.2">
      <c r="A455" s="83">
        <v>162.03749999999999</v>
      </c>
      <c r="B455" s="83">
        <v>174</v>
      </c>
      <c r="C455" s="83">
        <f t="shared" si="7"/>
        <v>11.962500000000006</v>
      </c>
      <c r="D455" s="83" t="s">
        <v>51</v>
      </c>
      <c r="E455" s="83" t="s">
        <v>313</v>
      </c>
      <c r="F455" s="83"/>
      <c r="G455" s="83" t="s">
        <v>242</v>
      </c>
      <c r="H455" s="83" t="s">
        <v>426</v>
      </c>
      <c r="I455" s="84"/>
      <c r="J455" s="83"/>
      <c r="K455" s="83" t="s">
        <v>560</v>
      </c>
      <c r="L455" s="83" t="s">
        <v>897</v>
      </c>
    </row>
    <row r="456" spans="1:12" ht="14.25" x14ac:dyDescent="0.2">
      <c r="A456" s="83">
        <v>162.03749999999999</v>
      </c>
      <c r="B456" s="83">
        <v>174</v>
      </c>
      <c r="C456" s="83">
        <f t="shared" si="7"/>
        <v>11.962500000000006</v>
      </c>
      <c r="D456" s="83" t="s">
        <v>51</v>
      </c>
      <c r="E456" s="83" t="s">
        <v>331</v>
      </c>
      <c r="F456" s="83"/>
      <c r="G456" s="83" t="s">
        <v>250</v>
      </c>
      <c r="H456" s="83" t="s">
        <v>426</v>
      </c>
      <c r="I456" s="84"/>
      <c r="J456" s="83"/>
      <c r="K456" s="83" t="s">
        <v>560</v>
      </c>
      <c r="L456" s="83" t="s">
        <v>897</v>
      </c>
    </row>
    <row r="457" spans="1:12" ht="14.25" x14ac:dyDescent="0.2">
      <c r="A457" s="83">
        <v>174</v>
      </c>
      <c r="B457" s="83">
        <v>230</v>
      </c>
      <c r="C457" s="83">
        <f t="shared" si="7"/>
        <v>56</v>
      </c>
      <c r="D457" s="83" t="s">
        <v>51</v>
      </c>
      <c r="E457" s="83" t="s">
        <v>309</v>
      </c>
      <c r="F457" s="83"/>
      <c r="G457" s="83" t="s">
        <v>249</v>
      </c>
      <c r="H457" s="83" t="s">
        <v>426</v>
      </c>
      <c r="I457" s="84" t="s">
        <v>512</v>
      </c>
      <c r="J457" s="83"/>
      <c r="K457" s="83" t="s">
        <v>427</v>
      </c>
      <c r="L457" s="83" t="s">
        <v>891</v>
      </c>
    </row>
    <row r="458" spans="1:12" ht="14.25" x14ac:dyDescent="0.2">
      <c r="A458" s="83">
        <v>174</v>
      </c>
      <c r="B458" s="83">
        <v>230</v>
      </c>
      <c r="C458" s="83">
        <f t="shared" si="7"/>
        <v>56</v>
      </c>
      <c r="D458" s="83" t="s">
        <v>51</v>
      </c>
      <c r="E458" s="83" t="s">
        <v>313</v>
      </c>
      <c r="F458" s="83"/>
      <c r="G458" s="83" t="s">
        <v>242</v>
      </c>
      <c r="H458" s="83" t="s">
        <v>425</v>
      </c>
      <c r="I458" s="84" t="s">
        <v>512</v>
      </c>
      <c r="J458" s="83"/>
      <c r="K458" s="83" t="s">
        <v>427</v>
      </c>
      <c r="L458" s="83" t="s">
        <v>891</v>
      </c>
    </row>
    <row r="459" spans="1:12" ht="14.25" x14ac:dyDescent="0.2">
      <c r="A459" s="83">
        <v>174</v>
      </c>
      <c r="B459" s="83">
        <v>230</v>
      </c>
      <c r="C459" s="83">
        <f t="shared" si="7"/>
        <v>56</v>
      </c>
      <c r="D459" s="83" t="s">
        <v>51</v>
      </c>
      <c r="E459" s="83" t="s">
        <v>331</v>
      </c>
      <c r="F459" s="83"/>
      <c r="G459" s="83" t="s">
        <v>250</v>
      </c>
      <c r="H459" s="83" t="s">
        <v>425</v>
      </c>
      <c r="I459" s="84" t="s">
        <v>512</v>
      </c>
      <c r="J459" s="83"/>
      <c r="K459" s="83" t="s">
        <v>427</v>
      </c>
      <c r="L459" s="83" t="s">
        <v>891</v>
      </c>
    </row>
    <row r="460" spans="1:12" ht="14.25" x14ac:dyDescent="0.2">
      <c r="A460" s="83">
        <v>230</v>
      </c>
      <c r="B460" s="83">
        <v>235</v>
      </c>
      <c r="C460" s="83">
        <f t="shared" si="7"/>
        <v>5</v>
      </c>
      <c r="D460" s="83" t="s">
        <v>51</v>
      </c>
      <c r="E460" s="83" t="s">
        <v>313</v>
      </c>
      <c r="F460" s="83"/>
      <c r="G460" s="83" t="s">
        <v>242</v>
      </c>
      <c r="H460" s="83" t="s">
        <v>426</v>
      </c>
      <c r="I460" s="84"/>
      <c r="J460" s="83"/>
      <c r="K460" s="83" t="s">
        <v>427</v>
      </c>
      <c r="L460" s="83" t="s">
        <v>427</v>
      </c>
    </row>
    <row r="461" spans="1:12" ht="14.25" x14ac:dyDescent="0.2">
      <c r="A461" s="83">
        <v>230</v>
      </c>
      <c r="B461" s="83">
        <v>235</v>
      </c>
      <c r="C461" s="83">
        <f t="shared" si="7"/>
        <v>5</v>
      </c>
      <c r="D461" s="83" t="s">
        <v>51</v>
      </c>
      <c r="E461" s="83" t="s">
        <v>331</v>
      </c>
      <c r="F461" s="83"/>
      <c r="G461" s="83" t="s">
        <v>250</v>
      </c>
      <c r="H461" s="83" t="s">
        <v>426</v>
      </c>
      <c r="I461" s="84"/>
      <c r="J461" s="83"/>
      <c r="K461" s="83" t="s">
        <v>427</v>
      </c>
      <c r="L461" s="83" t="s">
        <v>427</v>
      </c>
    </row>
    <row r="462" spans="1:12" ht="14.25" x14ac:dyDescent="0.2">
      <c r="A462" s="83">
        <v>230</v>
      </c>
      <c r="B462" s="83">
        <v>235</v>
      </c>
      <c r="C462" s="83">
        <f t="shared" si="7"/>
        <v>5</v>
      </c>
      <c r="D462" s="83" t="s">
        <v>51</v>
      </c>
      <c r="E462" s="83" t="s">
        <v>303</v>
      </c>
      <c r="F462" s="83"/>
      <c r="G462" s="83" t="s">
        <v>246</v>
      </c>
      <c r="H462" s="83" t="s">
        <v>426</v>
      </c>
      <c r="I462" s="84"/>
      <c r="J462" s="83"/>
      <c r="K462" s="83" t="s">
        <v>427</v>
      </c>
      <c r="L462" s="83" t="s">
        <v>427</v>
      </c>
    </row>
    <row r="463" spans="1:12" ht="14.25" x14ac:dyDescent="0.2">
      <c r="A463" s="83">
        <v>235</v>
      </c>
      <c r="B463" s="83">
        <v>267</v>
      </c>
      <c r="C463" s="83">
        <f t="shared" si="7"/>
        <v>32</v>
      </c>
      <c r="D463" s="83" t="s">
        <v>51</v>
      </c>
      <c r="E463" s="83" t="s">
        <v>313</v>
      </c>
      <c r="F463" s="83"/>
      <c r="G463" s="83" t="s">
        <v>242</v>
      </c>
      <c r="H463" s="83" t="s">
        <v>426</v>
      </c>
      <c r="I463" s="84"/>
      <c r="J463" s="83"/>
      <c r="K463" s="83" t="s">
        <v>860</v>
      </c>
      <c r="L463" s="83" t="s">
        <v>895</v>
      </c>
    </row>
    <row r="464" spans="1:12" ht="14.25" x14ac:dyDescent="0.2">
      <c r="A464" s="83">
        <v>235</v>
      </c>
      <c r="B464" s="83">
        <v>267</v>
      </c>
      <c r="C464" s="83">
        <f t="shared" si="7"/>
        <v>32</v>
      </c>
      <c r="D464" s="83" t="s">
        <v>51</v>
      </c>
      <c r="E464" s="83" t="s">
        <v>331</v>
      </c>
      <c r="F464" s="83"/>
      <c r="G464" s="83" t="s">
        <v>250</v>
      </c>
      <c r="H464" s="83" t="s">
        <v>426</v>
      </c>
      <c r="I464" s="84"/>
      <c r="J464" s="83"/>
      <c r="K464" s="83" t="s">
        <v>860</v>
      </c>
      <c r="L464" s="83" t="s">
        <v>895</v>
      </c>
    </row>
    <row r="465" spans="1:12" ht="14.25" x14ac:dyDescent="0.2">
      <c r="A465" s="83">
        <v>267</v>
      </c>
      <c r="B465" s="83">
        <v>272</v>
      </c>
      <c r="C465" s="83">
        <f t="shared" si="7"/>
        <v>5</v>
      </c>
      <c r="D465" s="83" t="s">
        <v>51</v>
      </c>
      <c r="E465" s="83" t="s">
        <v>313</v>
      </c>
      <c r="F465" s="83"/>
      <c r="G465" s="83" t="s">
        <v>242</v>
      </c>
      <c r="H465" s="83" t="s">
        <v>426</v>
      </c>
      <c r="I465" s="84"/>
      <c r="J465" s="83"/>
      <c r="K465" s="83" t="s">
        <v>569</v>
      </c>
      <c r="L465" s="83" t="s">
        <v>883</v>
      </c>
    </row>
    <row r="466" spans="1:12" ht="14.25" x14ac:dyDescent="0.2">
      <c r="A466" s="83">
        <v>267</v>
      </c>
      <c r="B466" s="83">
        <v>272</v>
      </c>
      <c r="C466" s="83">
        <f t="shared" si="7"/>
        <v>5</v>
      </c>
      <c r="D466" s="83" t="s">
        <v>51</v>
      </c>
      <c r="E466" s="83" t="s">
        <v>331</v>
      </c>
      <c r="F466" s="83"/>
      <c r="G466" s="83" t="s">
        <v>250</v>
      </c>
      <c r="H466" s="83" t="s">
        <v>426</v>
      </c>
      <c r="I466" s="84"/>
      <c r="J466" s="83"/>
      <c r="K466" s="83" t="s">
        <v>569</v>
      </c>
      <c r="L466" s="83" t="s">
        <v>883</v>
      </c>
    </row>
    <row r="467" spans="1:12" ht="14.25" x14ac:dyDescent="0.2">
      <c r="A467" s="83">
        <v>267</v>
      </c>
      <c r="B467" s="83">
        <v>272</v>
      </c>
      <c r="C467" s="83">
        <f t="shared" si="7"/>
        <v>5</v>
      </c>
      <c r="D467" s="83" t="s">
        <v>51</v>
      </c>
      <c r="E467" s="83" t="s">
        <v>347</v>
      </c>
      <c r="F467" s="83" t="s">
        <v>391</v>
      </c>
      <c r="G467" s="83" t="s">
        <v>361</v>
      </c>
      <c r="H467" s="83" t="s">
        <v>425</v>
      </c>
      <c r="I467" s="84" t="s">
        <v>415</v>
      </c>
      <c r="J467" s="83"/>
      <c r="K467" s="83" t="s">
        <v>569</v>
      </c>
      <c r="L467" s="83" t="s">
        <v>883</v>
      </c>
    </row>
    <row r="468" spans="1:12" ht="14.25" x14ac:dyDescent="0.2">
      <c r="A468" s="83">
        <v>272</v>
      </c>
      <c r="B468" s="83">
        <v>273</v>
      </c>
      <c r="C468" s="83">
        <f t="shared" si="7"/>
        <v>1</v>
      </c>
      <c r="D468" s="83" t="s">
        <v>51</v>
      </c>
      <c r="E468" s="83" t="s">
        <v>347</v>
      </c>
      <c r="F468" s="83" t="s">
        <v>391</v>
      </c>
      <c r="G468" s="83" t="s">
        <v>361</v>
      </c>
      <c r="H468" s="83" t="s">
        <v>426</v>
      </c>
      <c r="I468" s="84" t="s">
        <v>415</v>
      </c>
      <c r="J468" s="83"/>
      <c r="K468" s="83" t="s">
        <v>570</v>
      </c>
      <c r="L468" s="83" t="s">
        <v>883</v>
      </c>
    </row>
    <row r="469" spans="1:12" ht="14.25" x14ac:dyDescent="0.2">
      <c r="A469" s="83">
        <v>272</v>
      </c>
      <c r="B469" s="83">
        <v>273</v>
      </c>
      <c r="C469" s="83">
        <f t="shared" si="7"/>
        <v>1</v>
      </c>
      <c r="D469" s="83" t="s">
        <v>51</v>
      </c>
      <c r="E469" s="83" t="s">
        <v>313</v>
      </c>
      <c r="F469" s="83"/>
      <c r="G469" s="83" t="s">
        <v>242</v>
      </c>
      <c r="H469" s="83" t="s">
        <v>426</v>
      </c>
      <c r="I469" s="84"/>
      <c r="J469" s="83"/>
      <c r="K469" s="83" t="s">
        <v>570</v>
      </c>
      <c r="L469" s="83" t="s">
        <v>883</v>
      </c>
    </row>
    <row r="470" spans="1:12" ht="14.25" x14ac:dyDescent="0.2">
      <c r="A470" s="83">
        <v>272</v>
      </c>
      <c r="B470" s="83">
        <v>273</v>
      </c>
      <c r="C470" s="83">
        <f t="shared" si="7"/>
        <v>1</v>
      </c>
      <c r="D470" s="83" t="s">
        <v>51</v>
      </c>
      <c r="E470" s="83" t="s">
        <v>331</v>
      </c>
      <c r="F470" s="83"/>
      <c r="G470" s="83" t="s">
        <v>250</v>
      </c>
      <c r="H470" s="83" t="s">
        <v>426</v>
      </c>
      <c r="I470" s="84"/>
      <c r="J470" s="83"/>
      <c r="K470" s="83" t="s">
        <v>570</v>
      </c>
      <c r="L470" s="83" t="s">
        <v>883</v>
      </c>
    </row>
    <row r="471" spans="1:12" ht="14.25" x14ac:dyDescent="0.2">
      <c r="A471" s="83">
        <v>273</v>
      </c>
      <c r="B471" s="83">
        <v>312</v>
      </c>
      <c r="C471" s="83">
        <f t="shared" si="7"/>
        <v>39</v>
      </c>
      <c r="D471" s="83" t="s">
        <v>51</v>
      </c>
      <c r="E471" s="83" t="s">
        <v>313</v>
      </c>
      <c r="F471" s="83"/>
      <c r="G471" s="83" t="s">
        <v>242</v>
      </c>
      <c r="H471" s="83" t="s">
        <v>426</v>
      </c>
      <c r="I471" s="84"/>
      <c r="J471" s="83"/>
      <c r="K471" s="83" t="s">
        <v>570</v>
      </c>
      <c r="L471" s="83" t="s">
        <v>898</v>
      </c>
    </row>
    <row r="472" spans="1:12" ht="14.25" x14ac:dyDescent="0.2">
      <c r="A472" s="83">
        <v>273</v>
      </c>
      <c r="B472" s="83">
        <v>312</v>
      </c>
      <c r="C472" s="83">
        <f t="shared" si="7"/>
        <v>39</v>
      </c>
      <c r="D472" s="83" t="s">
        <v>51</v>
      </c>
      <c r="E472" s="83" t="s">
        <v>331</v>
      </c>
      <c r="F472" s="83"/>
      <c r="G472" s="83" t="s">
        <v>250</v>
      </c>
      <c r="H472" s="83" t="s">
        <v>426</v>
      </c>
      <c r="I472" s="84"/>
      <c r="J472" s="83"/>
      <c r="K472" s="83" t="s">
        <v>570</v>
      </c>
      <c r="L472" s="83" t="s">
        <v>898</v>
      </c>
    </row>
    <row r="473" spans="1:12" ht="14.25" x14ac:dyDescent="0.2">
      <c r="A473" s="83">
        <v>312</v>
      </c>
      <c r="B473" s="83">
        <v>315</v>
      </c>
      <c r="C473" s="83">
        <f t="shared" si="7"/>
        <v>3</v>
      </c>
      <c r="D473" s="83" t="s">
        <v>51</v>
      </c>
      <c r="E473" s="83" t="s">
        <v>313</v>
      </c>
      <c r="F473" s="83"/>
      <c r="G473" s="83" t="s">
        <v>242</v>
      </c>
      <c r="H473" s="83" t="s">
        <v>426</v>
      </c>
      <c r="I473" s="84"/>
      <c r="J473" s="83"/>
      <c r="K473" s="83" t="s">
        <v>427</v>
      </c>
      <c r="L473" s="83" t="s">
        <v>898</v>
      </c>
    </row>
    <row r="474" spans="1:12" ht="14.25" x14ac:dyDescent="0.2">
      <c r="A474" s="83">
        <v>312</v>
      </c>
      <c r="B474" s="83">
        <v>315</v>
      </c>
      <c r="C474" s="83">
        <f t="shared" si="7"/>
        <v>3</v>
      </c>
      <c r="D474" s="83" t="s">
        <v>51</v>
      </c>
      <c r="E474" s="83" t="s">
        <v>331</v>
      </c>
      <c r="F474" s="83"/>
      <c r="G474" s="83" t="s">
        <v>250</v>
      </c>
      <c r="H474" s="83" t="s">
        <v>426</v>
      </c>
      <c r="I474" s="84"/>
      <c r="J474" s="83"/>
      <c r="K474" s="83" t="s">
        <v>427</v>
      </c>
      <c r="L474" s="83" t="s">
        <v>898</v>
      </c>
    </row>
    <row r="475" spans="1:12" ht="14.25" x14ac:dyDescent="0.2">
      <c r="A475" s="83">
        <v>312</v>
      </c>
      <c r="B475" s="83">
        <v>315</v>
      </c>
      <c r="C475" s="83">
        <f t="shared" si="7"/>
        <v>3</v>
      </c>
      <c r="D475" s="83" t="s">
        <v>51</v>
      </c>
      <c r="E475" s="83" t="s">
        <v>333</v>
      </c>
      <c r="F475" s="83" t="s">
        <v>392</v>
      </c>
      <c r="G475" s="83" t="s">
        <v>296</v>
      </c>
      <c r="H475" s="83" t="s">
        <v>425</v>
      </c>
      <c r="I475" s="84" t="s">
        <v>416</v>
      </c>
      <c r="J475" s="83"/>
      <c r="K475" s="83" t="s">
        <v>433</v>
      </c>
      <c r="L475" s="83" t="s">
        <v>898</v>
      </c>
    </row>
    <row r="476" spans="1:12" ht="14.25" x14ac:dyDescent="0.2">
      <c r="A476" s="83">
        <v>315</v>
      </c>
      <c r="B476" s="83">
        <v>322</v>
      </c>
      <c r="C476" s="83">
        <f t="shared" si="7"/>
        <v>7</v>
      </c>
      <c r="D476" s="83" t="s">
        <v>51</v>
      </c>
      <c r="E476" s="83" t="s">
        <v>313</v>
      </c>
      <c r="F476" s="83"/>
      <c r="G476" s="83" t="s">
        <v>242</v>
      </c>
      <c r="H476" s="83" t="s">
        <v>426</v>
      </c>
      <c r="I476" s="84"/>
      <c r="J476" s="83"/>
      <c r="K476" s="83" t="s">
        <v>570</v>
      </c>
      <c r="L476" s="83" t="s">
        <v>898</v>
      </c>
    </row>
    <row r="477" spans="1:12" ht="14.25" x14ac:dyDescent="0.2">
      <c r="A477" s="83">
        <v>315</v>
      </c>
      <c r="B477" s="83">
        <v>322</v>
      </c>
      <c r="C477" s="83">
        <f t="shared" si="7"/>
        <v>7</v>
      </c>
      <c r="D477" s="83" t="s">
        <v>51</v>
      </c>
      <c r="E477" s="83" t="s">
        <v>331</v>
      </c>
      <c r="F477" s="83"/>
      <c r="G477" s="83" t="s">
        <v>250</v>
      </c>
      <c r="H477" s="83" t="s">
        <v>426</v>
      </c>
      <c r="I477" s="84"/>
      <c r="J477" s="83"/>
      <c r="K477" s="83" t="s">
        <v>570</v>
      </c>
      <c r="L477" s="83" t="s">
        <v>898</v>
      </c>
    </row>
    <row r="478" spans="1:12" ht="14.25" x14ac:dyDescent="0.2">
      <c r="A478" s="83">
        <v>322</v>
      </c>
      <c r="B478" s="83">
        <v>328.6</v>
      </c>
      <c r="C478" s="83">
        <f t="shared" si="7"/>
        <v>6.6000000000000227</v>
      </c>
      <c r="D478" s="83" t="s">
        <v>51</v>
      </c>
      <c r="E478" s="83" t="s">
        <v>313</v>
      </c>
      <c r="F478" s="83"/>
      <c r="G478" s="83" t="s">
        <v>242</v>
      </c>
      <c r="H478" s="83" t="s">
        <v>426</v>
      </c>
      <c r="I478" s="84"/>
      <c r="J478" s="83"/>
      <c r="K478" s="83" t="s">
        <v>543</v>
      </c>
      <c r="L478" s="83" t="s">
        <v>883</v>
      </c>
    </row>
    <row r="479" spans="1:12" ht="14.25" x14ac:dyDescent="0.2">
      <c r="A479" s="83">
        <v>322</v>
      </c>
      <c r="B479" s="83">
        <v>328.6</v>
      </c>
      <c r="C479" s="83">
        <f t="shared" si="7"/>
        <v>6.6000000000000227</v>
      </c>
      <c r="D479" s="83" t="s">
        <v>51</v>
      </c>
      <c r="E479" s="83" t="s">
        <v>331</v>
      </c>
      <c r="F479" s="83"/>
      <c r="G479" s="83" t="s">
        <v>250</v>
      </c>
      <c r="H479" s="83" t="s">
        <v>426</v>
      </c>
      <c r="I479" s="84"/>
      <c r="J479" s="83"/>
      <c r="K479" s="83" t="s">
        <v>543</v>
      </c>
      <c r="L479" s="83" t="s">
        <v>883</v>
      </c>
    </row>
    <row r="480" spans="1:12" ht="14.25" x14ac:dyDescent="0.2">
      <c r="A480" s="83">
        <v>322</v>
      </c>
      <c r="B480" s="83">
        <v>328.6</v>
      </c>
      <c r="C480" s="83">
        <f t="shared" si="7"/>
        <v>6.6000000000000227</v>
      </c>
      <c r="D480" s="83" t="s">
        <v>51</v>
      </c>
      <c r="E480" s="83" t="s">
        <v>337</v>
      </c>
      <c r="F480" s="83"/>
      <c r="G480" s="83" t="s">
        <v>263</v>
      </c>
      <c r="H480" s="83" t="s">
        <v>426</v>
      </c>
      <c r="I480" s="84"/>
      <c r="J480" s="83"/>
      <c r="K480" s="83" t="s">
        <v>543</v>
      </c>
      <c r="L480" s="83" t="s">
        <v>883</v>
      </c>
    </row>
    <row r="481" spans="1:12" ht="14.25" x14ac:dyDescent="0.2">
      <c r="A481" s="83">
        <v>328.6</v>
      </c>
      <c r="B481" s="83">
        <v>335.4</v>
      </c>
      <c r="C481" s="83">
        <f t="shared" si="7"/>
        <v>6.7999999999999545</v>
      </c>
      <c r="D481" s="83" t="s">
        <v>51</v>
      </c>
      <c r="E481" s="83" t="s">
        <v>303</v>
      </c>
      <c r="F481" s="83"/>
      <c r="G481" s="83" t="s">
        <v>246</v>
      </c>
      <c r="H481" s="83" t="s">
        <v>426</v>
      </c>
      <c r="I481" s="84"/>
      <c r="J481" s="83"/>
      <c r="K481" s="83" t="s">
        <v>434</v>
      </c>
      <c r="L481" s="83" t="s">
        <v>883</v>
      </c>
    </row>
    <row r="482" spans="1:12" ht="14.25" x14ac:dyDescent="0.2">
      <c r="A482" s="83">
        <v>335.4</v>
      </c>
      <c r="B482" s="83">
        <v>387</v>
      </c>
      <c r="C482" s="83">
        <f t="shared" si="7"/>
        <v>51.600000000000023</v>
      </c>
      <c r="D482" s="83" t="s">
        <v>51</v>
      </c>
      <c r="E482" s="83" t="s">
        <v>313</v>
      </c>
      <c r="F482" s="83"/>
      <c r="G482" s="83" t="s">
        <v>242</v>
      </c>
      <c r="H482" s="83" t="s">
        <v>426</v>
      </c>
      <c r="I482" s="84"/>
      <c r="J482" s="83"/>
      <c r="K482" s="83" t="s">
        <v>570</v>
      </c>
      <c r="L482" s="83" t="s">
        <v>899</v>
      </c>
    </row>
    <row r="483" spans="1:12" ht="14.25" x14ac:dyDescent="0.2">
      <c r="A483" s="83">
        <v>335.4</v>
      </c>
      <c r="B483" s="83">
        <v>387</v>
      </c>
      <c r="C483" s="83">
        <f t="shared" si="7"/>
        <v>51.600000000000023</v>
      </c>
      <c r="D483" s="83" t="s">
        <v>51</v>
      </c>
      <c r="E483" s="83" t="s">
        <v>331</v>
      </c>
      <c r="F483" s="83"/>
      <c r="G483" s="83" t="s">
        <v>250</v>
      </c>
      <c r="H483" s="83" t="s">
        <v>426</v>
      </c>
      <c r="I483" s="84"/>
      <c r="J483" s="83"/>
      <c r="K483" s="83" t="s">
        <v>570</v>
      </c>
      <c r="L483" s="83" t="s">
        <v>899</v>
      </c>
    </row>
    <row r="484" spans="1:12" ht="14.25" x14ac:dyDescent="0.2">
      <c r="A484" s="83">
        <v>387</v>
      </c>
      <c r="B484" s="83">
        <v>390</v>
      </c>
      <c r="C484" s="83">
        <f t="shared" si="7"/>
        <v>3</v>
      </c>
      <c r="D484" s="83" t="s">
        <v>51</v>
      </c>
      <c r="E484" s="83" t="s">
        <v>313</v>
      </c>
      <c r="F484" s="83"/>
      <c r="G484" s="83" t="s">
        <v>242</v>
      </c>
      <c r="H484" s="83" t="s">
        <v>426</v>
      </c>
      <c r="I484" s="84"/>
      <c r="J484" s="83"/>
      <c r="K484" s="83" t="s">
        <v>427</v>
      </c>
      <c r="L484" s="83" t="s">
        <v>899</v>
      </c>
    </row>
    <row r="485" spans="1:12" ht="14.25" x14ac:dyDescent="0.2">
      <c r="A485" s="83">
        <v>387</v>
      </c>
      <c r="B485" s="83">
        <v>390</v>
      </c>
      <c r="C485" s="83">
        <f t="shared" si="7"/>
        <v>3</v>
      </c>
      <c r="D485" s="83" t="s">
        <v>51</v>
      </c>
      <c r="E485" s="83" t="s">
        <v>331</v>
      </c>
      <c r="F485" s="83"/>
      <c r="G485" s="83" t="s">
        <v>250</v>
      </c>
      <c r="H485" s="83" t="s">
        <v>426</v>
      </c>
      <c r="I485" s="84"/>
      <c r="J485" s="83"/>
      <c r="K485" s="83" t="s">
        <v>427</v>
      </c>
      <c r="L485" s="83" t="s">
        <v>899</v>
      </c>
    </row>
    <row r="486" spans="1:12" ht="14.25" x14ac:dyDescent="0.2">
      <c r="A486" s="83">
        <v>387</v>
      </c>
      <c r="B486" s="83">
        <v>390</v>
      </c>
      <c r="C486" s="83">
        <f t="shared" si="7"/>
        <v>3</v>
      </c>
      <c r="D486" s="83" t="s">
        <v>51</v>
      </c>
      <c r="E486" s="83" t="s">
        <v>333</v>
      </c>
      <c r="F486" s="83" t="s">
        <v>391</v>
      </c>
      <c r="G486" s="83" t="s">
        <v>296</v>
      </c>
      <c r="H486" s="83" t="s">
        <v>425</v>
      </c>
      <c r="I486" s="84" t="s">
        <v>415</v>
      </c>
      <c r="J486" s="83"/>
      <c r="K486" s="83" t="s">
        <v>571</v>
      </c>
      <c r="L486" s="83" t="s">
        <v>899</v>
      </c>
    </row>
    <row r="487" spans="1:12" ht="14.25" x14ac:dyDescent="0.2">
      <c r="A487" s="83">
        <v>390</v>
      </c>
      <c r="B487" s="83">
        <v>399.9</v>
      </c>
      <c r="C487" s="83">
        <f t="shared" si="7"/>
        <v>9.8999999999999773</v>
      </c>
      <c r="D487" s="83" t="s">
        <v>51</v>
      </c>
      <c r="E487" s="83" t="s">
        <v>313</v>
      </c>
      <c r="F487" s="83"/>
      <c r="G487" s="83" t="s">
        <v>242</v>
      </c>
      <c r="H487" s="83" t="s">
        <v>426</v>
      </c>
      <c r="I487" s="84"/>
      <c r="J487" s="83"/>
      <c r="K487" s="83" t="s">
        <v>570</v>
      </c>
      <c r="L487" s="83" t="s">
        <v>899</v>
      </c>
    </row>
    <row r="488" spans="1:12" ht="14.25" x14ac:dyDescent="0.2">
      <c r="A488" s="83">
        <v>390</v>
      </c>
      <c r="B488" s="83">
        <v>399.9</v>
      </c>
      <c r="C488" s="83">
        <f t="shared" si="7"/>
        <v>9.8999999999999773</v>
      </c>
      <c r="D488" s="83" t="s">
        <v>51</v>
      </c>
      <c r="E488" s="83" t="s">
        <v>331</v>
      </c>
      <c r="F488" s="83"/>
      <c r="G488" s="83" t="s">
        <v>250</v>
      </c>
      <c r="H488" s="83" t="s">
        <v>426</v>
      </c>
      <c r="I488" s="84"/>
      <c r="J488" s="83"/>
      <c r="K488" s="83" t="s">
        <v>570</v>
      </c>
      <c r="L488" s="83" t="s">
        <v>899</v>
      </c>
    </row>
    <row r="489" spans="1:12" ht="14.25" x14ac:dyDescent="0.2">
      <c r="A489" s="83">
        <v>399.9</v>
      </c>
      <c r="B489" s="83">
        <v>400.05</v>
      </c>
      <c r="C489" s="83">
        <f t="shared" si="7"/>
        <v>0.15000000000003411</v>
      </c>
      <c r="D489" s="83" t="s">
        <v>51</v>
      </c>
      <c r="E489" s="83" t="s">
        <v>333</v>
      </c>
      <c r="F489" s="83" t="s">
        <v>392</v>
      </c>
      <c r="G489" s="83" t="s">
        <v>296</v>
      </c>
      <c r="H489" s="83" t="s">
        <v>426</v>
      </c>
      <c r="I489" s="84" t="s">
        <v>416</v>
      </c>
      <c r="J489" s="83"/>
      <c r="K489" s="83" t="s">
        <v>572</v>
      </c>
      <c r="L489" s="83" t="s">
        <v>883</v>
      </c>
    </row>
    <row r="490" spans="1:12" ht="14.25" x14ac:dyDescent="0.2">
      <c r="A490" s="83">
        <v>400.05</v>
      </c>
      <c r="B490" s="83">
        <v>400.15</v>
      </c>
      <c r="C490" s="83">
        <f t="shared" si="7"/>
        <v>9.9999999999965894E-2</v>
      </c>
      <c r="D490" s="83" t="s">
        <v>51</v>
      </c>
      <c r="E490" s="83" t="s">
        <v>353</v>
      </c>
      <c r="F490" s="83"/>
      <c r="G490" s="83" t="s">
        <v>362</v>
      </c>
      <c r="H490" s="83" t="s">
        <v>426</v>
      </c>
      <c r="I490" s="84" t="s">
        <v>417</v>
      </c>
      <c r="J490" s="83"/>
      <c r="K490" s="83" t="s">
        <v>573</v>
      </c>
      <c r="L490" s="83" t="s">
        <v>883</v>
      </c>
    </row>
    <row r="491" spans="1:12" ht="14.25" x14ac:dyDescent="0.2">
      <c r="A491" s="83">
        <v>400.15</v>
      </c>
      <c r="B491" s="83">
        <v>401</v>
      </c>
      <c r="C491" s="83">
        <f t="shared" si="7"/>
        <v>0.85000000000002274</v>
      </c>
      <c r="D491" s="83" t="s">
        <v>51</v>
      </c>
      <c r="E491" s="83" t="s">
        <v>327</v>
      </c>
      <c r="F491" s="83"/>
      <c r="G491" s="83" t="s">
        <v>239</v>
      </c>
      <c r="H491" s="83" t="s">
        <v>426</v>
      </c>
      <c r="I491" s="84"/>
      <c r="J491" s="83"/>
      <c r="K491" s="83" t="s">
        <v>574</v>
      </c>
      <c r="L491" s="83" t="s">
        <v>883</v>
      </c>
    </row>
    <row r="492" spans="1:12" ht="14.25" x14ac:dyDescent="0.2">
      <c r="A492" s="83">
        <v>400.15</v>
      </c>
      <c r="B492" s="83">
        <v>401</v>
      </c>
      <c r="C492" s="83">
        <f t="shared" si="7"/>
        <v>0.85000000000002274</v>
      </c>
      <c r="D492" s="83" t="s">
        <v>51</v>
      </c>
      <c r="E492" s="83" t="s">
        <v>329</v>
      </c>
      <c r="F492" s="83" t="s">
        <v>391</v>
      </c>
      <c r="G492" s="83" t="s">
        <v>358</v>
      </c>
      <c r="H492" s="83" t="s">
        <v>426</v>
      </c>
      <c r="I492" s="84" t="s">
        <v>415</v>
      </c>
      <c r="J492" s="83"/>
      <c r="K492" s="83" t="s">
        <v>574</v>
      </c>
      <c r="L492" s="83" t="s">
        <v>883</v>
      </c>
    </row>
    <row r="493" spans="1:12" ht="14.25" x14ac:dyDescent="0.2">
      <c r="A493" s="83">
        <v>400.15</v>
      </c>
      <c r="B493" s="83">
        <v>401</v>
      </c>
      <c r="C493" s="83">
        <f t="shared" si="7"/>
        <v>0.85000000000002274</v>
      </c>
      <c r="D493" s="83" t="s">
        <v>51</v>
      </c>
      <c r="E493" s="83" t="s">
        <v>333</v>
      </c>
      <c r="F493" s="83" t="s">
        <v>391</v>
      </c>
      <c r="G493" s="83" t="s">
        <v>296</v>
      </c>
      <c r="H493" s="83" t="s">
        <v>426</v>
      </c>
      <c r="I493" s="84" t="s">
        <v>415</v>
      </c>
      <c r="J493" s="83"/>
      <c r="K493" s="83" t="s">
        <v>576</v>
      </c>
      <c r="L493" s="83" t="s">
        <v>883</v>
      </c>
    </row>
    <row r="494" spans="1:12" ht="14.25" x14ac:dyDescent="0.2">
      <c r="A494" s="83">
        <v>400.15</v>
      </c>
      <c r="B494" s="83">
        <v>401</v>
      </c>
      <c r="C494" s="83">
        <f t="shared" si="7"/>
        <v>0.85000000000002274</v>
      </c>
      <c r="D494" s="83" t="s">
        <v>51</v>
      </c>
      <c r="E494" s="83" t="s">
        <v>349</v>
      </c>
      <c r="F494" s="83" t="s">
        <v>391</v>
      </c>
      <c r="G494" s="83" t="s">
        <v>255</v>
      </c>
      <c r="H494" s="83" t="s">
        <v>426</v>
      </c>
      <c r="I494" s="84" t="s">
        <v>415</v>
      </c>
      <c r="J494" s="83"/>
      <c r="K494" s="83" t="s">
        <v>575</v>
      </c>
      <c r="L494" s="83" t="s">
        <v>883</v>
      </c>
    </row>
    <row r="495" spans="1:12" ht="14.25" x14ac:dyDescent="0.2">
      <c r="A495" s="83">
        <v>400.15</v>
      </c>
      <c r="B495" s="83">
        <v>401</v>
      </c>
      <c r="C495" s="83">
        <f t="shared" si="7"/>
        <v>0.85000000000002274</v>
      </c>
      <c r="D495" s="83" t="s">
        <v>51</v>
      </c>
      <c r="E495" s="83" t="s">
        <v>347</v>
      </c>
      <c r="F495" s="83" t="s">
        <v>391</v>
      </c>
      <c r="G495" s="83" t="s">
        <v>361</v>
      </c>
      <c r="H495" s="83" t="s">
        <v>425</v>
      </c>
      <c r="I495" s="84" t="s">
        <v>415</v>
      </c>
      <c r="J495" s="83"/>
      <c r="K495" s="83" t="s">
        <v>574</v>
      </c>
      <c r="L495" s="83" t="s">
        <v>883</v>
      </c>
    </row>
    <row r="496" spans="1:12" ht="14.25" x14ac:dyDescent="0.2">
      <c r="A496" s="83">
        <v>401</v>
      </c>
      <c r="B496" s="83">
        <v>402</v>
      </c>
      <c r="C496" s="83">
        <f t="shared" si="7"/>
        <v>1</v>
      </c>
      <c r="D496" s="83" t="s">
        <v>51</v>
      </c>
      <c r="E496" s="83" t="s">
        <v>327</v>
      </c>
      <c r="F496" s="83"/>
      <c r="G496" s="83" t="s">
        <v>239</v>
      </c>
      <c r="H496" s="83" t="s">
        <v>426</v>
      </c>
      <c r="I496" s="84"/>
      <c r="J496" s="83"/>
      <c r="K496" s="83" t="s">
        <v>577</v>
      </c>
      <c r="L496" s="83" t="s">
        <v>883</v>
      </c>
    </row>
    <row r="497" spans="1:12" ht="14.25" x14ac:dyDescent="0.2">
      <c r="A497" s="83">
        <v>401</v>
      </c>
      <c r="B497" s="83">
        <v>402</v>
      </c>
      <c r="C497" s="83">
        <f t="shared" si="7"/>
        <v>1</v>
      </c>
      <c r="D497" s="83" t="s">
        <v>51</v>
      </c>
      <c r="E497" s="83" t="s">
        <v>347</v>
      </c>
      <c r="F497" s="83" t="s">
        <v>391</v>
      </c>
      <c r="G497" s="83" t="s">
        <v>361</v>
      </c>
      <c r="H497" s="83" t="s">
        <v>426</v>
      </c>
      <c r="I497" s="84" t="s">
        <v>415</v>
      </c>
      <c r="J497" s="83"/>
      <c r="K497" s="83" t="s">
        <v>577</v>
      </c>
      <c r="L497" s="83" t="s">
        <v>883</v>
      </c>
    </row>
    <row r="498" spans="1:12" ht="14.25" x14ac:dyDescent="0.2">
      <c r="A498" s="83">
        <v>401</v>
      </c>
      <c r="B498" s="83">
        <v>402</v>
      </c>
      <c r="C498" s="83">
        <f t="shared" si="7"/>
        <v>1</v>
      </c>
      <c r="D498" s="83" t="s">
        <v>51</v>
      </c>
      <c r="E498" s="83" t="s">
        <v>311</v>
      </c>
      <c r="F498" s="83" t="s">
        <v>392</v>
      </c>
      <c r="G498" s="83" t="s">
        <v>270</v>
      </c>
      <c r="H498" s="83" t="s">
        <v>426</v>
      </c>
      <c r="I498" s="84" t="s">
        <v>416</v>
      </c>
      <c r="J498" s="83"/>
      <c r="K498" s="83" t="s">
        <v>577</v>
      </c>
      <c r="L498" s="83" t="s">
        <v>883</v>
      </c>
    </row>
    <row r="499" spans="1:12" ht="14.25" x14ac:dyDescent="0.2">
      <c r="A499" s="83">
        <v>401</v>
      </c>
      <c r="B499" s="83">
        <v>402</v>
      </c>
      <c r="C499" s="83">
        <f t="shared" si="7"/>
        <v>1</v>
      </c>
      <c r="D499" s="83" t="s">
        <v>51</v>
      </c>
      <c r="E499" s="83" t="s">
        <v>329</v>
      </c>
      <c r="F499" s="83" t="s">
        <v>392</v>
      </c>
      <c r="G499" s="83" t="s">
        <v>358</v>
      </c>
      <c r="H499" s="83" t="s">
        <v>426</v>
      </c>
      <c r="I499" s="84" t="s">
        <v>416</v>
      </c>
      <c r="J499" s="83"/>
      <c r="K499" s="83" t="s">
        <v>577</v>
      </c>
      <c r="L499" s="83" t="s">
        <v>883</v>
      </c>
    </row>
    <row r="500" spans="1:12" ht="14.25" x14ac:dyDescent="0.2">
      <c r="A500" s="83">
        <v>401</v>
      </c>
      <c r="B500" s="83">
        <v>402</v>
      </c>
      <c r="C500" s="83">
        <f t="shared" si="7"/>
        <v>1</v>
      </c>
      <c r="D500" s="83" t="s">
        <v>51</v>
      </c>
      <c r="E500" s="83" t="s">
        <v>313</v>
      </c>
      <c r="F500" s="83"/>
      <c r="G500" s="83" t="s">
        <v>242</v>
      </c>
      <c r="H500" s="83" t="s">
        <v>425</v>
      </c>
      <c r="I500" s="84"/>
      <c r="J500" s="83"/>
      <c r="K500" s="83" t="s">
        <v>577</v>
      </c>
      <c r="L500" s="83" t="s">
        <v>883</v>
      </c>
    </row>
    <row r="501" spans="1:12" ht="14.25" x14ac:dyDescent="0.2">
      <c r="A501" s="83">
        <v>401</v>
      </c>
      <c r="B501" s="83">
        <v>402</v>
      </c>
      <c r="C501" s="83">
        <f t="shared" si="7"/>
        <v>1</v>
      </c>
      <c r="D501" s="83" t="s">
        <v>51</v>
      </c>
      <c r="E501" s="83" t="s">
        <v>466</v>
      </c>
      <c r="F501" s="83"/>
      <c r="G501" s="83" t="s">
        <v>252</v>
      </c>
      <c r="H501" s="83" t="s">
        <v>425</v>
      </c>
      <c r="I501" s="84"/>
      <c r="J501" s="83"/>
      <c r="K501" s="83" t="s">
        <v>577</v>
      </c>
      <c r="L501" s="83" t="s">
        <v>883</v>
      </c>
    </row>
    <row r="502" spans="1:12" ht="14.25" x14ac:dyDescent="0.2">
      <c r="A502" s="83">
        <v>402</v>
      </c>
      <c r="B502" s="83">
        <v>403</v>
      </c>
      <c r="C502" s="83">
        <f t="shared" si="7"/>
        <v>1</v>
      </c>
      <c r="D502" s="83" t="s">
        <v>51</v>
      </c>
      <c r="E502" s="83" t="s">
        <v>327</v>
      </c>
      <c r="F502" s="83"/>
      <c r="G502" s="83" t="s">
        <v>239</v>
      </c>
      <c r="H502" s="83" t="s">
        <v>426</v>
      </c>
      <c r="I502" s="84"/>
      <c r="J502" s="83"/>
      <c r="K502" s="83" t="s">
        <v>577</v>
      </c>
      <c r="L502" s="83" t="s">
        <v>883</v>
      </c>
    </row>
    <row r="503" spans="1:12" ht="14.25" x14ac:dyDescent="0.2">
      <c r="A503" s="83">
        <v>402</v>
      </c>
      <c r="B503" s="83">
        <v>403</v>
      </c>
      <c r="C503" s="83">
        <f t="shared" si="7"/>
        <v>1</v>
      </c>
      <c r="D503" s="83" t="s">
        <v>51</v>
      </c>
      <c r="E503" s="83" t="s">
        <v>311</v>
      </c>
      <c r="F503" s="83" t="s">
        <v>392</v>
      </c>
      <c r="G503" s="83" t="s">
        <v>270</v>
      </c>
      <c r="H503" s="83" t="s">
        <v>426</v>
      </c>
      <c r="I503" s="84" t="s">
        <v>416</v>
      </c>
      <c r="J503" s="83"/>
      <c r="K503" s="83" t="s">
        <v>577</v>
      </c>
      <c r="L503" s="83" t="s">
        <v>883</v>
      </c>
    </row>
    <row r="504" spans="1:12" ht="14.25" x14ac:dyDescent="0.2">
      <c r="A504" s="83">
        <v>402</v>
      </c>
      <c r="B504" s="83">
        <v>403</v>
      </c>
      <c r="C504" s="83">
        <f t="shared" si="7"/>
        <v>1</v>
      </c>
      <c r="D504" s="83" t="s">
        <v>51</v>
      </c>
      <c r="E504" s="83" t="s">
        <v>329</v>
      </c>
      <c r="F504" s="83" t="s">
        <v>392</v>
      </c>
      <c r="G504" s="83" t="s">
        <v>358</v>
      </c>
      <c r="H504" s="83" t="s">
        <v>426</v>
      </c>
      <c r="I504" s="84" t="s">
        <v>416</v>
      </c>
      <c r="J504" s="83"/>
      <c r="K504" s="83" t="s">
        <v>577</v>
      </c>
      <c r="L504" s="83" t="s">
        <v>883</v>
      </c>
    </row>
    <row r="505" spans="1:12" ht="14.25" x14ac:dyDescent="0.2">
      <c r="A505" s="83">
        <v>402</v>
      </c>
      <c r="B505" s="83">
        <v>403</v>
      </c>
      <c r="C505" s="83">
        <f t="shared" si="7"/>
        <v>1</v>
      </c>
      <c r="D505" s="83" t="s">
        <v>51</v>
      </c>
      <c r="E505" s="83" t="s">
        <v>313</v>
      </c>
      <c r="F505" s="83"/>
      <c r="G505" s="83" t="s">
        <v>242</v>
      </c>
      <c r="H505" s="83" t="s">
        <v>425</v>
      </c>
      <c r="I505" s="84"/>
      <c r="J505" s="83"/>
      <c r="K505" s="83" t="s">
        <v>577</v>
      </c>
      <c r="L505" s="83" t="s">
        <v>883</v>
      </c>
    </row>
    <row r="506" spans="1:12" ht="14.25" x14ac:dyDescent="0.2">
      <c r="A506" s="83">
        <v>402</v>
      </c>
      <c r="B506" s="83">
        <v>403</v>
      </c>
      <c r="C506" s="83">
        <f t="shared" si="7"/>
        <v>1</v>
      </c>
      <c r="D506" s="83" t="s">
        <v>51</v>
      </c>
      <c r="E506" s="83" t="s">
        <v>466</v>
      </c>
      <c r="F506" s="83"/>
      <c r="G506" s="83" t="s">
        <v>252</v>
      </c>
      <c r="H506" s="83" t="s">
        <v>425</v>
      </c>
      <c r="I506" s="84"/>
      <c r="J506" s="83"/>
      <c r="K506" s="83" t="s">
        <v>577</v>
      </c>
      <c r="L506" s="83" t="s">
        <v>883</v>
      </c>
    </row>
    <row r="507" spans="1:12" ht="14.25" x14ac:dyDescent="0.2">
      <c r="A507" s="83">
        <v>403</v>
      </c>
      <c r="B507" s="83">
        <v>406</v>
      </c>
      <c r="C507" s="83">
        <f t="shared" si="7"/>
        <v>3</v>
      </c>
      <c r="D507" s="83" t="s">
        <v>51</v>
      </c>
      <c r="E507" s="83" t="s">
        <v>327</v>
      </c>
      <c r="F507" s="83"/>
      <c r="G507" s="83" t="s">
        <v>239</v>
      </c>
      <c r="H507" s="83" t="s">
        <v>426</v>
      </c>
      <c r="I507" s="84"/>
      <c r="J507" s="83"/>
      <c r="K507" s="83" t="s">
        <v>578</v>
      </c>
      <c r="L507" s="83" t="s">
        <v>883</v>
      </c>
    </row>
    <row r="508" spans="1:12" ht="14.25" x14ac:dyDescent="0.2">
      <c r="A508" s="83">
        <v>403</v>
      </c>
      <c r="B508" s="83">
        <v>406</v>
      </c>
      <c r="C508" s="83">
        <f t="shared" si="7"/>
        <v>3</v>
      </c>
      <c r="D508" s="83" t="s">
        <v>51</v>
      </c>
      <c r="E508" s="83" t="s">
        <v>313</v>
      </c>
      <c r="F508" s="83"/>
      <c r="G508" s="83" t="s">
        <v>242</v>
      </c>
      <c r="H508" s="83" t="s">
        <v>425</v>
      </c>
      <c r="I508" s="84"/>
      <c r="J508" s="83"/>
      <c r="K508" s="83" t="s">
        <v>578</v>
      </c>
      <c r="L508" s="83" t="s">
        <v>883</v>
      </c>
    </row>
    <row r="509" spans="1:12" ht="14.25" x14ac:dyDescent="0.2">
      <c r="A509" s="83">
        <v>403</v>
      </c>
      <c r="B509" s="83">
        <v>406</v>
      </c>
      <c r="C509" s="83">
        <f t="shared" si="7"/>
        <v>3</v>
      </c>
      <c r="D509" s="83" t="s">
        <v>51</v>
      </c>
      <c r="E509" s="83" t="s">
        <v>466</v>
      </c>
      <c r="F509" s="83"/>
      <c r="G509" s="83" t="s">
        <v>252</v>
      </c>
      <c r="H509" s="83" t="s">
        <v>425</v>
      </c>
      <c r="I509" s="84"/>
      <c r="J509" s="83"/>
      <c r="K509" s="83" t="s">
        <v>578</v>
      </c>
      <c r="L509" s="83" t="s">
        <v>883</v>
      </c>
    </row>
    <row r="510" spans="1:12" ht="14.25" x14ac:dyDescent="0.2">
      <c r="A510" s="83">
        <v>406</v>
      </c>
      <c r="B510" s="83">
        <v>406.1</v>
      </c>
      <c r="C510" s="83">
        <f t="shared" si="7"/>
        <v>0.10000000000002274</v>
      </c>
      <c r="D510" s="83" t="s">
        <v>51</v>
      </c>
      <c r="E510" s="83" t="s">
        <v>333</v>
      </c>
      <c r="F510" s="83" t="s">
        <v>392</v>
      </c>
      <c r="G510" s="83" t="s">
        <v>296</v>
      </c>
      <c r="H510" s="83" t="s">
        <v>426</v>
      </c>
      <c r="I510" s="84" t="s">
        <v>416</v>
      </c>
      <c r="J510" s="83"/>
      <c r="K510" s="83" t="s">
        <v>579</v>
      </c>
      <c r="L510" s="83" t="s">
        <v>883</v>
      </c>
    </row>
    <row r="511" spans="1:12" ht="14.25" x14ac:dyDescent="0.2">
      <c r="A511" s="83">
        <v>406.1</v>
      </c>
      <c r="B511" s="83">
        <v>410</v>
      </c>
      <c r="C511" s="83">
        <f t="shared" si="7"/>
        <v>3.8999999999999773</v>
      </c>
      <c r="D511" s="83" t="s">
        <v>51</v>
      </c>
      <c r="E511" s="83" t="s">
        <v>313</v>
      </c>
      <c r="F511" s="83"/>
      <c r="G511" s="83" t="s">
        <v>242</v>
      </c>
      <c r="H511" s="83" t="s">
        <v>426</v>
      </c>
      <c r="I511" s="84"/>
      <c r="J511" s="83"/>
      <c r="K511" s="83" t="s">
        <v>580</v>
      </c>
      <c r="L511" s="83" t="s">
        <v>883</v>
      </c>
    </row>
    <row r="512" spans="1:12" ht="14.25" x14ac:dyDescent="0.2">
      <c r="A512" s="83">
        <v>406.1</v>
      </c>
      <c r="B512" s="83">
        <v>410</v>
      </c>
      <c r="C512" s="83">
        <f t="shared" si="7"/>
        <v>3.8999999999999773</v>
      </c>
      <c r="D512" s="83" t="s">
        <v>51</v>
      </c>
      <c r="E512" s="83" t="s">
        <v>466</v>
      </c>
      <c r="F512" s="83"/>
      <c r="G512" s="83" t="s">
        <v>252</v>
      </c>
      <c r="H512" s="83" t="s">
        <v>426</v>
      </c>
      <c r="I512" s="84"/>
      <c r="J512" s="83"/>
      <c r="K512" s="83" t="s">
        <v>580</v>
      </c>
      <c r="L512" s="83" t="s">
        <v>883</v>
      </c>
    </row>
    <row r="513" spans="1:12" ht="14.25" x14ac:dyDescent="0.2">
      <c r="A513" s="83">
        <v>406.1</v>
      </c>
      <c r="B513" s="83">
        <v>410</v>
      </c>
      <c r="C513" s="83">
        <f t="shared" si="7"/>
        <v>3.8999999999999773</v>
      </c>
      <c r="D513" s="83" t="s">
        <v>51</v>
      </c>
      <c r="E513" s="83" t="s">
        <v>337</v>
      </c>
      <c r="F513" s="83"/>
      <c r="G513" s="83" t="s">
        <v>263</v>
      </c>
      <c r="H513" s="83" t="s">
        <v>426</v>
      </c>
      <c r="I513" s="84"/>
      <c r="J513" s="83"/>
      <c r="K513" s="83" t="s">
        <v>580</v>
      </c>
      <c r="L513" s="83" t="s">
        <v>883</v>
      </c>
    </row>
    <row r="514" spans="1:12" ht="14.25" x14ac:dyDescent="0.2">
      <c r="A514" s="83">
        <v>410</v>
      </c>
      <c r="B514" s="83">
        <v>420</v>
      </c>
      <c r="C514" s="83">
        <f t="shared" ref="C514:C577" si="8">B514-A514</f>
        <v>10</v>
      </c>
      <c r="D514" s="83" t="s">
        <v>51</v>
      </c>
      <c r="E514" s="83" t="s">
        <v>313</v>
      </c>
      <c r="F514" s="83"/>
      <c r="G514" s="83" t="s">
        <v>242</v>
      </c>
      <c r="H514" s="83" t="s">
        <v>426</v>
      </c>
      <c r="I514" s="84"/>
      <c r="J514" s="83"/>
      <c r="K514" s="83" t="s">
        <v>427</v>
      </c>
      <c r="L514" s="83" t="s">
        <v>883</v>
      </c>
    </row>
    <row r="515" spans="1:12" ht="14.25" x14ac:dyDescent="0.2">
      <c r="A515" s="83">
        <v>410</v>
      </c>
      <c r="B515" s="83">
        <v>420</v>
      </c>
      <c r="C515" s="83">
        <f t="shared" si="8"/>
        <v>10</v>
      </c>
      <c r="D515" s="83" t="s">
        <v>51</v>
      </c>
      <c r="E515" s="83" t="s">
        <v>466</v>
      </c>
      <c r="F515" s="83"/>
      <c r="G515" s="83" t="s">
        <v>252</v>
      </c>
      <c r="H515" s="83" t="s">
        <v>426</v>
      </c>
      <c r="I515" s="84"/>
      <c r="J515" s="83"/>
      <c r="K515" s="83" t="s">
        <v>427</v>
      </c>
      <c r="L515" s="83" t="s">
        <v>883</v>
      </c>
    </row>
    <row r="516" spans="1:12" ht="14.25" x14ac:dyDescent="0.2">
      <c r="A516" s="83">
        <v>410</v>
      </c>
      <c r="B516" s="83">
        <v>420</v>
      </c>
      <c r="C516" s="83">
        <f t="shared" si="8"/>
        <v>10</v>
      </c>
      <c r="D516" s="83" t="s">
        <v>51</v>
      </c>
      <c r="E516" s="83" t="s">
        <v>349</v>
      </c>
      <c r="F516" s="83" t="s">
        <v>396</v>
      </c>
      <c r="G516" s="83" t="s">
        <v>255</v>
      </c>
      <c r="H516" s="83" t="s">
        <v>426</v>
      </c>
      <c r="I516" s="84" t="s">
        <v>418</v>
      </c>
      <c r="J516" s="83"/>
      <c r="K516" s="83" t="s">
        <v>436</v>
      </c>
      <c r="L516" s="83" t="s">
        <v>883</v>
      </c>
    </row>
    <row r="517" spans="1:12" ht="14.25" x14ac:dyDescent="0.2">
      <c r="A517" s="83">
        <v>420</v>
      </c>
      <c r="B517" s="83">
        <v>430</v>
      </c>
      <c r="C517" s="83">
        <f t="shared" si="8"/>
        <v>10</v>
      </c>
      <c r="D517" s="83" t="s">
        <v>51</v>
      </c>
      <c r="E517" s="83" t="s">
        <v>313</v>
      </c>
      <c r="F517" s="83"/>
      <c r="G517" s="83" t="s">
        <v>242</v>
      </c>
      <c r="H517" s="83" t="s">
        <v>426</v>
      </c>
      <c r="I517" s="84"/>
      <c r="J517" s="83"/>
      <c r="K517" s="83" t="s">
        <v>427</v>
      </c>
      <c r="L517" s="83" t="s">
        <v>895</v>
      </c>
    </row>
    <row r="518" spans="1:12" ht="14.25" x14ac:dyDescent="0.2">
      <c r="A518" s="83">
        <v>420</v>
      </c>
      <c r="B518" s="83">
        <v>430</v>
      </c>
      <c r="C518" s="83">
        <f t="shared" si="8"/>
        <v>10</v>
      </c>
      <c r="D518" s="83" t="s">
        <v>51</v>
      </c>
      <c r="E518" s="83" t="s">
        <v>466</v>
      </c>
      <c r="F518" s="83"/>
      <c r="G518" s="83" t="s">
        <v>252</v>
      </c>
      <c r="H518" s="83" t="s">
        <v>426</v>
      </c>
      <c r="I518" s="84"/>
      <c r="J518" s="83"/>
      <c r="K518" s="83" t="s">
        <v>427</v>
      </c>
      <c r="L518" s="83" t="s">
        <v>895</v>
      </c>
    </row>
    <row r="519" spans="1:12" ht="14.25" x14ac:dyDescent="0.2">
      <c r="A519" s="83">
        <v>420</v>
      </c>
      <c r="B519" s="83">
        <v>430</v>
      </c>
      <c r="C519" s="83">
        <f t="shared" si="8"/>
        <v>10</v>
      </c>
      <c r="D519" s="83" t="s">
        <v>51</v>
      </c>
      <c r="E519" s="83" t="s">
        <v>341</v>
      </c>
      <c r="F519" s="83"/>
      <c r="G519" s="83" t="s">
        <v>251</v>
      </c>
      <c r="H519" s="83" t="s">
        <v>425</v>
      </c>
      <c r="I519" s="84"/>
      <c r="J519" s="83"/>
      <c r="K519" s="83" t="s">
        <v>427</v>
      </c>
      <c r="L519" s="83" t="s">
        <v>895</v>
      </c>
    </row>
    <row r="520" spans="1:12" ht="14.25" x14ac:dyDescent="0.2">
      <c r="A520" s="83">
        <v>430</v>
      </c>
      <c r="B520" s="83">
        <v>432</v>
      </c>
      <c r="C520" s="83">
        <f t="shared" si="8"/>
        <v>2</v>
      </c>
      <c r="D520" s="83" t="s">
        <v>51</v>
      </c>
      <c r="E520" s="83" t="s">
        <v>313</v>
      </c>
      <c r="F520" s="83"/>
      <c r="G520" s="83" t="s">
        <v>242</v>
      </c>
      <c r="H520" s="83" t="s">
        <v>426</v>
      </c>
      <c r="I520" s="84" t="s">
        <v>512</v>
      </c>
      <c r="J520" s="83"/>
      <c r="K520" s="83" t="s">
        <v>437</v>
      </c>
      <c r="L520" s="83" t="s">
        <v>894</v>
      </c>
    </row>
    <row r="521" spans="1:12" ht="14.25" x14ac:dyDescent="0.2">
      <c r="A521" s="83">
        <v>430</v>
      </c>
      <c r="B521" s="83">
        <v>432</v>
      </c>
      <c r="C521" s="83">
        <f t="shared" si="8"/>
        <v>2</v>
      </c>
      <c r="D521" s="83" t="s">
        <v>51</v>
      </c>
      <c r="E521" s="83" t="s">
        <v>466</v>
      </c>
      <c r="F521" s="83"/>
      <c r="G521" s="83" t="s">
        <v>252</v>
      </c>
      <c r="H521" s="83" t="s">
        <v>426</v>
      </c>
      <c r="I521" s="84" t="s">
        <v>512</v>
      </c>
      <c r="J521" s="83"/>
      <c r="K521" s="83" t="s">
        <v>437</v>
      </c>
      <c r="L521" s="83" t="s">
        <v>894</v>
      </c>
    </row>
    <row r="522" spans="1:12" ht="14.25" x14ac:dyDescent="0.2">
      <c r="A522" s="83">
        <v>430</v>
      </c>
      <c r="B522" s="83">
        <v>432</v>
      </c>
      <c r="C522" s="83">
        <f t="shared" si="8"/>
        <v>2</v>
      </c>
      <c r="D522" s="83" t="s">
        <v>51</v>
      </c>
      <c r="E522" s="83" t="s">
        <v>341</v>
      </c>
      <c r="F522" s="83"/>
      <c r="G522" s="83" t="s">
        <v>251</v>
      </c>
      <c r="H522" s="83" t="s">
        <v>426</v>
      </c>
      <c r="I522" s="84" t="s">
        <v>512</v>
      </c>
      <c r="J522" s="83"/>
      <c r="K522" s="83" t="s">
        <v>427</v>
      </c>
      <c r="L522" s="83" t="s">
        <v>894</v>
      </c>
    </row>
    <row r="523" spans="1:12" ht="14.25" x14ac:dyDescent="0.2">
      <c r="A523" s="83">
        <v>430</v>
      </c>
      <c r="B523" s="83">
        <v>432</v>
      </c>
      <c r="C523" s="83">
        <f t="shared" si="8"/>
        <v>2</v>
      </c>
      <c r="D523" s="83" t="s">
        <v>51</v>
      </c>
      <c r="E523" s="83" t="s">
        <v>305</v>
      </c>
      <c r="F523" s="83"/>
      <c r="G523" s="83" t="s">
        <v>245</v>
      </c>
      <c r="H523" s="83" t="s">
        <v>425</v>
      </c>
      <c r="I523" s="84" t="s">
        <v>512</v>
      </c>
      <c r="J523" s="83"/>
      <c r="K523" s="83" t="s">
        <v>427</v>
      </c>
      <c r="L523" s="83" t="s">
        <v>894</v>
      </c>
    </row>
    <row r="524" spans="1:12" ht="14.25" x14ac:dyDescent="0.2">
      <c r="A524" s="83">
        <v>432</v>
      </c>
      <c r="B524" s="83">
        <v>435</v>
      </c>
      <c r="C524" s="83">
        <f t="shared" si="8"/>
        <v>3</v>
      </c>
      <c r="D524" s="83" t="s">
        <v>51</v>
      </c>
      <c r="E524" s="83" t="s">
        <v>313</v>
      </c>
      <c r="F524" s="83"/>
      <c r="G524" s="83" t="s">
        <v>242</v>
      </c>
      <c r="H524" s="83" t="s">
        <v>426</v>
      </c>
      <c r="I524" s="84" t="s">
        <v>512</v>
      </c>
      <c r="J524" s="83"/>
      <c r="K524" s="83" t="s">
        <v>437</v>
      </c>
      <c r="L524" s="83" t="s">
        <v>894</v>
      </c>
    </row>
    <row r="525" spans="1:12" ht="14.25" x14ac:dyDescent="0.2">
      <c r="A525" s="83">
        <v>432</v>
      </c>
      <c r="B525" s="83">
        <v>435</v>
      </c>
      <c r="C525" s="83">
        <f t="shared" si="8"/>
        <v>3</v>
      </c>
      <c r="D525" s="83" t="s">
        <v>51</v>
      </c>
      <c r="E525" s="83" t="s">
        <v>466</v>
      </c>
      <c r="F525" s="83"/>
      <c r="G525" s="83" t="s">
        <v>252</v>
      </c>
      <c r="H525" s="83" t="s">
        <v>426</v>
      </c>
      <c r="I525" s="84" t="s">
        <v>512</v>
      </c>
      <c r="J525" s="83"/>
      <c r="K525" s="83" t="s">
        <v>437</v>
      </c>
      <c r="L525" s="83" t="s">
        <v>894</v>
      </c>
    </row>
    <row r="526" spans="1:12" ht="14.25" x14ac:dyDescent="0.2">
      <c r="A526" s="83">
        <v>432</v>
      </c>
      <c r="B526" s="83">
        <v>435</v>
      </c>
      <c r="C526" s="83">
        <f t="shared" si="8"/>
        <v>3</v>
      </c>
      <c r="D526" s="83" t="s">
        <v>51</v>
      </c>
      <c r="E526" s="83" t="s">
        <v>341</v>
      </c>
      <c r="F526" s="83"/>
      <c r="G526" s="83" t="s">
        <v>251</v>
      </c>
      <c r="H526" s="83" t="s">
        <v>426</v>
      </c>
      <c r="I526" s="84" t="s">
        <v>512</v>
      </c>
      <c r="J526" s="83"/>
      <c r="K526" s="83" t="s">
        <v>427</v>
      </c>
      <c r="L526" s="83" t="s">
        <v>894</v>
      </c>
    </row>
    <row r="527" spans="1:12" ht="14.25" x14ac:dyDescent="0.2">
      <c r="A527" s="83">
        <v>432</v>
      </c>
      <c r="B527" s="83">
        <v>435</v>
      </c>
      <c r="C527" s="83">
        <f t="shared" si="8"/>
        <v>3</v>
      </c>
      <c r="D527" s="83" t="s">
        <v>51</v>
      </c>
      <c r="E527" s="83" t="s">
        <v>305</v>
      </c>
      <c r="F527" s="83"/>
      <c r="G527" s="83" t="s">
        <v>245</v>
      </c>
      <c r="H527" s="83" t="s">
        <v>425</v>
      </c>
      <c r="I527" s="84" t="s">
        <v>512</v>
      </c>
      <c r="J527" s="83"/>
      <c r="K527" s="83" t="s">
        <v>427</v>
      </c>
      <c r="L527" s="83" t="s">
        <v>894</v>
      </c>
    </row>
    <row r="528" spans="1:12" ht="14.25" x14ac:dyDescent="0.2">
      <c r="A528" s="83">
        <v>432</v>
      </c>
      <c r="B528" s="83">
        <v>435</v>
      </c>
      <c r="C528" s="83">
        <f t="shared" si="8"/>
        <v>3</v>
      </c>
      <c r="D528" s="83" t="s">
        <v>51</v>
      </c>
      <c r="E528" s="83" t="s">
        <v>311</v>
      </c>
      <c r="F528" s="83" t="s">
        <v>402</v>
      </c>
      <c r="G528" s="83" t="s">
        <v>270</v>
      </c>
      <c r="H528" s="83" t="s">
        <v>425</v>
      </c>
      <c r="I528" s="84" t="s">
        <v>512</v>
      </c>
      <c r="J528" s="83"/>
      <c r="K528" s="83" t="s">
        <v>438</v>
      </c>
      <c r="L528" s="83" t="s">
        <v>894</v>
      </c>
    </row>
    <row r="529" spans="1:12" ht="14.25" x14ac:dyDescent="0.2">
      <c r="A529" s="83">
        <v>435</v>
      </c>
      <c r="B529" s="83">
        <v>438</v>
      </c>
      <c r="C529" s="83">
        <f t="shared" si="8"/>
        <v>3</v>
      </c>
      <c r="D529" s="83" t="s">
        <v>51</v>
      </c>
      <c r="E529" s="83" t="s">
        <v>313</v>
      </c>
      <c r="F529" s="83"/>
      <c r="G529" s="83" t="s">
        <v>242</v>
      </c>
      <c r="H529" s="83" t="s">
        <v>426</v>
      </c>
      <c r="I529" s="84" t="s">
        <v>512</v>
      </c>
      <c r="J529" s="83"/>
      <c r="K529" s="83" t="s">
        <v>583</v>
      </c>
      <c r="L529" s="83" t="s">
        <v>894</v>
      </c>
    </row>
    <row r="530" spans="1:12" ht="14.25" x14ac:dyDescent="0.2">
      <c r="A530" s="83">
        <v>435</v>
      </c>
      <c r="B530" s="83">
        <v>438</v>
      </c>
      <c r="C530" s="83">
        <f t="shared" si="8"/>
        <v>3</v>
      </c>
      <c r="D530" s="83" t="s">
        <v>51</v>
      </c>
      <c r="E530" s="83" t="s">
        <v>341</v>
      </c>
      <c r="F530" s="83"/>
      <c r="G530" s="83" t="s">
        <v>251</v>
      </c>
      <c r="H530" s="83" t="s">
        <v>426</v>
      </c>
      <c r="I530" s="84" t="s">
        <v>512</v>
      </c>
      <c r="J530" s="83"/>
      <c r="K530" s="83" t="s">
        <v>582</v>
      </c>
      <c r="L530" s="83" t="s">
        <v>894</v>
      </c>
    </row>
    <row r="531" spans="1:12" ht="14.25" x14ac:dyDescent="0.2">
      <c r="A531" s="83">
        <v>435</v>
      </c>
      <c r="B531" s="83">
        <v>438</v>
      </c>
      <c r="C531" s="83">
        <f t="shared" si="8"/>
        <v>3</v>
      </c>
      <c r="D531" s="83" t="s">
        <v>51</v>
      </c>
      <c r="E531" s="83" t="s">
        <v>305</v>
      </c>
      <c r="F531" s="83"/>
      <c r="G531" s="83" t="s">
        <v>245</v>
      </c>
      <c r="H531" s="83" t="s">
        <v>425</v>
      </c>
      <c r="I531" s="84" t="s">
        <v>512</v>
      </c>
      <c r="J531" s="83"/>
      <c r="K531" s="83" t="s">
        <v>582</v>
      </c>
      <c r="L531" s="83" t="s">
        <v>894</v>
      </c>
    </row>
    <row r="532" spans="1:12" ht="14.25" x14ac:dyDescent="0.2">
      <c r="A532" s="83">
        <v>435</v>
      </c>
      <c r="B532" s="83">
        <v>438</v>
      </c>
      <c r="C532" s="83">
        <f t="shared" si="8"/>
        <v>3</v>
      </c>
      <c r="D532" s="83" t="s">
        <v>51</v>
      </c>
      <c r="E532" s="83" t="s">
        <v>311</v>
      </c>
      <c r="F532" s="83" t="s">
        <v>402</v>
      </c>
      <c r="G532" s="83" t="s">
        <v>270</v>
      </c>
      <c r="H532" s="83" t="s">
        <v>425</v>
      </c>
      <c r="I532" s="84" t="s">
        <v>512</v>
      </c>
      <c r="J532" s="83"/>
      <c r="K532" s="83" t="s">
        <v>581</v>
      </c>
      <c r="L532" s="83" t="s">
        <v>894</v>
      </c>
    </row>
    <row r="533" spans="1:12" ht="14.25" x14ac:dyDescent="0.2">
      <c r="A533" s="83">
        <v>438</v>
      </c>
      <c r="B533" s="83">
        <v>440</v>
      </c>
      <c r="C533" s="83">
        <f t="shared" si="8"/>
        <v>2</v>
      </c>
      <c r="D533" s="83" t="s">
        <v>51</v>
      </c>
      <c r="E533" s="83" t="s">
        <v>313</v>
      </c>
      <c r="F533" s="83"/>
      <c r="G533" s="83" t="s">
        <v>242</v>
      </c>
      <c r="H533" s="83" t="s">
        <v>426</v>
      </c>
      <c r="I533" s="84" t="s">
        <v>512</v>
      </c>
      <c r="J533" s="83"/>
      <c r="K533" s="83" t="s">
        <v>437</v>
      </c>
      <c r="L533" s="83" t="s">
        <v>894</v>
      </c>
    </row>
    <row r="534" spans="1:12" ht="14.25" x14ac:dyDescent="0.2">
      <c r="A534" s="83">
        <v>438</v>
      </c>
      <c r="B534" s="83">
        <v>440</v>
      </c>
      <c r="C534" s="83">
        <f t="shared" si="8"/>
        <v>2</v>
      </c>
      <c r="D534" s="83" t="s">
        <v>51</v>
      </c>
      <c r="E534" s="83" t="s">
        <v>466</v>
      </c>
      <c r="F534" s="83"/>
      <c r="G534" s="83" t="s">
        <v>252</v>
      </c>
      <c r="H534" s="83" t="s">
        <v>426</v>
      </c>
      <c r="I534" s="84" t="s">
        <v>512</v>
      </c>
      <c r="J534" s="83"/>
      <c r="K534" s="83" t="s">
        <v>437</v>
      </c>
      <c r="L534" s="83" t="s">
        <v>894</v>
      </c>
    </row>
    <row r="535" spans="1:12" ht="14.25" x14ac:dyDescent="0.2">
      <c r="A535" s="83">
        <v>438</v>
      </c>
      <c r="B535" s="83">
        <v>440</v>
      </c>
      <c r="C535" s="83">
        <f t="shared" si="8"/>
        <v>2</v>
      </c>
      <c r="D535" s="83" t="s">
        <v>51</v>
      </c>
      <c r="E535" s="83" t="s">
        <v>341</v>
      </c>
      <c r="F535" s="83"/>
      <c r="G535" s="83" t="s">
        <v>251</v>
      </c>
      <c r="H535" s="83" t="s">
        <v>426</v>
      </c>
      <c r="I535" s="84" t="s">
        <v>512</v>
      </c>
      <c r="J535" s="83"/>
      <c r="K535" s="83" t="s">
        <v>427</v>
      </c>
      <c r="L535" s="83" t="s">
        <v>894</v>
      </c>
    </row>
    <row r="536" spans="1:12" ht="14.25" x14ac:dyDescent="0.2">
      <c r="A536" s="83">
        <v>438</v>
      </c>
      <c r="B536" s="83">
        <v>440</v>
      </c>
      <c r="C536" s="83">
        <f t="shared" si="8"/>
        <v>2</v>
      </c>
      <c r="D536" s="83" t="s">
        <v>51</v>
      </c>
      <c r="E536" s="83" t="s">
        <v>305</v>
      </c>
      <c r="F536" s="83"/>
      <c r="G536" s="83" t="s">
        <v>245</v>
      </c>
      <c r="H536" s="83" t="s">
        <v>425</v>
      </c>
      <c r="I536" s="84" t="s">
        <v>512</v>
      </c>
      <c r="J536" s="83"/>
      <c r="K536" s="83" t="s">
        <v>427</v>
      </c>
      <c r="L536" s="83" t="s">
        <v>894</v>
      </c>
    </row>
    <row r="537" spans="1:12" ht="14.25" x14ac:dyDescent="0.2">
      <c r="A537" s="83">
        <v>440</v>
      </c>
      <c r="B537" s="83">
        <v>450</v>
      </c>
      <c r="C537" s="83">
        <f t="shared" si="8"/>
        <v>10</v>
      </c>
      <c r="D537" s="83" t="s">
        <v>51</v>
      </c>
      <c r="E537" s="83" t="s">
        <v>313</v>
      </c>
      <c r="F537" s="83"/>
      <c r="G537" s="83" t="s">
        <v>242</v>
      </c>
      <c r="H537" s="83" t="s">
        <v>426</v>
      </c>
      <c r="I537" s="84"/>
      <c r="J537" s="83"/>
      <c r="K537" s="83" t="s">
        <v>584</v>
      </c>
      <c r="L537" s="83" t="s">
        <v>895</v>
      </c>
    </row>
    <row r="538" spans="1:12" ht="14.25" x14ac:dyDescent="0.2">
      <c r="A538" s="83">
        <v>440</v>
      </c>
      <c r="B538" s="83">
        <v>450</v>
      </c>
      <c r="C538" s="83">
        <f t="shared" si="8"/>
        <v>10</v>
      </c>
      <c r="D538" s="83" t="s">
        <v>51</v>
      </c>
      <c r="E538" s="83" t="s">
        <v>466</v>
      </c>
      <c r="F538" s="83"/>
      <c r="G538" s="83" t="s">
        <v>252</v>
      </c>
      <c r="H538" s="83" t="s">
        <v>426</v>
      </c>
      <c r="I538" s="84"/>
      <c r="J538" s="83"/>
      <c r="K538" s="83" t="s">
        <v>584</v>
      </c>
      <c r="L538" s="83" t="s">
        <v>895</v>
      </c>
    </row>
    <row r="539" spans="1:12" ht="14.25" x14ac:dyDescent="0.2">
      <c r="A539" s="83">
        <v>440</v>
      </c>
      <c r="B539" s="83">
        <v>450</v>
      </c>
      <c r="C539" s="83">
        <f t="shared" si="8"/>
        <v>10</v>
      </c>
      <c r="D539" s="83" t="s">
        <v>51</v>
      </c>
      <c r="E539" s="83" t="s">
        <v>341</v>
      </c>
      <c r="F539" s="83"/>
      <c r="G539" s="83" t="s">
        <v>251</v>
      </c>
      <c r="H539" s="83" t="s">
        <v>425</v>
      </c>
      <c r="I539" s="84"/>
      <c r="J539" s="83"/>
      <c r="K539" s="83" t="s">
        <v>584</v>
      </c>
      <c r="L539" s="83" t="s">
        <v>895</v>
      </c>
    </row>
    <row r="540" spans="1:12" ht="14.25" x14ac:dyDescent="0.2">
      <c r="A540" s="83">
        <v>450</v>
      </c>
      <c r="B540" s="83">
        <v>455</v>
      </c>
      <c r="C540" s="83">
        <f t="shared" si="8"/>
        <v>5</v>
      </c>
      <c r="D540" s="83" t="s">
        <v>51</v>
      </c>
      <c r="E540" s="83" t="s">
        <v>313</v>
      </c>
      <c r="F540" s="83"/>
      <c r="G540" s="83" t="s">
        <v>242</v>
      </c>
      <c r="H540" s="83" t="s">
        <v>426</v>
      </c>
      <c r="I540" s="84"/>
      <c r="J540" s="83"/>
      <c r="K540" s="83" t="s">
        <v>586</v>
      </c>
      <c r="L540" s="83" t="s">
        <v>900</v>
      </c>
    </row>
    <row r="541" spans="1:12" ht="14.25" x14ac:dyDescent="0.2">
      <c r="A541" s="83">
        <v>450</v>
      </c>
      <c r="B541" s="83">
        <v>455</v>
      </c>
      <c r="C541" s="83">
        <f t="shared" si="8"/>
        <v>5</v>
      </c>
      <c r="D541" s="83" t="s">
        <v>51</v>
      </c>
      <c r="E541" s="83" t="s">
        <v>331</v>
      </c>
      <c r="F541" s="83"/>
      <c r="G541" s="83" t="s">
        <v>250</v>
      </c>
      <c r="H541" s="83" t="s">
        <v>426</v>
      </c>
      <c r="I541" s="84"/>
      <c r="J541" s="83"/>
      <c r="K541" s="83" t="s">
        <v>585</v>
      </c>
      <c r="L541" s="83" t="s">
        <v>900</v>
      </c>
    </row>
    <row r="542" spans="1:12" ht="14.25" x14ac:dyDescent="0.2">
      <c r="A542" s="83">
        <v>455</v>
      </c>
      <c r="B542" s="83">
        <v>456</v>
      </c>
      <c r="C542" s="83">
        <f t="shared" si="8"/>
        <v>1</v>
      </c>
      <c r="D542" s="83" t="s">
        <v>51</v>
      </c>
      <c r="E542" s="83" t="s">
        <v>313</v>
      </c>
      <c r="F542" s="83"/>
      <c r="G542" s="83" t="s">
        <v>242</v>
      </c>
      <c r="H542" s="83" t="s">
        <v>426</v>
      </c>
      <c r="I542" s="84"/>
      <c r="J542" s="83"/>
      <c r="K542" s="83" t="s">
        <v>587</v>
      </c>
      <c r="L542" s="83" t="s">
        <v>900</v>
      </c>
    </row>
    <row r="543" spans="1:12" ht="14.25" x14ac:dyDescent="0.2">
      <c r="A543" s="83">
        <v>455</v>
      </c>
      <c r="B543" s="83">
        <v>456</v>
      </c>
      <c r="C543" s="83">
        <f t="shared" si="8"/>
        <v>1</v>
      </c>
      <c r="D543" s="83" t="s">
        <v>51</v>
      </c>
      <c r="E543" s="83" t="s">
        <v>331</v>
      </c>
      <c r="F543" s="83"/>
      <c r="G543" s="83" t="s">
        <v>250</v>
      </c>
      <c r="H543" s="83" t="s">
        <v>426</v>
      </c>
      <c r="I543" s="84"/>
      <c r="J543" s="83"/>
      <c r="K543" s="83" t="s">
        <v>588</v>
      </c>
      <c r="L543" s="83" t="s">
        <v>900</v>
      </c>
    </row>
    <row r="544" spans="1:12" ht="14.25" x14ac:dyDescent="0.2">
      <c r="A544" s="83">
        <v>456</v>
      </c>
      <c r="B544" s="83">
        <v>459</v>
      </c>
      <c r="C544" s="83">
        <f t="shared" si="8"/>
        <v>3</v>
      </c>
      <c r="D544" s="83" t="s">
        <v>51</v>
      </c>
      <c r="E544" s="83" t="s">
        <v>313</v>
      </c>
      <c r="F544" s="83"/>
      <c r="G544" s="83" t="s">
        <v>242</v>
      </c>
      <c r="H544" s="83" t="s">
        <v>426</v>
      </c>
      <c r="I544" s="84"/>
      <c r="J544" s="83"/>
      <c r="K544" s="83" t="s">
        <v>589</v>
      </c>
      <c r="L544" s="83" t="s">
        <v>900</v>
      </c>
    </row>
    <row r="545" spans="1:12" ht="14.25" x14ac:dyDescent="0.2">
      <c r="A545" s="83">
        <v>456</v>
      </c>
      <c r="B545" s="83">
        <v>459</v>
      </c>
      <c r="C545" s="83">
        <f t="shared" si="8"/>
        <v>3</v>
      </c>
      <c r="D545" s="83" t="s">
        <v>51</v>
      </c>
      <c r="E545" s="83" t="s">
        <v>331</v>
      </c>
      <c r="F545" s="83"/>
      <c r="G545" s="83" t="s">
        <v>250</v>
      </c>
      <c r="H545" s="83" t="s">
        <v>426</v>
      </c>
      <c r="I545" s="84"/>
      <c r="J545" s="83"/>
      <c r="K545" s="83" t="s">
        <v>590</v>
      </c>
      <c r="L545" s="83" t="s">
        <v>900</v>
      </c>
    </row>
    <row r="546" spans="1:12" ht="14.25" x14ac:dyDescent="0.2">
      <c r="A546" s="83">
        <v>459</v>
      </c>
      <c r="B546" s="83">
        <v>460</v>
      </c>
      <c r="C546" s="83">
        <f t="shared" si="8"/>
        <v>1</v>
      </c>
      <c r="D546" s="83" t="s">
        <v>51</v>
      </c>
      <c r="E546" s="83" t="s">
        <v>313</v>
      </c>
      <c r="F546" s="83"/>
      <c r="G546" s="83" t="s">
        <v>242</v>
      </c>
      <c r="H546" s="83" t="s">
        <v>426</v>
      </c>
      <c r="I546" s="84"/>
      <c r="J546" s="83"/>
      <c r="K546" s="83" t="s">
        <v>591</v>
      </c>
      <c r="L546" s="83" t="s">
        <v>901</v>
      </c>
    </row>
    <row r="547" spans="1:12" ht="14.25" x14ac:dyDescent="0.2">
      <c r="A547" s="83">
        <v>459</v>
      </c>
      <c r="B547" s="83">
        <v>460</v>
      </c>
      <c r="C547" s="83">
        <f t="shared" si="8"/>
        <v>1</v>
      </c>
      <c r="D547" s="83" t="s">
        <v>51</v>
      </c>
      <c r="E547" s="83" t="s">
        <v>331</v>
      </c>
      <c r="F547" s="83"/>
      <c r="G547" s="83" t="s">
        <v>250</v>
      </c>
      <c r="H547" s="83" t="s">
        <v>426</v>
      </c>
      <c r="I547" s="84"/>
      <c r="J547" s="83"/>
      <c r="K547" s="83" t="s">
        <v>592</v>
      </c>
      <c r="L547" s="83" t="s">
        <v>901</v>
      </c>
    </row>
    <row r="548" spans="1:12" ht="14.25" x14ac:dyDescent="0.2">
      <c r="A548" s="83">
        <v>460</v>
      </c>
      <c r="B548" s="83">
        <v>470</v>
      </c>
      <c r="C548" s="83">
        <f t="shared" si="8"/>
        <v>10</v>
      </c>
      <c r="D548" s="83" t="s">
        <v>51</v>
      </c>
      <c r="E548" s="83" t="s">
        <v>313</v>
      </c>
      <c r="F548" s="83"/>
      <c r="G548" s="83" t="s">
        <v>242</v>
      </c>
      <c r="H548" s="83" t="s">
        <v>426</v>
      </c>
      <c r="I548" s="84"/>
      <c r="J548" s="83"/>
      <c r="K548" s="83" t="s">
        <v>593</v>
      </c>
      <c r="L548" s="83" t="s">
        <v>901</v>
      </c>
    </row>
    <row r="549" spans="1:12" ht="14.25" x14ac:dyDescent="0.2">
      <c r="A549" s="83">
        <v>460</v>
      </c>
      <c r="B549" s="83">
        <v>470</v>
      </c>
      <c r="C549" s="83">
        <f t="shared" si="8"/>
        <v>10</v>
      </c>
      <c r="D549" s="83" t="s">
        <v>51</v>
      </c>
      <c r="E549" s="83" t="s">
        <v>331</v>
      </c>
      <c r="F549" s="83"/>
      <c r="G549" s="83" t="s">
        <v>250</v>
      </c>
      <c r="H549" s="83" t="s">
        <v>426</v>
      </c>
      <c r="I549" s="84"/>
      <c r="J549" s="83"/>
      <c r="K549" s="83" t="s">
        <v>594</v>
      </c>
      <c r="L549" s="83" t="s">
        <v>901</v>
      </c>
    </row>
    <row r="550" spans="1:12" ht="14.25" x14ac:dyDescent="0.2">
      <c r="A550" s="83">
        <v>460</v>
      </c>
      <c r="B550" s="83">
        <v>470</v>
      </c>
      <c r="C550" s="83">
        <f t="shared" si="8"/>
        <v>10</v>
      </c>
      <c r="D550" s="83" t="s">
        <v>51</v>
      </c>
      <c r="E550" s="83" t="s">
        <v>329</v>
      </c>
      <c r="F550" s="83" t="s">
        <v>391</v>
      </c>
      <c r="G550" s="83" t="s">
        <v>358</v>
      </c>
      <c r="H550" s="83" t="s">
        <v>425</v>
      </c>
      <c r="I550" s="84" t="s">
        <v>415</v>
      </c>
      <c r="J550" s="83"/>
      <c r="K550" s="83" t="s">
        <v>593</v>
      </c>
      <c r="L550" s="83" t="s">
        <v>901</v>
      </c>
    </row>
    <row r="551" spans="1:12" ht="14.25" x14ac:dyDescent="0.2">
      <c r="A551" s="83">
        <v>470</v>
      </c>
      <c r="B551" s="83">
        <v>510</v>
      </c>
      <c r="C551" s="83">
        <f t="shared" si="8"/>
        <v>40</v>
      </c>
      <c r="D551" s="83" t="s">
        <v>51</v>
      </c>
      <c r="E551" s="83" t="s">
        <v>313</v>
      </c>
      <c r="F551" s="83"/>
      <c r="G551" s="83" t="s">
        <v>242</v>
      </c>
      <c r="H551" s="83" t="s">
        <v>426</v>
      </c>
      <c r="I551" s="84" t="s">
        <v>512</v>
      </c>
      <c r="J551" s="83"/>
      <c r="K551" s="83" t="s">
        <v>427</v>
      </c>
      <c r="L551" s="83" t="s">
        <v>902</v>
      </c>
    </row>
    <row r="552" spans="1:12" ht="14.25" x14ac:dyDescent="0.2">
      <c r="A552" s="83">
        <v>470</v>
      </c>
      <c r="B552" s="83">
        <v>510</v>
      </c>
      <c r="C552" s="83">
        <f t="shared" si="8"/>
        <v>40</v>
      </c>
      <c r="D552" s="83" t="s">
        <v>51</v>
      </c>
      <c r="E552" s="83" t="s">
        <v>331</v>
      </c>
      <c r="F552" s="83"/>
      <c r="G552" s="83" t="s">
        <v>250</v>
      </c>
      <c r="H552" s="83" t="s">
        <v>426</v>
      </c>
      <c r="I552" s="84" t="s">
        <v>512</v>
      </c>
      <c r="J552" s="83"/>
      <c r="K552" s="83" t="s">
        <v>427</v>
      </c>
      <c r="L552" s="83" t="s">
        <v>902</v>
      </c>
    </row>
    <row r="553" spans="1:12" ht="14.25" x14ac:dyDescent="0.2">
      <c r="A553" s="83">
        <v>470</v>
      </c>
      <c r="B553" s="83">
        <v>510</v>
      </c>
      <c r="C553" s="83">
        <f t="shared" si="8"/>
        <v>40</v>
      </c>
      <c r="D553" s="83" t="s">
        <v>51</v>
      </c>
      <c r="E553" s="83" t="s">
        <v>309</v>
      </c>
      <c r="F553" s="83"/>
      <c r="G553" s="83" t="s">
        <v>249</v>
      </c>
      <c r="H553" s="83" t="s">
        <v>426</v>
      </c>
      <c r="I553" s="84" t="s">
        <v>512</v>
      </c>
      <c r="J553" s="83"/>
      <c r="K553" s="83" t="s">
        <v>427</v>
      </c>
      <c r="L553" s="83" t="s">
        <v>902</v>
      </c>
    </row>
    <row r="554" spans="1:12" ht="14.25" x14ac:dyDescent="0.2">
      <c r="A554" s="83">
        <v>510</v>
      </c>
      <c r="B554" s="83">
        <v>610</v>
      </c>
      <c r="C554" s="83">
        <f t="shared" si="8"/>
        <v>100</v>
      </c>
      <c r="D554" s="83" t="s">
        <v>51</v>
      </c>
      <c r="E554" s="83" t="s">
        <v>313</v>
      </c>
      <c r="F554" s="83"/>
      <c r="G554" s="83" t="s">
        <v>242</v>
      </c>
      <c r="H554" s="83" t="s">
        <v>426</v>
      </c>
      <c r="I554" s="84" t="s">
        <v>512</v>
      </c>
      <c r="J554" s="83"/>
      <c r="K554" s="83" t="s">
        <v>595</v>
      </c>
      <c r="L554" s="83" t="s">
        <v>903</v>
      </c>
    </row>
    <row r="555" spans="1:12" ht="14.25" x14ac:dyDescent="0.2">
      <c r="A555" s="83">
        <v>510</v>
      </c>
      <c r="B555" s="83">
        <v>610</v>
      </c>
      <c r="C555" s="83">
        <f t="shared" si="8"/>
        <v>100</v>
      </c>
      <c r="D555" s="83" t="s">
        <v>51</v>
      </c>
      <c r="E555" s="83" t="s">
        <v>331</v>
      </c>
      <c r="F555" s="83"/>
      <c r="G555" s="83" t="s">
        <v>250</v>
      </c>
      <c r="H555" s="83" t="s">
        <v>426</v>
      </c>
      <c r="I555" s="84" t="s">
        <v>512</v>
      </c>
      <c r="J555" s="83"/>
      <c r="K555" s="83" t="s">
        <v>596</v>
      </c>
      <c r="L555" s="83" t="s">
        <v>903</v>
      </c>
    </row>
    <row r="556" spans="1:12" ht="14.25" x14ac:dyDescent="0.2">
      <c r="A556" s="83">
        <v>510</v>
      </c>
      <c r="B556" s="83">
        <v>610</v>
      </c>
      <c r="C556" s="83">
        <f t="shared" si="8"/>
        <v>100</v>
      </c>
      <c r="D556" s="83" t="s">
        <v>51</v>
      </c>
      <c r="E556" s="83" t="s">
        <v>309</v>
      </c>
      <c r="F556" s="83"/>
      <c r="G556" s="83" t="s">
        <v>249</v>
      </c>
      <c r="H556" s="83" t="s">
        <v>426</v>
      </c>
      <c r="I556" s="84" t="s">
        <v>512</v>
      </c>
      <c r="J556" s="83"/>
      <c r="K556" s="83" t="s">
        <v>595</v>
      </c>
      <c r="L556" s="83" t="s">
        <v>903</v>
      </c>
    </row>
    <row r="557" spans="1:12" ht="14.25" x14ac:dyDescent="0.2">
      <c r="A557" s="83">
        <v>610</v>
      </c>
      <c r="B557" s="83">
        <v>790</v>
      </c>
      <c r="C557" s="83">
        <f t="shared" si="8"/>
        <v>180</v>
      </c>
      <c r="D557" s="83" t="s">
        <v>51</v>
      </c>
      <c r="E557" s="83" t="s">
        <v>313</v>
      </c>
      <c r="F557" s="83"/>
      <c r="G557" s="83" t="s">
        <v>242</v>
      </c>
      <c r="H557" s="83" t="s">
        <v>426</v>
      </c>
      <c r="I557" s="84" t="s">
        <v>512</v>
      </c>
      <c r="J557" s="83"/>
      <c r="K557" s="83" t="s">
        <v>595</v>
      </c>
      <c r="L557" s="83" t="s">
        <v>903</v>
      </c>
    </row>
    <row r="558" spans="1:12" ht="14.25" x14ac:dyDescent="0.2">
      <c r="A558" s="83">
        <v>610</v>
      </c>
      <c r="B558" s="83">
        <v>790</v>
      </c>
      <c r="C558" s="83">
        <f t="shared" si="8"/>
        <v>180</v>
      </c>
      <c r="D558" s="83" t="s">
        <v>51</v>
      </c>
      <c r="E558" s="83" t="s">
        <v>331</v>
      </c>
      <c r="F558" s="83"/>
      <c r="G558" s="83" t="s">
        <v>250</v>
      </c>
      <c r="H558" s="83" t="s">
        <v>426</v>
      </c>
      <c r="I558" s="84" t="s">
        <v>512</v>
      </c>
      <c r="J558" s="83"/>
      <c r="K558" s="83" t="s">
        <v>597</v>
      </c>
      <c r="L558" s="83" t="s">
        <v>903</v>
      </c>
    </row>
    <row r="559" spans="1:12" ht="14.25" x14ac:dyDescent="0.2">
      <c r="A559" s="83">
        <v>610</v>
      </c>
      <c r="B559" s="83">
        <v>790</v>
      </c>
      <c r="C559" s="83">
        <f t="shared" si="8"/>
        <v>180</v>
      </c>
      <c r="D559" s="83" t="s">
        <v>51</v>
      </c>
      <c r="E559" s="83" t="s">
        <v>309</v>
      </c>
      <c r="F559" s="83"/>
      <c r="G559" s="83" t="s">
        <v>249</v>
      </c>
      <c r="H559" s="83" t="s">
        <v>426</v>
      </c>
      <c r="I559" s="84" t="s">
        <v>512</v>
      </c>
      <c r="J559" s="83"/>
      <c r="K559" s="83" t="s">
        <v>595</v>
      </c>
      <c r="L559" s="83" t="s">
        <v>903</v>
      </c>
    </row>
    <row r="560" spans="1:12" ht="14.25" x14ac:dyDescent="0.2">
      <c r="A560" s="83">
        <v>790</v>
      </c>
      <c r="B560" s="83">
        <v>890</v>
      </c>
      <c r="C560" s="83">
        <f t="shared" si="8"/>
        <v>100</v>
      </c>
      <c r="D560" s="83" t="s">
        <v>51</v>
      </c>
      <c r="E560" s="83" t="s">
        <v>313</v>
      </c>
      <c r="F560" s="83"/>
      <c r="G560" s="83" t="s">
        <v>242</v>
      </c>
      <c r="H560" s="83" t="s">
        <v>426</v>
      </c>
      <c r="I560" s="84" t="s">
        <v>512</v>
      </c>
      <c r="J560" s="83"/>
      <c r="K560" s="83" t="s">
        <v>598</v>
      </c>
      <c r="L560" s="83" t="s">
        <v>904</v>
      </c>
    </row>
    <row r="561" spans="1:12" ht="14.25" x14ac:dyDescent="0.2">
      <c r="A561" s="83">
        <v>790</v>
      </c>
      <c r="B561" s="83">
        <v>890</v>
      </c>
      <c r="C561" s="83">
        <f t="shared" si="8"/>
        <v>100</v>
      </c>
      <c r="D561" s="83" t="s">
        <v>51</v>
      </c>
      <c r="E561" s="83" t="s">
        <v>331</v>
      </c>
      <c r="F561" s="83"/>
      <c r="G561" s="83" t="s">
        <v>250</v>
      </c>
      <c r="H561" s="83" t="s">
        <v>426</v>
      </c>
      <c r="I561" s="84" t="s">
        <v>512</v>
      </c>
      <c r="J561" s="83"/>
      <c r="K561" s="83" t="s">
        <v>2436</v>
      </c>
      <c r="L561" s="83" t="s">
        <v>904</v>
      </c>
    </row>
    <row r="562" spans="1:12" ht="14.25" x14ac:dyDescent="0.2">
      <c r="A562" s="83">
        <v>890</v>
      </c>
      <c r="B562" s="83">
        <v>942</v>
      </c>
      <c r="C562" s="83">
        <f t="shared" si="8"/>
        <v>52</v>
      </c>
      <c r="D562" s="83" t="s">
        <v>51</v>
      </c>
      <c r="E562" s="83" t="s">
        <v>313</v>
      </c>
      <c r="F562" s="83"/>
      <c r="G562" s="83" t="s">
        <v>242</v>
      </c>
      <c r="H562" s="83" t="s">
        <v>426</v>
      </c>
      <c r="I562" s="84" t="s">
        <v>512</v>
      </c>
      <c r="J562" s="83"/>
      <c r="K562" s="83" t="s">
        <v>427</v>
      </c>
      <c r="L562" s="83" t="s">
        <v>905</v>
      </c>
    </row>
    <row r="563" spans="1:12" ht="14.25" x14ac:dyDescent="0.2">
      <c r="A563" s="83">
        <v>890</v>
      </c>
      <c r="B563" s="83">
        <v>942</v>
      </c>
      <c r="C563" s="83">
        <f t="shared" si="8"/>
        <v>52</v>
      </c>
      <c r="D563" s="83" t="s">
        <v>51</v>
      </c>
      <c r="E563" s="83" t="s">
        <v>331</v>
      </c>
      <c r="F563" s="83"/>
      <c r="G563" s="83" t="s">
        <v>250</v>
      </c>
      <c r="H563" s="83" t="s">
        <v>426</v>
      </c>
      <c r="I563" s="84" t="s">
        <v>512</v>
      </c>
      <c r="J563" s="83"/>
      <c r="K563" s="83" t="s">
        <v>599</v>
      </c>
      <c r="L563" s="83" t="s">
        <v>905</v>
      </c>
    </row>
    <row r="564" spans="1:12" ht="14.25" x14ac:dyDescent="0.2">
      <c r="A564" s="83">
        <v>890</v>
      </c>
      <c r="B564" s="83">
        <v>942</v>
      </c>
      <c r="C564" s="83">
        <f t="shared" si="8"/>
        <v>52</v>
      </c>
      <c r="D564" s="83" t="s">
        <v>51</v>
      </c>
      <c r="E564" s="83" t="s">
        <v>341</v>
      </c>
      <c r="F564" s="83"/>
      <c r="G564" s="83" t="s">
        <v>251</v>
      </c>
      <c r="H564" s="83" t="s">
        <v>425</v>
      </c>
      <c r="I564" s="84" t="s">
        <v>512</v>
      </c>
      <c r="J564" s="83"/>
      <c r="K564" s="83" t="s">
        <v>427</v>
      </c>
      <c r="L564" s="83" t="s">
        <v>905</v>
      </c>
    </row>
    <row r="565" spans="1:12" ht="14.25" x14ac:dyDescent="0.2">
      <c r="A565" s="83">
        <v>942</v>
      </c>
      <c r="B565" s="83">
        <v>960</v>
      </c>
      <c r="C565" s="83">
        <f t="shared" si="8"/>
        <v>18</v>
      </c>
      <c r="D565" s="83" t="s">
        <v>51</v>
      </c>
      <c r="E565" s="83" t="s">
        <v>313</v>
      </c>
      <c r="F565" s="83"/>
      <c r="G565" s="83" t="s">
        <v>242</v>
      </c>
      <c r="H565" s="83" t="s">
        <v>426</v>
      </c>
      <c r="I565" s="84"/>
      <c r="J565" s="83"/>
      <c r="K565" s="83" t="s">
        <v>598</v>
      </c>
      <c r="L565" s="83" t="s">
        <v>600</v>
      </c>
    </row>
    <row r="566" spans="1:12" ht="14.25" x14ac:dyDescent="0.2">
      <c r="A566" s="83">
        <v>942</v>
      </c>
      <c r="B566" s="83">
        <v>960</v>
      </c>
      <c r="C566" s="83">
        <f t="shared" si="8"/>
        <v>18</v>
      </c>
      <c r="D566" s="83" t="s">
        <v>51</v>
      </c>
      <c r="E566" s="83" t="s">
        <v>331</v>
      </c>
      <c r="F566" s="83"/>
      <c r="G566" s="83" t="s">
        <v>250</v>
      </c>
      <c r="H566" s="83" t="s">
        <v>426</v>
      </c>
      <c r="I566" s="84"/>
      <c r="J566" s="83"/>
      <c r="K566" s="83" t="s">
        <v>601</v>
      </c>
      <c r="L566" s="83" t="s">
        <v>600</v>
      </c>
    </row>
    <row r="567" spans="1:12" ht="14.25" x14ac:dyDescent="0.2">
      <c r="A567" s="83">
        <v>960</v>
      </c>
      <c r="B567" s="83">
        <v>1164</v>
      </c>
      <c r="C567" s="83">
        <f t="shared" si="8"/>
        <v>204</v>
      </c>
      <c r="D567" s="83" t="s">
        <v>51</v>
      </c>
      <c r="E567" s="83" t="s">
        <v>301</v>
      </c>
      <c r="F567" s="83"/>
      <c r="G567" s="83" t="s">
        <v>256</v>
      </c>
      <c r="H567" s="83" t="s">
        <v>426</v>
      </c>
      <c r="I567" s="84"/>
      <c r="J567" s="83"/>
      <c r="K567" s="83" t="s">
        <v>861</v>
      </c>
      <c r="L567" s="83" t="s">
        <v>518</v>
      </c>
    </row>
    <row r="568" spans="1:12" ht="14.25" x14ac:dyDescent="0.2">
      <c r="A568" s="83">
        <v>960</v>
      </c>
      <c r="B568" s="83">
        <v>1164</v>
      </c>
      <c r="C568" s="83">
        <f t="shared" si="8"/>
        <v>204</v>
      </c>
      <c r="D568" s="83" t="s">
        <v>51</v>
      </c>
      <c r="E568" s="83" t="s">
        <v>303</v>
      </c>
      <c r="F568" s="83"/>
      <c r="G568" s="83" t="s">
        <v>246</v>
      </c>
      <c r="H568" s="83" t="s">
        <v>426</v>
      </c>
      <c r="I568" s="84"/>
      <c r="J568" s="83"/>
      <c r="K568" s="83" t="s">
        <v>862</v>
      </c>
      <c r="L568" s="83" t="s">
        <v>518</v>
      </c>
    </row>
    <row r="569" spans="1:12" ht="14.25" x14ac:dyDescent="0.2">
      <c r="A569" s="83">
        <v>1164</v>
      </c>
      <c r="B569" s="83">
        <v>1215</v>
      </c>
      <c r="C569" s="83">
        <f t="shared" si="8"/>
        <v>51</v>
      </c>
      <c r="D569" s="83" t="s">
        <v>51</v>
      </c>
      <c r="E569" s="83" t="s">
        <v>303</v>
      </c>
      <c r="F569" s="83"/>
      <c r="G569" s="83" t="s">
        <v>246</v>
      </c>
      <c r="H569" s="83" t="s">
        <v>426</v>
      </c>
      <c r="I569" s="84"/>
      <c r="J569" s="83"/>
      <c r="K569" s="83" t="s">
        <v>602</v>
      </c>
      <c r="L569" s="83" t="s">
        <v>427</v>
      </c>
    </row>
    <row r="570" spans="1:12" ht="14.25" x14ac:dyDescent="0.2">
      <c r="A570" s="83">
        <v>1164</v>
      </c>
      <c r="B570" s="83">
        <v>1215</v>
      </c>
      <c r="C570" s="83">
        <f t="shared" si="8"/>
        <v>51</v>
      </c>
      <c r="D570" s="83" t="s">
        <v>51</v>
      </c>
      <c r="E570" s="83" t="s">
        <v>345</v>
      </c>
      <c r="F570" s="83" t="s">
        <v>397</v>
      </c>
      <c r="G570" s="83" t="s">
        <v>283</v>
      </c>
      <c r="H570" s="83" t="s">
        <v>426</v>
      </c>
      <c r="I570" s="84" t="s">
        <v>419</v>
      </c>
      <c r="J570" s="83"/>
      <c r="K570" s="83" t="s">
        <v>603</v>
      </c>
      <c r="L570" s="83" t="s">
        <v>427</v>
      </c>
    </row>
    <row r="571" spans="1:12" ht="14.25" x14ac:dyDescent="0.2">
      <c r="A571" s="83">
        <v>1215</v>
      </c>
      <c r="B571" s="83">
        <v>1240</v>
      </c>
      <c r="C571" s="83">
        <f t="shared" si="8"/>
        <v>25</v>
      </c>
      <c r="D571" s="83" t="s">
        <v>51</v>
      </c>
      <c r="E571" s="83" t="s">
        <v>311</v>
      </c>
      <c r="F571" s="83" t="s">
        <v>402</v>
      </c>
      <c r="G571" s="83" t="s">
        <v>270</v>
      </c>
      <c r="H571" s="83" t="s">
        <v>426</v>
      </c>
      <c r="I571" s="84" t="s">
        <v>512</v>
      </c>
      <c r="J571" s="83"/>
      <c r="K571" s="83" t="s">
        <v>604</v>
      </c>
      <c r="L571" s="83" t="s">
        <v>427</v>
      </c>
    </row>
    <row r="572" spans="1:12" ht="14.25" x14ac:dyDescent="0.2">
      <c r="A572" s="83">
        <v>1215</v>
      </c>
      <c r="B572" s="83">
        <v>1240</v>
      </c>
      <c r="C572" s="83">
        <f t="shared" si="8"/>
        <v>25</v>
      </c>
      <c r="D572" s="83" t="s">
        <v>51</v>
      </c>
      <c r="E572" s="83" t="s">
        <v>341</v>
      </c>
      <c r="F572" s="83"/>
      <c r="G572" s="83" t="s">
        <v>251</v>
      </c>
      <c r="H572" s="83" t="s">
        <v>426</v>
      </c>
      <c r="I572" s="84" t="s">
        <v>512</v>
      </c>
      <c r="J572" s="83"/>
      <c r="K572" s="83" t="s">
        <v>604</v>
      </c>
      <c r="L572" s="83" t="s">
        <v>427</v>
      </c>
    </row>
    <row r="573" spans="1:12" ht="14.25" x14ac:dyDescent="0.2">
      <c r="A573" s="83">
        <v>1215</v>
      </c>
      <c r="B573" s="83">
        <v>1240</v>
      </c>
      <c r="C573" s="83">
        <f t="shared" si="8"/>
        <v>25</v>
      </c>
      <c r="D573" s="83" t="s">
        <v>51</v>
      </c>
      <c r="E573" s="83" t="s">
        <v>343</v>
      </c>
      <c r="F573" s="83"/>
      <c r="G573" s="83" t="s">
        <v>241</v>
      </c>
      <c r="H573" s="83" t="s">
        <v>426</v>
      </c>
      <c r="I573" s="84" t="s">
        <v>512</v>
      </c>
      <c r="J573" s="83"/>
      <c r="K573" s="83" t="s">
        <v>606</v>
      </c>
      <c r="L573" s="83" t="s">
        <v>427</v>
      </c>
    </row>
    <row r="574" spans="1:12" ht="14.25" x14ac:dyDescent="0.2">
      <c r="A574" s="83">
        <v>1215</v>
      </c>
      <c r="B574" s="83">
        <v>1240</v>
      </c>
      <c r="C574" s="83">
        <f t="shared" si="8"/>
        <v>25</v>
      </c>
      <c r="D574" s="83" t="s">
        <v>51</v>
      </c>
      <c r="E574" s="83" t="s">
        <v>345</v>
      </c>
      <c r="F574" s="83" t="s">
        <v>397</v>
      </c>
      <c r="G574" s="83" t="s">
        <v>283</v>
      </c>
      <c r="H574" s="83" t="s">
        <v>426</v>
      </c>
      <c r="I574" s="84" t="s">
        <v>512</v>
      </c>
      <c r="J574" s="83"/>
      <c r="K574" s="83" t="s">
        <v>605</v>
      </c>
      <c r="L574" s="83" t="s">
        <v>427</v>
      </c>
    </row>
    <row r="575" spans="1:12" ht="14.25" x14ac:dyDescent="0.2">
      <c r="A575" s="83">
        <v>1215</v>
      </c>
      <c r="B575" s="83">
        <v>1240</v>
      </c>
      <c r="C575" s="83">
        <f t="shared" si="8"/>
        <v>25</v>
      </c>
      <c r="D575" s="83" t="s">
        <v>51</v>
      </c>
      <c r="E575" s="83" t="s">
        <v>349</v>
      </c>
      <c r="F575" s="83" t="s">
        <v>402</v>
      </c>
      <c r="G575" s="83" t="s">
        <v>255</v>
      </c>
      <c r="H575" s="83" t="s">
        <v>426</v>
      </c>
      <c r="I575" s="84" t="s">
        <v>512</v>
      </c>
      <c r="J575" s="83"/>
      <c r="K575" s="83" t="s">
        <v>604</v>
      </c>
      <c r="L575" s="83" t="s">
        <v>427</v>
      </c>
    </row>
    <row r="576" spans="1:12" ht="14.25" x14ac:dyDescent="0.2">
      <c r="A576" s="83">
        <v>1240</v>
      </c>
      <c r="B576" s="83">
        <v>1300</v>
      </c>
      <c r="C576" s="83">
        <f t="shared" si="8"/>
        <v>60</v>
      </c>
      <c r="D576" s="83" t="s">
        <v>51</v>
      </c>
      <c r="E576" s="83" t="s">
        <v>311</v>
      </c>
      <c r="F576" s="83" t="s">
        <v>402</v>
      </c>
      <c r="G576" s="83" t="s">
        <v>270</v>
      </c>
      <c r="H576" s="83" t="s">
        <v>426</v>
      </c>
      <c r="I576" s="84" t="s">
        <v>512</v>
      </c>
      <c r="J576" s="83"/>
      <c r="K576" s="83" t="s">
        <v>863</v>
      </c>
      <c r="L576" s="83" t="s">
        <v>514</v>
      </c>
    </row>
    <row r="577" spans="1:12" ht="14.25" x14ac:dyDescent="0.2">
      <c r="A577" s="83">
        <v>1240</v>
      </c>
      <c r="B577" s="83">
        <v>1300</v>
      </c>
      <c r="C577" s="83">
        <f t="shared" si="8"/>
        <v>60</v>
      </c>
      <c r="D577" s="83" t="s">
        <v>51</v>
      </c>
      <c r="E577" s="83" t="s">
        <v>341</v>
      </c>
      <c r="F577" s="83"/>
      <c r="G577" s="83" t="s">
        <v>251</v>
      </c>
      <c r="H577" s="83" t="s">
        <v>426</v>
      </c>
      <c r="I577" s="84" t="s">
        <v>512</v>
      </c>
      <c r="J577" s="83"/>
      <c r="K577" s="83" t="s">
        <v>863</v>
      </c>
      <c r="L577" s="83" t="s">
        <v>514</v>
      </c>
    </row>
    <row r="578" spans="1:12" ht="14.25" x14ac:dyDescent="0.2">
      <c r="A578" s="83">
        <v>1240</v>
      </c>
      <c r="B578" s="83">
        <v>1300</v>
      </c>
      <c r="C578" s="83">
        <f t="shared" ref="C578:C641" si="9">B578-A578</f>
        <v>60</v>
      </c>
      <c r="D578" s="83" t="s">
        <v>51</v>
      </c>
      <c r="E578" s="83" t="s">
        <v>343</v>
      </c>
      <c r="F578" s="83"/>
      <c r="G578" s="83" t="s">
        <v>241</v>
      </c>
      <c r="H578" s="83" t="s">
        <v>426</v>
      </c>
      <c r="I578" s="84" t="s">
        <v>512</v>
      </c>
      <c r="J578" s="83"/>
      <c r="K578" s="83" t="s">
        <v>864</v>
      </c>
      <c r="L578" s="83" t="s">
        <v>514</v>
      </c>
    </row>
    <row r="579" spans="1:12" ht="14.25" x14ac:dyDescent="0.2">
      <c r="A579" s="83">
        <v>1240</v>
      </c>
      <c r="B579" s="83">
        <v>1300</v>
      </c>
      <c r="C579" s="83">
        <f t="shared" si="9"/>
        <v>60</v>
      </c>
      <c r="D579" s="83" t="s">
        <v>51</v>
      </c>
      <c r="E579" s="83" t="s">
        <v>345</v>
      </c>
      <c r="F579" s="83" t="s">
        <v>397</v>
      </c>
      <c r="G579" s="83" t="s">
        <v>283</v>
      </c>
      <c r="H579" s="83" t="s">
        <v>426</v>
      </c>
      <c r="I579" s="84" t="s">
        <v>512</v>
      </c>
      <c r="J579" s="83"/>
      <c r="K579" s="83" t="s">
        <v>865</v>
      </c>
      <c r="L579" s="83" t="s">
        <v>514</v>
      </c>
    </row>
    <row r="580" spans="1:12" ht="14.25" x14ac:dyDescent="0.2">
      <c r="A580" s="83">
        <v>1240</v>
      </c>
      <c r="B580" s="83">
        <v>1300</v>
      </c>
      <c r="C580" s="83">
        <f t="shared" si="9"/>
        <v>60</v>
      </c>
      <c r="D580" s="83" t="s">
        <v>51</v>
      </c>
      <c r="E580" s="83" t="s">
        <v>349</v>
      </c>
      <c r="F580" s="83" t="s">
        <v>402</v>
      </c>
      <c r="G580" s="83" t="s">
        <v>255</v>
      </c>
      <c r="H580" s="83" t="s">
        <v>426</v>
      </c>
      <c r="I580" s="84" t="s">
        <v>512</v>
      </c>
      <c r="J580" s="83"/>
      <c r="K580" s="83" t="s">
        <v>863</v>
      </c>
      <c r="L580" s="83" t="s">
        <v>514</v>
      </c>
    </row>
    <row r="581" spans="1:12" ht="14.25" x14ac:dyDescent="0.2">
      <c r="A581" s="83">
        <v>1240</v>
      </c>
      <c r="B581" s="83">
        <v>1300</v>
      </c>
      <c r="C581" s="83">
        <f t="shared" si="9"/>
        <v>60</v>
      </c>
      <c r="D581" s="83" t="s">
        <v>51</v>
      </c>
      <c r="E581" s="83" t="s">
        <v>305</v>
      </c>
      <c r="F581" s="83"/>
      <c r="G581" s="83" t="s">
        <v>245</v>
      </c>
      <c r="H581" s="83" t="s">
        <v>425</v>
      </c>
      <c r="I581" s="84" t="s">
        <v>512</v>
      </c>
      <c r="J581" s="83"/>
      <c r="K581" s="83" t="s">
        <v>863</v>
      </c>
      <c r="L581" s="83" t="s">
        <v>514</v>
      </c>
    </row>
    <row r="582" spans="1:12" ht="14.25" x14ac:dyDescent="0.2">
      <c r="A582" s="83">
        <v>1300</v>
      </c>
      <c r="B582" s="83">
        <v>1350</v>
      </c>
      <c r="C582" s="83">
        <f t="shared" si="9"/>
        <v>50</v>
      </c>
      <c r="D582" s="83" t="s">
        <v>51</v>
      </c>
      <c r="E582" s="83" t="s">
        <v>341</v>
      </c>
      <c r="F582" s="83"/>
      <c r="G582" s="83" t="s">
        <v>251</v>
      </c>
      <c r="H582" s="83" t="s">
        <v>426</v>
      </c>
      <c r="I582" s="84"/>
      <c r="J582" s="83"/>
      <c r="K582" s="83" t="s">
        <v>607</v>
      </c>
      <c r="L582" s="83" t="s">
        <v>427</v>
      </c>
    </row>
    <row r="583" spans="1:12" ht="14.25" x14ac:dyDescent="0.2">
      <c r="A583" s="83">
        <v>1300</v>
      </c>
      <c r="B583" s="83">
        <v>1350</v>
      </c>
      <c r="C583" s="83">
        <f t="shared" si="9"/>
        <v>50</v>
      </c>
      <c r="D583" s="83" t="s">
        <v>51</v>
      </c>
      <c r="E583" s="83" t="s">
        <v>303</v>
      </c>
      <c r="F583" s="83"/>
      <c r="G583" s="83" t="s">
        <v>246</v>
      </c>
      <c r="H583" s="83" t="s">
        <v>426</v>
      </c>
      <c r="I583" s="84"/>
      <c r="J583" s="83"/>
      <c r="K583" s="83" t="s">
        <v>608</v>
      </c>
      <c r="L583" s="83" t="s">
        <v>427</v>
      </c>
    </row>
    <row r="584" spans="1:12" ht="14.25" x14ac:dyDescent="0.2">
      <c r="A584" s="83">
        <v>1300</v>
      </c>
      <c r="B584" s="83">
        <v>1350</v>
      </c>
      <c r="C584" s="83">
        <f t="shared" si="9"/>
        <v>50</v>
      </c>
      <c r="D584" s="83" t="s">
        <v>51</v>
      </c>
      <c r="E584" s="83" t="s">
        <v>345</v>
      </c>
      <c r="F584" s="83" t="s">
        <v>392</v>
      </c>
      <c r="G584" s="83" t="s">
        <v>283</v>
      </c>
      <c r="H584" s="83" t="s">
        <v>426</v>
      </c>
      <c r="I584" s="84" t="s">
        <v>416</v>
      </c>
      <c r="J584" s="83"/>
      <c r="K584" s="83" t="s">
        <v>607</v>
      </c>
      <c r="L584" s="83" t="s">
        <v>427</v>
      </c>
    </row>
    <row r="585" spans="1:12" ht="14.25" x14ac:dyDescent="0.2">
      <c r="A585" s="83">
        <v>1350</v>
      </c>
      <c r="B585" s="83">
        <v>1400</v>
      </c>
      <c r="C585" s="83">
        <f t="shared" si="9"/>
        <v>50</v>
      </c>
      <c r="D585" s="83" t="s">
        <v>51</v>
      </c>
      <c r="E585" s="83" t="s">
        <v>341</v>
      </c>
      <c r="F585" s="83"/>
      <c r="G585" s="83" t="s">
        <v>251</v>
      </c>
      <c r="H585" s="83" t="s">
        <v>426</v>
      </c>
      <c r="I585" s="84"/>
      <c r="J585" s="83"/>
      <c r="K585" s="83" t="s">
        <v>866</v>
      </c>
      <c r="L585" s="83" t="s">
        <v>427</v>
      </c>
    </row>
    <row r="586" spans="1:12" ht="14.25" x14ac:dyDescent="0.2">
      <c r="A586" s="83">
        <v>1400</v>
      </c>
      <c r="B586" s="83">
        <v>1427</v>
      </c>
      <c r="C586" s="83">
        <f t="shared" si="9"/>
        <v>27</v>
      </c>
      <c r="D586" s="83" t="s">
        <v>51</v>
      </c>
      <c r="E586" s="83" t="s">
        <v>311</v>
      </c>
      <c r="F586" s="83" t="s">
        <v>453</v>
      </c>
      <c r="G586" s="83" t="s">
        <v>270</v>
      </c>
      <c r="H586" s="83" t="s">
        <v>426</v>
      </c>
      <c r="I586" s="84" t="s">
        <v>420</v>
      </c>
      <c r="J586" s="83"/>
      <c r="K586" s="83" t="s">
        <v>609</v>
      </c>
      <c r="L586" s="83" t="s">
        <v>427</v>
      </c>
    </row>
    <row r="587" spans="1:12" ht="14.25" x14ac:dyDescent="0.2">
      <c r="A587" s="83">
        <v>1400</v>
      </c>
      <c r="B587" s="83">
        <v>1427</v>
      </c>
      <c r="C587" s="83">
        <f t="shared" si="9"/>
        <v>27</v>
      </c>
      <c r="D587" s="83" t="s">
        <v>51</v>
      </c>
      <c r="E587" s="83" t="s">
        <v>337</v>
      </c>
      <c r="F587" s="83"/>
      <c r="G587" s="83" t="s">
        <v>263</v>
      </c>
      <c r="H587" s="83" t="s">
        <v>426</v>
      </c>
      <c r="I587" s="84"/>
      <c r="J587" s="83"/>
      <c r="K587" s="83" t="s">
        <v>609</v>
      </c>
      <c r="L587" s="83" t="s">
        <v>427</v>
      </c>
    </row>
    <row r="588" spans="1:12" ht="14.25" x14ac:dyDescent="0.2">
      <c r="A588" s="83">
        <v>1400</v>
      </c>
      <c r="B588" s="83">
        <v>1427</v>
      </c>
      <c r="C588" s="83">
        <f t="shared" si="9"/>
        <v>27</v>
      </c>
      <c r="D588" s="83" t="s">
        <v>51</v>
      </c>
      <c r="E588" s="83" t="s">
        <v>349</v>
      </c>
      <c r="F588" s="83" t="s">
        <v>453</v>
      </c>
      <c r="G588" s="83" t="s">
        <v>255</v>
      </c>
      <c r="H588" s="83" t="s">
        <v>426</v>
      </c>
      <c r="I588" s="84" t="s">
        <v>420</v>
      </c>
      <c r="J588" s="83"/>
      <c r="K588" s="83" t="s">
        <v>609</v>
      </c>
      <c r="L588" s="83" t="s">
        <v>427</v>
      </c>
    </row>
    <row r="589" spans="1:12" ht="14.25" x14ac:dyDescent="0.2">
      <c r="A589" s="83">
        <v>1427</v>
      </c>
      <c r="B589" s="83">
        <v>1429</v>
      </c>
      <c r="C589" s="83">
        <f t="shared" si="9"/>
        <v>2</v>
      </c>
      <c r="D589" s="83" t="s">
        <v>51</v>
      </c>
      <c r="E589" s="83" t="s">
        <v>347</v>
      </c>
      <c r="F589" s="83" t="s">
        <v>392</v>
      </c>
      <c r="G589" s="83" t="s">
        <v>361</v>
      </c>
      <c r="H589" s="83" t="s">
        <v>426</v>
      </c>
      <c r="I589" s="84" t="s">
        <v>416</v>
      </c>
      <c r="J589" s="83"/>
      <c r="K589" s="83" t="s">
        <v>268</v>
      </c>
      <c r="L589" s="83" t="s">
        <v>610</v>
      </c>
    </row>
    <row r="590" spans="1:12" ht="14.25" x14ac:dyDescent="0.2">
      <c r="A590" s="83">
        <v>1427</v>
      </c>
      <c r="B590" s="83">
        <v>1429</v>
      </c>
      <c r="C590" s="83">
        <f t="shared" si="9"/>
        <v>2</v>
      </c>
      <c r="D590" s="83" t="s">
        <v>51</v>
      </c>
      <c r="E590" s="83" t="s">
        <v>313</v>
      </c>
      <c r="F590" s="83"/>
      <c r="G590" s="83" t="s">
        <v>242</v>
      </c>
      <c r="H590" s="83" t="s">
        <v>426</v>
      </c>
      <c r="I590" s="84"/>
      <c r="J590" s="83"/>
      <c r="K590" s="83" t="s">
        <v>268</v>
      </c>
      <c r="L590" s="83" t="s">
        <v>610</v>
      </c>
    </row>
    <row r="591" spans="1:12" ht="14.25" x14ac:dyDescent="0.2">
      <c r="A591" s="83">
        <v>1427</v>
      </c>
      <c r="B591" s="83">
        <v>1429</v>
      </c>
      <c r="C591" s="83">
        <f t="shared" si="9"/>
        <v>2</v>
      </c>
      <c r="D591" s="83" t="s">
        <v>51</v>
      </c>
      <c r="E591" s="83" t="s">
        <v>466</v>
      </c>
      <c r="F591" s="83"/>
      <c r="G591" s="83" t="s">
        <v>252</v>
      </c>
      <c r="H591" s="83" t="s">
        <v>426</v>
      </c>
      <c r="I591" s="84"/>
      <c r="J591" s="83"/>
      <c r="K591" s="83" t="s">
        <v>439</v>
      </c>
      <c r="L591" s="83" t="s">
        <v>610</v>
      </c>
    </row>
    <row r="592" spans="1:12" ht="14.25" x14ac:dyDescent="0.2">
      <c r="A592" s="83">
        <v>1429</v>
      </c>
      <c r="B592" s="83">
        <v>1452</v>
      </c>
      <c r="C592" s="83">
        <f t="shared" si="9"/>
        <v>23</v>
      </c>
      <c r="D592" s="83" t="s">
        <v>51</v>
      </c>
      <c r="E592" s="83" t="s">
        <v>313</v>
      </c>
      <c r="F592" s="83"/>
      <c r="G592" s="83" t="s">
        <v>242</v>
      </c>
      <c r="H592" s="83" t="s">
        <v>426</v>
      </c>
      <c r="I592" s="84"/>
      <c r="J592" s="83"/>
      <c r="K592" s="83" t="s">
        <v>268</v>
      </c>
      <c r="L592" s="83" t="s">
        <v>610</v>
      </c>
    </row>
    <row r="593" spans="1:12" ht="14.25" x14ac:dyDescent="0.2">
      <c r="A593" s="83">
        <v>1429</v>
      </c>
      <c r="B593" s="83">
        <v>1452</v>
      </c>
      <c r="C593" s="83">
        <f t="shared" si="9"/>
        <v>23</v>
      </c>
      <c r="D593" s="83" t="s">
        <v>51</v>
      </c>
      <c r="E593" s="83" t="s">
        <v>331</v>
      </c>
      <c r="F593" s="83"/>
      <c r="G593" s="83" t="s">
        <v>250</v>
      </c>
      <c r="H593" s="83" t="s">
        <v>426</v>
      </c>
      <c r="I593" s="84"/>
      <c r="J593" s="83"/>
      <c r="K593" s="83" t="s">
        <v>439</v>
      </c>
      <c r="L593" s="83" t="s">
        <v>610</v>
      </c>
    </row>
    <row r="594" spans="1:12" ht="14.25" x14ac:dyDescent="0.2">
      <c r="A594" s="83">
        <v>1452</v>
      </c>
      <c r="B594" s="83">
        <v>1492</v>
      </c>
      <c r="C594" s="83">
        <f t="shared" si="9"/>
        <v>40</v>
      </c>
      <c r="D594" s="83" t="s">
        <v>51</v>
      </c>
      <c r="E594" s="83" t="s">
        <v>313</v>
      </c>
      <c r="F594" s="83"/>
      <c r="G594" s="83" t="s">
        <v>242</v>
      </c>
      <c r="H594" s="83" t="s">
        <v>426</v>
      </c>
      <c r="I594" s="84" t="s">
        <v>512</v>
      </c>
      <c r="J594" s="83"/>
      <c r="K594" s="83" t="s">
        <v>612</v>
      </c>
      <c r="L594" s="83" t="s">
        <v>610</v>
      </c>
    </row>
    <row r="595" spans="1:12" ht="14.25" x14ac:dyDescent="0.2">
      <c r="A595" s="83">
        <v>1452</v>
      </c>
      <c r="B595" s="83">
        <v>1492</v>
      </c>
      <c r="C595" s="83">
        <f t="shared" si="9"/>
        <v>40</v>
      </c>
      <c r="D595" s="83" t="s">
        <v>51</v>
      </c>
      <c r="E595" s="83" t="s">
        <v>331</v>
      </c>
      <c r="F595" s="83"/>
      <c r="G595" s="83" t="s">
        <v>250</v>
      </c>
      <c r="H595" s="83" t="s">
        <v>426</v>
      </c>
      <c r="I595" s="84" t="s">
        <v>512</v>
      </c>
      <c r="J595" s="83"/>
      <c r="K595" s="83" t="s">
        <v>611</v>
      </c>
      <c r="L595" s="83" t="s">
        <v>610</v>
      </c>
    </row>
    <row r="596" spans="1:12" ht="14.25" x14ac:dyDescent="0.2">
      <c r="A596" s="83">
        <v>1492</v>
      </c>
      <c r="B596" s="83">
        <v>1518</v>
      </c>
      <c r="C596" s="83">
        <f t="shared" si="9"/>
        <v>26</v>
      </c>
      <c r="D596" s="83" t="s">
        <v>51</v>
      </c>
      <c r="E596" s="83" t="s">
        <v>313</v>
      </c>
      <c r="F596" s="83"/>
      <c r="G596" s="83" t="s">
        <v>242</v>
      </c>
      <c r="H596" s="83" t="s">
        <v>426</v>
      </c>
      <c r="I596" s="84"/>
      <c r="J596" s="83"/>
      <c r="K596" s="83" t="s">
        <v>427</v>
      </c>
      <c r="L596" s="83" t="s">
        <v>610</v>
      </c>
    </row>
    <row r="597" spans="1:12" ht="14.25" x14ac:dyDescent="0.2">
      <c r="A597" s="83">
        <v>1492</v>
      </c>
      <c r="B597" s="83">
        <v>1518</v>
      </c>
      <c r="C597" s="83">
        <f t="shared" si="9"/>
        <v>26</v>
      </c>
      <c r="D597" s="83" t="s">
        <v>51</v>
      </c>
      <c r="E597" s="83" t="s">
        <v>331</v>
      </c>
      <c r="F597" s="83"/>
      <c r="G597" s="83" t="s">
        <v>250</v>
      </c>
      <c r="H597" s="83" t="s">
        <v>426</v>
      </c>
      <c r="I597" s="84"/>
      <c r="J597" s="83"/>
      <c r="K597" s="83" t="s">
        <v>269</v>
      </c>
      <c r="L597" s="83" t="s">
        <v>610</v>
      </c>
    </row>
    <row r="598" spans="1:12" ht="14.25" x14ac:dyDescent="0.2">
      <c r="A598" s="83">
        <v>1518</v>
      </c>
      <c r="B598" s="83">
        <v>1525</v>
      </c>
      <c r="C598" s="83">
        <f t="shared" si="9"/>
        <v>7</v>
      </c>
      <c r="D598" s="83" t="s">
        <v>51</v>
      </c>
      <c r="E598" s="83" t="s">
        <v>313</v>
      </c>
      <c r="F598" s="83"/>
      <c r="G598" s="83" t="s">
        <v>242</v>
      </c>
      <c r="H598" s="83" t="s">
        <v>426</v>
      </c>
      <c r="I598" s="84"/>
      <c r="J598" s="83"/>
      <c r="K598" s="83" t="s">
        <v>427</v>
      </c>
      <c r="L598" s="83" t="s">
        <v>427</v>
      </c>
    </row>
    <row r="599" spans="1:12" ht="14.25" x14ac:dyDescent="0.2">
      <c r="A599" s="83">
        <v>1518</v>
      </c>
      <c r="B599" s="83">
        <v>1525</v>
      </c>
      <c r="C599" s="83">
        <f t="shared" si="9"/>
        <v>7</v>
      </c>
      <c r="D599" s="83" t="s">
        <v>51</v>
      </c>
      <c r="E599" s="83" t="s">
        <v>331</v>
      </c>
      <c r="F599" s="83"/>
      <c r="G599" s="83" t="s">
        <v>250</v>
      </c>
      <c r="H599" s="83" t="s">
        <v>426</v>
      </c>
      <c r="I599" s="84"/>
      <c r="J599" s="83"/>
      <c r="K599" s="83" t="s">
        <v>427</v>
      </c>
      <c r="L599" s="83" t="s">
        <v>427</v>
      </c>
    </row>
    <row r="600" spans="1:12" ht="14.25" x14ac:dyDescent="0.2">
      <c r="A600" s="83">
        <v>1518</v>
      </c>
      <c r="B600" s="83">
        <v>1525</v>
      </c>
      <c r="C600" s="83">
        <f t="shared" si="9"/>
        <v>7</v>
      </c>
      <c r="D600" s="83" t="s">
        <v>51</v>
      </c>
      <c r="E600" s="83" t="s">
        <v>333</v>
      </c>
      <c r="F600" s="83" t="s">
        <v>391</v>
      </c>
      <c r="G600" s="83" t="s">
        <v>296</v>
      </c>
      <c r="H600" s="83" t="s">
        <v>426</v>
      </c>
      <c r="I600" s="84" t="s">
        <v>415</v>
      </c>
      <c r="J600" s="83"/>
      <c r="K600" s="83" t="s">
        <v>613</v>
      </c>
      <c r="L600" s="83" t="s">
        <v>427</v>
      </c>
    </row>
    <row r="601" spans="1:12" ht="14.25" x14ac:dyDescent="0.2">
      <c r="A601" s="83">
        <v>1525</v>
      </c>
      <c r="B601" s="83">
        <v>1530</v>
      </c>
      <c r="C601" s="83">
        <f t="shared" si="9"/>
        <v>5</v>
      </c>
      <c r="D601" s="83" t="s">
        <v>51</v>
      </c>
      <c r="E601" s="83" t="s">
        <v>347</v>
      </c>
      <c r="F601" s="83" t="s">
        <v>391</v>
      </c>
      <c r="G601" s="83" t="s">
        <v>361</v>
      </c>
      <c r="H601" s="83" t="s">
        <v>426</v>
      </c>
      <c r="I601" s="84" t="s">
        <v>415</v>
      </c>
      <c r="J601" s="83"/>
      <c r="K601" s="83" t="s">
        <v>614</v>
      </c>
      <c r="L601" s="83" t="s">
        <v>427</v>
      </c>
    </row>
    <row r="602" spans="1:12" ht="14.25" x14ac:dyDescent="0.2">
      <c r="A602" s="83">
        <v>1525</v>
      </c>
      <c r="B602" s="83">
        <v>1530</v>
      </c>
      <c r="C602" s="83">
        <f t="shared" si="9"/>
        <v>5</v>
      </c>
      <c r="D602" s="83" t="s">
        <v>51</v>
      </c>
      <c r="E602" s="83" t="s">
        <v>313</v>
      </c>
      <c r="F602" s="83"/>
      <c r="G602" s="83" t="s">
        <v>242</v>
      </c>
      <c r="H602" s="83" t="s">
        <v>426</v>
      </c>
      <c r="I602" s="84"/>
      <c r="J602" s="83"/>
      <c r="K602" s="83" t="s">
        <v>614</v>
      </c>
      <c r="L602" s="83" t="s">
        <v>427</v>
      </c>
    </row>
    <row r="603" spans="1:12" ht="14.25" x14ac:dyDescent="0.2">
      <c r="A603" s="83">
        <v>1525</v>
      </c>
      <c r="B603" s="83">
        <v>1530</v>
      </c>
      <c r="C603" s="83">
        <f t="shared" si="9"/>
        <v>5</v>
      </c>
      <c r="D603" s="83" t="s">
        <v>51</v>
      </c>
      <c r="E603" s="83" t="s">
        <v>333</v>
      </c>
      <c r="F603" s="83" t="s">
        <v>391</v>
      </c>
      <c r="G603" s="83" t="s">
        <v>296</v>
      </c>
      <c r="H603" s="83" t="s">
        <v>426</v>
      </c>
      <c r="I603" s="84" t="s">
        <v>415</v>
      </c>
      <c r="J603" s="83"/>
      <c r="K603" s="83" t="s">
        <v>615</v>
      </c>
      <c r="L603" s="83" t="s">
        <v>427</v>
      </c>
    </row>
    <row r="604" spans="1:12" ht="14.25" x14ac:dyDescent="0.2">
      <c r="A604" s="83">
        <v>1525</v>
      </c>
      <c r="B604" s="83">
        <v>1530</v>
      </c>
      <c r="C604" s="83">
        <f t="shared" si="9"/>
        <v>5</v>
      </c>
      <c r="D604" s="83" t="s">
        <v>51</v>
      </c>
      <c r="E604" s="83" t="s">
        <v>311</v>
      </c>
      <c r="F604" s="83"/>
      <c r="G604" s="83" t="s">
        <v>270</v>
      </c>
      <c r="H604" s="83" t="s">
        <v>425</v>
      </c>
      <c r="I604" s="84"/>
      <c r="J604" s="83"/>
      <c r="K604" s="83" t="s">
        <v>614</v>
      </c>
      <c r="L604" s="83" t="s">
        <v>427</v>
      </c>
    </row>
    <row r="605" spans="1:12" ht="14.25" x14ac:dyDescent="0.2">
      <c r="A605" s="83">
        <v>1525</v>
      </c>
      <c r="B605" s="83">
        <v>1530</v>
      </c>
      <c r="C605" s="83">
        <f t="shared" si="9"/>
        <v>5</v>
      </c>
      <c r="D605" s="83" t="s">
        <v>51</v>
      </c>
      <c r="E605" s="83" t="s">
        <v>331</v>
      </c>
      <c r="F605" s="83"/>
      <c r="G605" s="83" t="s">
        <v>250</v>
      </c>
      <c r="H605" s="83" t="s">
        <v>425</v>
      </c>
      <c r="I605" s="84"/>
      <c r="J605" s="83"/>
      <c r="K605" s="83" t="s">
        <v>614</v>
      </c>
      <c r="L605" s="83" t="s">
        <v>427</v>
      </c>
    </row>
    <row r="606" spans="1:12" ht="14.25" x14ac:dyDescent="0.2">
      <c r="A606" s="83">
        <v>1530</v>
      </c>
      <c r="B606" s="83">
        <v>1535</v>
      </c>
      <c r="C606" s="83">
        <f t="shared" si="9"/>
        <v>5</v>
      </c>
      <c r="D606" s="83" t="s">
        <v>51</v>
      </c>
      <c r="E606" s="83" t="s">
        <v>347</v>
      </c>
      <c r="F606" s="83" t="s">
        <v>391</v>
      </c>
      <c r="G606" s="83" t="s">
        <v>361</v>
      </c>
      <c r="H606" s="83" t="s">
        <v>426</v>
      </c>
      <c r="I606" s="84" t="s">
        <v>415</v>
      </c>
      <c r="J606" s="83"/>
      <c r="K606" s="83" t="s">
        <v>614</v>
      </c>
      <c r="L606" s="83" t="s">
        <v>427</v>
      </c>
    </row>
    <row r="607" spans="1:12" ht="14.25" x14ac:dyDescent="0.2">
      <c r="A607" s="83">
        <v>1530</v>
      </c>
      <c r="B607" s="83">
        <v>1535</v>
      </c>
      <c r="C607" s="83">
        <f t="shared" si="9"/>
        <v>5</v>
      </c>
      <c r="D607" s="83" t="s">
        <v>51</v>
      </c>
      <c r="E607" s="83" t="s">
        <v>333</v>
      </c>
      <c r="F607" s="83" t="s">
        <v>391</v>
      </c>
      <c r="G607" s="83" t="s">
        <v>296</v>
      </c>
      <c r="H607" s="83" t="s">
        <v>426</v>
      </c>
      <c r="I607" s="84" t="s">
        <v>415</v>
      </c>
      <c r="J607" s="83"/>
      <c r="K607" s="83" t="s">
        <v>616</v>
      </c>
      <c r="L607" s="83" t="s">
        <v>427</v>
      </c>
    </row>
    <row r="608" spans="1:12" ht="14.25" x14ac:dyDescent="0.2">
      <c r="A608" s="83">
        <v>1530</v>
      </c>
      <c r="B608" s="83">
        <v>1535</v>
      </c>
      <c r="C608" s="83">
        <f t="shared" si="9"/>
        <v>5</v>
      </c>
      <c r="D608" s="83" t="s">
        <v>51</v>
      </c>
      <c r="E608" s="83" t="s">
        <v>311</v>
      </c>
      <c r="F608" s="83"/>
      <c r="G608" s="83" t="s">
        <v>270</v>
      </c>
      <c r="H608" s="83" t="s">
        <v>425</v>
      </c>
      <c r="I608" s="84"/>
      <c r="J608" s="83"/>
      <c r="K608" s="83" t="s">
        <v>614</v>
      </c>
      <c r="L608" s="83" t="s">
        <v>427</v>
      </c>
    </row>
    <row r="609" spans="1:12" ht="14.25" x14ac:dyDescent="0.2">
      <c r="A609" s="83">
        <v>1530</v>
      </c>
      <c r="B609" s="83">
        <v>1535</v>
      </c>
      <c r="C609" s="83">
        <f t="shared" si="9"/>
        <v>5</v>
      </c>
      <c r="D609" s="83" t="s">
        <v>51</v>
      </c>
      <c r="E609" s="83" t="s">
        <v>313</v>
      </c>
      <c r="F609" s="83"/>
      <c r="G609" s="83" t="s">
        <v>242</v>
      </c>
      <c r="H609" s="83" t="s">
        <v>425</v>
      </c>
      <c r="I609" s="84"/>
      <c r="J609" s="83"/>
      <c r="K609" s="83" t="s">
        <v>614</v>
      </c>
      <c r="L609" s="83" t="s">
        <v>427</v>
      </c>
    </row>
    <row r="610" spans="1:12" ht="14.25" x14ac:dyDescent="0.2">
      <c r="A610" s="83">
        <v>1530</v>
      </c>
      <c r="B610" s="83">
        <v>1535</v>
      </c>
      <c r="C610" s="83">
        <f t="shared" si="9"/>
        <v>5</v>
      </c>
      <c r="D610" s="83" t="s">
        <v>51</v>
      </c>
      <c r="E610" s="83" t="s">
        <v>331</v>
      </c>
      <c r="F610" s="83"/>
      <c r="G610" s="83" t="s">
        <v>250</v>
      </c>
      <c r="H610" s="83" t="s">
        <v>425</v>
      </c>
      <c r="I610" s="84"/>
      <c r="J610" s="83"/>
      <c r="K610" s="83" t="s">
        <v>614</v>
      </c>
      <c r="L610" s="83" t="s">
        <v>427</v>
      </c>
    </row>
    <row r="611" spans="1:12" ht="14.25" x14ac:dyDescent="0.2">
      <c r="A611" s="83">
        <v>1535</v>
      </c>
      <c r="B611" s="83">
        <v>1559</v>
      </c>
      <c r="C611" s="83">
        <f t="shared" si="9"/>
        <v>24</v>
      </c>
      <c r="D611" s="83" t="s">
        <v>51</v>
      </c>
      <c r="E611" s="83" t="s">
        <v>333</v>
      </c>
      <c r="F611" s="83" t="s">
        <v>391</v>
      </c>
      <c r="G611" s="83" t="s">
        <v>296</v>
      </c>
      <c r="H611" s="83" t="s">
        <v>426</v>
      </c>
      <c r="I611" s="84" t="s">
        <v>415</v>
      </c>
      <c r="J611" s="83"/>
      <c r="K611" s="83" t="s">
        <v>617</v>
      </c>
      <c r="L611" s="83" t="s">
        <v>427</v>
      </c>
    </row>
    <row r="612" spans="1:12" ht="14.25" x14ac:dyDescent="0.2">
      <c r="A612" s="83">
        <v>1559</v>
      </c>
      <c r="B612" s="83">
        <v>1610</v>
      </c>
      <c r="C612" s="83">
        <f t="shared" si="9"/>
        <v>51</v>
      </c>
      <c r="D612" s="83" t="s">
        <v>51</v>
      </c>
      <c r="E612" s="83" t="s">
        <v>303</v>
      </c>
      <c r="F612" s="83"/>
      <c r="G612" s="83" t="s">
        <v>246</v>
      </c>
      <c r="H612" s="83" t="s">
        <v>426</v>
      </c>
      <c r="I612" s="84"/>
      <c r="J612" s="83"/>
      <c r="K612" s="83" t="s">
        <v>427</v>
      </c>
      <c r="L612" s="83" t="s">
        <v>427</v>
      </c>
    </row>
    <row r="613" spans="1:12" ht="14.25" x14ac:dyDescent="0.2">
      <c r="A613" s="83">
        <v>1559</v>
      </c>
      <c r="B613" s="83">
        <v>1610</v>
      </c>
      <c r="C613" s="83">
        <f t="shared" si="9"/>
        <v>51</v>
      </c>
      <c r="D613" s="83" t="s">
        <v>51</v>
      </c>
      <c r="E613" s="83" t="s">
        <v>345</v>
      </c>
      <c r="F613" s="83" t="s">
        <v>397</v>
      </c>
      <c r="G613" s="83" t="s">
        <v>283</v>
      </c>
      <c r="H613" s="83" t="s">
        <v>426</v>
      </c>
      <c r="I613" s="84" t="s">
        <v>419</v>
      </c>
      <c r="J613" s="83"/>
      <c r="K613" s="83" t="s">
        <v>440</v>
      </c>
      <c r="L613" s="83" t="s">
        <v>427</v>
      </c>
    </row>
    <row r="614" spans="1:12" ht="14.25" x14ac:dyDescent="0.2">
      <c r="A614" s="83">
        <v>1610</v>
      </c>
      <c r="B614" s="83">
        <v>1610.6</v>
      </c>
      <c r="C614" s="83">
        <f t="shared" si="9"/>
        <v>0.59999999999990905</v>
      </c>
      <c r="D614" s="83" t="s">
        <v>51</v>
      </c>
      <c r="E614" s="83" t="s">
        <v>333</v>
      </c>
      <c r="F614" s="83" t="s">
        <v>392</v>
      </c>
      <c r="G614" s="83" t="s">
        <v>296</v>
      </c>
      <c r="H614" s="83" t="s">
        <v>426</v>
      </c>
      <c r="I614" s="84" t="s">
        <v>416</v>
      </c>
      <c r="J614" s="83"/>
      <c r="K614" s="83" t="s">
        <v>619</v>
      </c>
      <c r="L614" s="83" t="s">
        <v>427</v>
      </c>
    </row>
    <row r="615" spans="1:12" ht="14.25" x14ac:dyDescent="0.2">
      <c r="A615" s="83">
        <v>1610</v>
      </c>
      <c r="B615" s="83">
        <v>1610.6</v>
      </c>
      <c r="C615" s="83">
        <f t="shared" si="9"/>
        <v>0.59999999999990905</v>
      </c>
      <c r="D615" s="83" t="s">
        <v>51</v>
      </c>
      <c r="E615" s="83" t="s">
        <v>303</v>
      </c>
      <c r="F615" s="83"/>
      <c r="G615" s="83" t="s">
        <v>246</v>
      </c>
      <c r="H615" s="83" t="s">
        <v>426</v>
      </c>
      <c r="I615" s="84"/>
      <c r="J615" s="83"/>
      <c r="K615" s="83" t="s">
        <v>618</v>
      </c>
      <c r="L615" s="83" t="s">
        <v>427</v>
      </c>
    </row>
    <row r="616" spans="1:12" ht="14.25" x14ac:dyDescent="0.2">
      <c r="A616" s="83">
        <v>1610</v>
      </c>
      <c r="B616" s="83">
        <v>1610.6</v>
      </c>
      <c r="C616" s="83">
        <f t="shared" si="9"/>
        <v>0.59999999999990905</v>
      </c>
      <c r="D616" s="83" t="s">
        <v>51</v>
      </c>
      <c r="E616" s="83" t="s">
        <v>339</v>
      </c>
      <c r="F616" s="83" t="s">
        <v>392</v>
      </c>
      <c r="G616" s="83" t="s">
        <v>360</v>
      </c>
      <c r="H616" s="83" t="s">
        <v>425</v>
      </c>
      <c r="I616" s="84" t="s">
        <v>416</v>
      </c>
      <c r="J616" s="83"/>
      <c r="K616" s="83" t="s">
        <v>618</v>
      </c>
      <c r="L616" s="83" t="s">
        <v>427</v>
      </c>
    </row>
    <row r="617" spans="1:12" ht="14.25" x14ac:dyDescent="0.2">
      <c r="A617" s="83">
        <v>1610.6</v>
      </c>
      <c r="B617" s="83">
        <v>1613.8</v>
      </c>
      <c r="C617" s="83">
        <f t="shared" si="9"/>
        <v>3.2000000000000455</v>
      </c>
      <c r="D617" s="83" t="s">
        <v>51</v>
      </c>
      <c r="E617" s="83" t="s">
        <v>333</v>
      </c>
      <c r="F617" s="83" t="s">
        <v>392</v>
      </c>
      <c r="G617" s="83" t="s">
        <v>296</v>
      </c>
      <c r="H617" s="83" t="s">
        <v>426</v>
      </c>
      <c r="I617" s="84" t="s">
        <v>416</v>
      </c>
      <c r="J617" s="83"/>
      <c r="K617" s="83" t="s">
        <v>621</v>
      </c>
      <c r="L617" s="83" t="s">
        <v>427</v>
      </c>
    </row>
    <row r="618" spans="1:12" ht="14.25" x14ac:dyDescent="0.2">
      <c r="A618" s="83">
        <v>1610.6</v>
      </c>
      <c r="B618" s="83">
        <v>1613.8</v>
      </c>
      <c r="C618" s="83">
        <f t="shared" si="9"/>
        <v>3.2000000000000455</v>
      </c>
      <c r="D618" s="83" t="s">
        <v>51</v>
      </c>
      <c r="E618" s="83" t="s">
        <v>337</v>
      </c>
      <c r="F618" s="83"/>
      <c r="G618" s="83" t="s">
        <v>263</v>
      </c>
      <c r="H618" s="83" t="s">
        <v>426</v>
      </c>
      <c r="I618" s="84"/>
      <c r="J618" s="83"/>
      <c r="K618" s="83" t="s">
        <v>620</v>
      </c>
      <c r="L618" s="83" t="s">
        <v>427</v>
      </c>
    </row>
    <row r="619" spans="1:12" ht="14.25" x14ac:dyDescent="0.2">
      <c r="A619" s="83">
        <v>1610.6</v>
      </c>
      <c r="B619" s="83">
        <v>1613.8</v>
      </c>
      <c r="C619" s="83">
        <f t="shared" si="9"/>
        <v>3.2000000000000455</v>
      </c>
      <c r="D619" s="83" t="s">
        <v>51</v>
      </c>
      <c r="E619" s="83" t="s">
        <v>303</v>
      </c>
      <c r="F619" s="83"/>
      <c r="G619" s="83" t="s">
        <v>246</v>
      </c>
      <c r="H619" s="83" t="s">
        <v>426</v>
      </c>
      <c r="I619" s="84"/>
      <c r="J619" s="83"/>
      <c r="K619" s="83" t="s">
        <v>620</v>
      </c>
      <c r="L619" s="83" t="s">
        <v>427</v>
      </c>
    </row>
    <row r="620" spans="1:12" ht="14.25" x14ac:dyDescent="0.2">
      <c r="A620" s="83">
        <v>1610.6</v>
      </c>
      <c r="B620" s="83">
        <v>1613.8</v>
      </c>
      <c r="C620" s="83">
        <f t="shared" si="9"/>
        <v>3.2000000000000455</v>
      </c>
      <c r="D620" s="83" t="s">
        <v>51</v>
      </c>
      <c r="E620" s="83" t="s">
        <v>339</v>
      </c>
      <c r="F620" s="83" t="s">
        <v>392</v>
      </c>
      <c r="G620" s="83" t="s">
        <v>360</v>
      </c>
      <c r="H620" s="83" t="s">
        <v>425</v>
      </c>
      <c r="I620" s="84" t="s">
        <v>416</v>
      </c>
      <c r="J620" s="83"/>
      <c r="K620" s="83" t="s">
        <v>620</v>
      </c>
      <c r="L620" s="83" t="s">
        <v>427</v>
      </c>
    </row>
    <row r="621" spans="1:12" ht="14.25" x14ac:dyDescent="0.2">
      <c r="A621" s="83">
        <v>1613.8</v>
      </c>
      <c r="B621" s="83">
        <v>1621.35</v>
      </c>
      <c r="C621" s="83">
        <f t="shared" si="9"/>
        <v>7.5499999999999545</v>
      </c>
      <c r="D621" s="83" t="s">
        <v>51</v>
      </c>
      <c r="E621" s="83" t="s">
        <v>333</v>
      </c>
      <c r="F621" s="83" t="s">
        <v>392</v>
      </c>
      <c r="G621" s="83" t="s">
        <v>296</v>
      </c>
      <c r="H621" s="83" t="s">
        <v>426</v>
      </c>
      <c r="I621" s="84" t="s">
        <v>416</v>
      </c>
      <c r="J621" s="83"/>
      <c r="K621" s="83" t="s">
        <v>623</v>
      </c>
      <c r="L621" s="83" t="s">
        <v>427</v>
      </c>
    </row>
    <row r="622" spans="1:12" ht="14.25" x14ac:dyDescent="0.2">
      <c r="A622" s="83">
        <v>1613.8</v>
      </c>
      <c r="B622" s="83">
        <v>1621.35</v>
      </c>
      <c r="C622" s="83">
        <f t="shared" si="9"/>
        <v>7.5499999999999545</v>
      </c>
      <c r="D622" s="83" t="s">
        <v>51</v>
      </c>
      <c r="E622" s="83" t="s">
        <v>303</v>
      </c>
      <c r="F622" s="83"/>
      <c r="G622" s="83" t="s">
        <v>246</v>
      </c>
      <c r="H622" s="83" t="s">
        <v>426</v>
      </c>
      <c r="I622" s="84"/>
      <c r="J622" s="83"/>
      <c r="K622" s="83" t="s">
        <v>622</v>
      </c>
      <c r="L622" s="83" t="s">
        <v>427</v>
      </c>
    </row>
    <row r="623" spans="1:12" ht="14.25" x14ac:dyDescent="0.2">
      <c r="A623" s="83">
        <v>1613.8</v>
      </c>
      <c r="B623" s="83">
        <v>1621.35</v>
      </c>
      <c r="C623" s="83">
        <f t="shared" si="9"/>
        <v>7.5499999999999545</v>
      </c>
      <c r="D623" s="83" t="s">
        <v>51</v>
      </c>
      <c r="E623" s="83" t="s">
        <v>333</v>
      </c>
      <c r="F623" s="83" t="s">
        <v>391</v>
      </c>
      <c r="G623" s="83" t="s">
        <v>296</v>
      </c>
      <c r="H623" s="83" t="s">
        <v>425</v>
      </c>
      <c r="I623" s="84" t="s">
        <v>415</v>
      </c>
      <c r="J623" s="83"/>
      <c r="K623" s="83" t="s">
        <v>624</v>
      </c>
      <c r="L623" s="83" t="s">
        <v>427</v>
      </c>
    </row>
    <row r="624" spans="1:12" ht="14.25" x14ac:dyDescent="0.2">
      <c r="A624" s="83">
        <v>1613.8</v>
      </c>
      <c r="B624" s="83">
        <v>1621.35</v>
      </c>
      <c r="C624" s="83">
        <f t="shared" si="9"/>
        <v>7.5499999999999545</v>
      </c>
      <c r="D624" s="83" t="s">
        <v>51</v>
      </c>
      <c r="E624" s="83" t="s">
        <v>339</v>
      </c>
      <c r="F624" s="83" t="s">
        <v>392</v>
      </c>
      <c r="G624" s="83" t="s">
        <v>360</v>
      </c>
      <c r="H624" s="83" t="s">
        <v>425</v>
      </c>
      <c r="I624" s="84" t="s">
        <v>416</v>
      </c>
      <c r="J624" s="83"/>
      <c r="K624" s="83" t="s">
        <v>622</v>
      </c>
      <c r="L624" s="83" t="s">
        <v>427</v>
      </c>
    </row>
    <row r="625" spans="1:12" ht="14.25" x14ac:dyDescent="0.2">
      <c r="A625" s="83">
        <v>1621.35</v>
      </c>
      <c r="B625" s="83">
        <v>1626.5</v>
      </c>
      <c r="C625" s="83">
        <f t="shared" si="9"/>
        <v>5.1500000000000909</v>
      </c>
      <c r="D625" s="83" t="s">
        <v>51</v>
      </c>
      <c r="E625" s="83" t="s">
        <v>323</v>
      </c>
      <c r="F625" s="83" t="s">
        <v>391</v>
      </c>
      <c r="G625" s="83" t="s">
        <v>357</v>
      </c>
      <c r="H625" s="83" t="s">
        <v>426</v>
      </c>
      <c r="I625" s="84" t="s">
        <v>415</v>
      </c>
      <c r="J625" s="83"/>
      <c r="K625" s="83" t="s">
        <v>626</v>
      </c>
      <c r="L625" s="83" t="s">
        <v>427</v>
      </c>
    </row>
    <row r="626" spans="1:12" ht="14.25" x14ac:dyDescent="0.2">
      <c r="A626" s="83">
        <v>1621.35</v>
      </c>
      <c r="B626" s="83">
        <v>1626.5</v>
      </c>
      <c r="C626" s="83">
        <f t="shared" si="9"/>
        <v>5.1500000000000909</v>
      </c>
      <c r="D626" s="83" t="s">
        <v>51</v>
      </c>
      <c r="E626" s="83" t="s">
        <v>333</v>
      </c>
      <c r="F626" s="83" t="s">
        <v>392</v>
      </c>
      <c r="G626" s="83" t="s">
        <v>296</v>
      </c>
      <c r="H626" s="83" t="s">
        <v>426</v>
      </c>
      <c r="I626" s="84" t="s">
        <v>416</v>
      </c>
      <c r="J626" s="83"/>
      <c r="K626" s="83" t="s">
        <v>627</v>
      </c>
      <c r="L626" s="83" t="s">
        <v>427</v>
      </c>
    </row>
    <row r="627" spans="1:12" ht="14.25" x14ac:dyDescent="0.2">
      <c r="A627" s="83">
        <v>1621.35</v>
      </c>
      <c r="B627" s="83">
        <v>1626.5</v>
      </c>
      <c r="C627" s="83">
        <f t="shared" si="9"/>
        <v>5.1500000000000909</v>
      </c>
      <c r="D627" s="83" t="s">
        <v>51</v>
      </c>
      <c r="E627" s="83" t="s">
        <v>303</v>
      </c>
      <c r="F627" s="83"/>
      <c r="G627" s="83" t="s">
        <v>246</v>
      </c>
      <c r="H627" s="83" t="s">
        <v>426</v>
      </c>
      <c r="I627" s="84"/>
      <c r="J627" s="83"/>
      <c r="K627" s="83" t="s">
        <v>625</v>
      </c>
      <c r="L627" s="83" t="s">
        <v>427</v>
      </c>
    </row>
    <row r="628" spans="1:12" ht="14.25" x14ac:dyDescent="0.2">
      <c r="A628" s="83">
        <v>1621.35</v>
      </c>
      <c r="B628" s="83">
        <v>1626.5</v>
      </c>
      <c r="C628" s="83">
        <f t="shared" si="9"/>
        <v>5.1500000000000909</v>
      </c>
      <c r="D628" s="83" t="s">
        <v>51</v>
      </c>
      <c r="E628" s="83" t="s">
        <v>467</v>
      </c>
      <c r="F628" s="83" t="s">
        <v>391</v>
      </c>
      <c r="G628" s="83" t="s">
        <v>455</v>
      </c>
      <c r="H628" s="83" t="s">
        <v>425</v>
      </c>
      <c r="I628" s="84" t="s">
        <v>415</v>
      </c>
      <c r="J628" s="83"/>
      <c r="K628" s="83" t="s">
        <v>625</v>
      </c>
      <c r="L628" s="83" t="s">
        <v>427</v>
      </c>
    </row>
    <row r="629" spans="1:12" ht="14.25" x14ac:dyDescent="0.2">
      <c r="A629" s="83">
        <v>1621.35</v>
      </c>
      <c r="B629" s="83">
        <v>1626.5</v>
      </c>
      <c r="C629" s="83">
        <f t="shared" si="9"/>
        <v>5.1500000000000909</v>
      </c>
      <c r="D629" s="83" t="s">
        <v>51</v>
      </c>
      <c r="E629" s="83" t="s">
        <v>339</v>
      </c>
      <c r="F629" s="83" t="s">
        <v>392</v>
      </c>
      <c r="G629" s="83" t="s">
        <v>360</v>
      </c>
      <c r="H629" s="83" t="s">
        <v>425</v>
      </c>
      <c r="I629" s="84" t="s">
        <v>416</v>
      </c>
      <c r="J629" s="83"/>
      <c r="K629" s="83" t="s">
        <v>625</v>
      </c>
      <c r="L629" s="83" t="s">
        <v>427</v>
      </c>
    </row>
    <row r="630" spans="1:12" ht="14.25" x14ac:dyDescent="0.2">
      <c r="A630" s="83">
        <v>1626.5</v>
      </c>
      <c r="B630" s="83">
        <v>1660</v>
      </c>
      <c r="C630" s="83">
        <f t="shared" si="9"/>
        <v>33.5</v>
      </c>
      <c r="D630" s="83" t="s">
        <v>51</v>
      </c>
      <c r="E630" s="83" t="s">
        <v>333</v>
      </c>
      <c r="F630" s="83" t="s">
        <v>392</v>
      </c>
      <c r="G630" s="83" t="s">
        <v>296</v>
      </c>
      <c r="H630" s="83" t="s">
        <v>426</v>
      </c>
      <c r="I630" s="84" t="s">
        <v>416</v>
      </c>
      <c r="J630" s="83"/>
      <c r="K630" s="83" t="s">
        <v>441</v>
      </c>
      <c r="L630" s="83" t="s">
        <v>883</v>
      </c>
    </row>
    <row r="631" spans="1:12" ht="14.25" x14ac:dyDescent="0.2">
      <c r="A631" s="83">
        <v>1660</v>
      </c>
      <c r="B631" s="83">
        <v>1660.5</v>
      </c>
      <c r="C631" s="83">
        <f t="shared" si="9"/>
        <v>0.5</v>
      </c>
      <c r="D631" s="83" t="s">
        <v>51</v>
      </c>
      <c r="E631" s="83" t="s">
        <v>333</v>
      </c>
      <c r="F631" s="83" t="s">
        <v>392</v>
      </c>
      <c r="G631" s="83" t="s">
        <v>296</v>
      </c>
      <c r="H631" s="83" t="s">
        <v>426</v>
      </c>
      <c r="I631" s="84" t="s">
        <v>416</v>
      </c>
      <c r="J631" s="83"/>
      <c r="K631" s="83" t="s">
        <v>629</v>
      </c>
      <c r="L631" s="83" t="s">
        <v>883</v>
      </c>
    </row>
    <row r="632" spans="1:12" ht="14.25" x14ac:dyDescent="0.2">
      <c r="A632" s="83">
        <v>1660</v>
      </c>
      <c r="B632" s="83">
        <v>1660.5</v>
      </c>
      <c r="C632" s="83">
        <f t="shared" si="9"/>
        <v>0.5</v>
      </c>
      <c r="D632" s="83" t="s">
        <v>51</v>
      </c>
      <c r="E632" s="83" t="s">
        <v>337</v>
      </c>
      <c r="F632" s="83"/>
      <c r="G632" s="83" t="s">
        <v>263</v>
      </c>
      <c r="H632" s="83" t="s">
        <v>426</v>
      </c>
      <c r="I632" s="84"/>
      <c r="J632" s="83"/>
      <c r="K632" s="83" t="s">
        <v>628</v>
      </c>
      <c r="L632" s="83" t="s">
        <v>883</v>
      </c>
    </row>
    <row r="633" spans="1:12" ht="14.25" x14ac:dyDescent="0.2">
      <c r="A633" s="83">
        <v>1660.5</v>
      </c>
      <c r="B633" s="83">
        <v>1668</v>
      </c>
      <c r="C633" s="83">
        <f t="shared" si="9"/>
        <v>7.5</v>
      </c>
      <c r="D633" s="83" t="s">
        <v>51</v>
      </c>
      <c r="E633" s="83" t="s">
        <v>337</v>
      </c>
      <c r="F633" s="83"/>
      <c r="G633" s="83" t="s">
        <v>263</v>
      </c>
      <c r="H633" s="83" t="s">
        <v>426</v>
      </c>
      <c r="I633" s="84"/>
      <c r="J633" s="83"/>
      <c r="K633" s="83" t="s">
        <v>630</v>
      </c>
      <c r="L633" s="83" t="s">
        <v>883</v>
      </c>
    </row>
    <row r="634" spans="1:12" ht="14.25" x14ac:dyDescent="0.2">
      <c r="A634" s="83">
        <v>1660.5</v>
      </c>
      <c r="B634" s="83">
        <v>1668</v>
      </c>
      <c r="C634" s="83">
        <f t="shared" si="9"/>
        <v>7.5</v>
      </c>
      <c r="D634" s="83" t="s">
        <v>51</v>
      </c>
      <c r="E634" s="83" t="s">
        <v>349</v>
      </c>
      <c r="F634" s="83" t="s">
        <v>453</v>
      </c>
      <c r="G634" s="83" t="s">
        <v>255</v>
      </c>
      <c r="H634" s="83" t="s">
        <v>426</v>
      </c>
      <c r="I634" s="84" t="s">
        <v>420</v>
      </c>
      <c r="J634" s="83"/>
      <c r="K634" s="83" t="s">
        <v>630</v>
      </c>
      <c r="L634" s="83" t="s">
        <v>883</v>
      </c>
    </row>
    <row r="635" spans="1:12" ht="14.25" x14ac:dyDescent="0.2">
      <c r="A635" s="83">
        <v>1660.5</v>
      </c>
      <c r="B635" s="83">
        <v>1668</v>
      </c>
      <c r="C635" s="83">
        <f t="shared" si="9"/>
        <v>7.5</v>
      </c>
      <c r="D635" s="83" t="s">
        <v>51</v>
      </c>
      <c r="E635" s="83" t="s">
        <v>313</v>
      </c>
      <c r="F635" s="83"/>
      <c r="G635" s="83" t="s">
        <v>242</v>
      </c>
      <c r="H635" s="83" t="s">
        <v>425</v>
      </c>
      <c r="I635" s="84"/>
      <c r="J635" s="83"/>
      <c r="K635" s="83" t="s">
        <v>630</v>
      </c>
      <c r="L635" s="83" t="s">
        <v>883</v>
      </c>
    </row>
    <row r="636" spans="1:12" ht="14.25" x14ac:dyDescent="0.2">
      <c r="A636" s="83">
        <v>1660.5</v>
      </c>
      <c r="B636" s="83">
        <v>1668</v>
      </c>
      <c r="C636" s="83">
        <f t="shared" si="9"/>
        <v>7.5</v>
      </c>
      <c r="D636" s="83" t="s">
        <v>51</v>
      </c>
      <c r="E636" s="83" t="s">
        <v>466</v>
      </c>
      <c r="F636" s="83"/>
      <c r="G636" s="83" t="s">
        <v>252</v>
      </c>
      <c r="H636" s="83" t="s">
        <v>425</v>
      </c>
      <c r="I636" s="84"/>
      <c r="J636" s="83"/>
      <c r="K636" s="83" t="s">
        <v>630</v>
      </c>
      <c r="L636" s="83" t="s">
        <v>883</v>
      </c>
    </row>
    <row r="637" spans="1:12" ht="14.25" x14ac:dyDescent="0.2">
      <c r="A637" s="83">
        <v>1668</v>
      </c>
      <c r="B637" s="83">
        <v>1668.4</v>
      </c>
      <c r="C637" s="83">
        <f t="shared" si="9"/>
        <v>0.40000000000009095</v>
      </c>
      <c r="D637" s="83" t="s">
        <v>51</v>
      </c>
      <c r="E637" s="83" t="s">
        <v>333</v>
      </c>
      <c r="F637" s="83" t="s">
        <v>392</v>
      </c>
      <c r="G637" s="83" t="s">
        <v>296</v>
      </c>
      <c r="H637" s="83" t="s">
        <v>426</v>
      </c>
      <c r="I637" s="84" t="s">
        <v>416</v>
      </c>
      <c r="J637" s="83"/>
      <c r="K637" s="83" t="s">
        <v>631</v>
      </c>
      <c r="L637" s="83" t="s">
        <v>883</v>
      </c>
    </row>
    <row r="638" spans="1:12" ht="14.25" x14ac:dyDescent="0.2">
      <c r="A638" s="83">
        <v>1668</v>
      </c>
      <c r="B638" s="83">
        <v>1668.4</v>
      </c>
      <c r="C638" s="83">
        <f t="shared" si="9"/>
        <v>0.40000000000009095</v>
      </c>
      <c r="D638" s="83" t="s">
        <v>51</v>
      </c>
      <c r="E638" s="83" t="s">
        <v>337</v>
      </c>
      <c r="F638" s="83"/>
      <c r="G638" s="83" t="s">
        <v>263</v>
      </c>
      <c r="H638" s="83" t="s">
        <v>426</v>
      </c>
      <c r="I638" s="84"/>
      <c r="J638" s="83"/>
      <c r="K638" s="83" t="s">
        <v>630</v>
      </c>
      <c r="L638" s="83" t="s">
        <v>883</v>
      </c>
    </row>
    <row r="639" spans="1:12" ht="14.25" x14ac:dyDescent="0.2">
      <c r="A639" s="83">
        <v>1668</v>
      </c>
      <c r="B639" s="83">
        <v>1668.4</v>
      </c>
      <c r="C639" s="83">
        <f t="shared" si="9"/>
        <v>0.40000000000009095</v>
      </c>
      <c r="D639" s="83" t="s">
        <v>51</v>
      </c>
      <c r="E639" s="83" t="s">
        <v>349</v>
      </c>
      <c r="F639" s="83" t="s">
        <v>453</v>
      </c>
      <c r="G639" s="83" t="s">
        <v>255</v>
      </c>
      <c r="H639" s="83" t="s">
        <v>426</v>
      </c>
      <c r="I639" s="84" t="s">
        <v>420</v>
      </c>
      <c r="J639" s="83"/>
      <c r="K639" s="83" t="s">
        <v>630</v>
      </c>
      <c r="L639" s="83" t="s">
        <v>883</v>
      </c>
    </row>
    <row r="640" spans="1:12" ht="14.25" x14ac:dyDescent="0.2">
      <c r="A640" s="83">
        <v>1668</v>
      </c>
      <c r="B640" s="83">
        <v>1668.4</v>
      </c>
      <c r="C640" s="83">
        <f t="shared" si="9"/>
        <v>0.40000000000009095</v>
      </c>
      <c r="D640" s="83" t="s">
        <v>51</v>
      </c>
      <c r="E640" s="83" t="s">
        <v>313</v>
      </c>
      <c r="F640" s="83"/>
      <c r="G640" s="83" t="s">
        <v>242</v>
      </c>
      <c r="H640" s="83" t="s">
        <v>425</v>
      </c>
      <c r="I640" s="84"/>
      <c r="J640" s="83"/>
      <c r="K640" s="83" t="s">
        <v>630</v>
      </c>
      <c r="L640" s="83" t="s">
        <v>883</v>
      </c>
    </row>
    <row r="641" spans="1:12" ht="14.25" x14ac:dyDescent="0.2">
      <c r="A641" s="83">
        <v>1668</v>
      </c>
      <c r="B641" s="83">
        <v>1668.4</v>
      </c>
      <c r="C641" s="83">
        <f t="shared" si="9"/>
        <v>0.40000000000009095</v>
      </c>
      <c r="D641" s="83" t="s">
        <v>51</v>
      </c>
      <c r="E641" s="83" t="s">
        <v>466</v>
      </c>
      <c r="F641" s="83"/>
      <c r="G641" s="83" t="s">
        <v>252</v>
      </c>
      <c r="H641" s="83" t="s">
        <v>425</v>
      </c>
      <c r="I641" s="84"/>
      <c r="J641" s="83"/>
      <c r="K641" s="83" t="s">
        <v>630</v>
      </c>
      <c r="L641" s="83" t="s">
        <v>883</v>
      </c>
    </row>
    <row r="642" spans="1:12" ht="14.25" x14ac:dyDescent="0.2">
      <c r="A642" s="83">
        <v>1668.4</v>
      </c>
      <c r="B642" s="83">
        <v>1670</v>
      </c>
      <c r="C642" s="83">
        <f t="shared" ref="C642:C705" si="10">B642-A642</f>
        <v>1.5999999999999091</v>
      </c>
      <c r="D642" s="83" t="s">
        <v>51</v>
      </c>
      <c r="E642" s="83" t="s">
        <v>327</v>
      </c>
      <c r="F642" s="83"/>
      <c r="G642" s="83" t="s">
        <v>239</v>
      </c>
      <c r="H642" s="83" t="s">
        <v>426</v>
      </c>
      <c r="I642" s="84"/>
      <c r="J642" s="83"/>
      <c r="K642" s="83" t="s">
        <v>632</v>
      </c>
      <c r="L642" s="83" t="s">
        <v>883</v>
      </c>
    </row>
    <row r="643" spans="1:12" ht="14.25" x14ac:dyDescent="0.2">
      <c r="A643" s="83">
        <v>1668.4</v>
      </c>
      <c r="B643" s="83">
        <v>1670</v>
      </c>
      <c r="C643" s="83">
        <f t="shared" si="10"/>
        <v>1.5999999999999091</v>
      </c>
      <c r="D643" s="83" t="s">
        <v>51</v>
      </c>
      <c r="E643" s="83" t="s">
        <v>313</v>
      </c>
      <c r="F643" s="83"/>
      <c r="G643" s="83" t="s">
        <v>242</v>
      </c>
      <c r="H643" s="83" t="s">
        <v>426</v>
      </c>
      <c r="I643" s="84"/>
      <c r="J643" s="83"/>
      <c r="K643" s="83" t="s">
        <v>632</v>
      </c>
      <c r="L643" s="83" t="s">
        <v>883</v>
      </c>
    </row>
    <row r="644" spans="1:12" ht="14.25" x14ac:dyDescent="0.2">
      <c r="A644" s="83">
        <v>1668.4</v>
      </c>
      <c r="B644" s="83">
        <v>1670</v>
      </c>
      <c r="C644" s="83">
        <f t="shared" si="10"/>
        <v>1.5999999999999091</v>
      </c>
      <c r="D644" s="83" t="s">
        <v>51</v>
      </c>
      <c r="E644" s="83" t="s">
        <v>466</v>
      </c>
      <c r="F644" s="83"/>
      <c r="G644" s="83" t="s">
        <v>252</v>
      </c>
      <c r="H644" s="83" t="s">
        <v>426</v>
      </c>
      <c r="I644" s="84"/>
      <c r="J644" s="83"/>
      <c r="K644" s="83" t="s">
        <v>632</v>
      </c>
      <c r="L644" s="83" t="s">
        <v>883</v>
      </c>
    </row>
    <row r="645" spans="1:12" ht="14.25" x14ac:dyDescent="0.2">
      <c r="A645" s="83">
        <v>1668.4</v>
      </c>
      <c r="B645" s="83">
        <v>1670</v>
      </c>
      <c r="C645" s="83">
        <f t="shared" si="10"/>
        <v>1.5999999999999091</v>
      </c>
      <c r="D645" s="83" t="s">
        <v>51</v>
      </c>
      <c r="E645" s="83" t="s">
        <v>333</v>
      </c>
      <c r="F645" s="83" t="s">
        <v>392</v>
      </c>
      <c r="G645" s="83" t="s">
        <v>296</v>
      </c>
      <c r="H645" s="83" t="s">
        <v>426</v>
      </c>
      <c r="I645" s="84" t="s">
        <v>416</v>
      </c>
      <c r="J645" s="83"/>
      <c r="K645" s="83" t="s">
        <v>633</v>
      </c>
      <c r="L645" s="83" t="s">
        <v>883</v>
      </c>
    </row>
    <row r="646" spans="1:12" ht="14.25" x14ac:dyDescent="0.2">
      <c r="A646" s="83">
        <v>1668.4</v>
      </c>
      <c r="B646" s="83">
        <v>1670</v>
      </c>
      <c r="C646" s="83">
        <f t="shared" si="10"/>
        <v>1.5999999999999091</v>
      </c>
      <c r="D646" s="83" t="s">
        <v>51</v>
      </c>
      <c r="E646" s="83" t="s">
        <v>337</v>
      </c>
      <c r="F646" s="83"/>
      <c r="G646" s="83" t="s">
        <v>263</v>
      </c>
      <c r="H646" s="83" t="s">
        <v>426</v>
      </c>
      <c r="I646" s="84"/>
      <c r="J646" s="83"/>
      <c r="K646" s="83" t="s">
        <v>632</v>
      </c>
      <c r="L646" s="83" t="s">
        <v>883</v>
      </c>
    </row>
    <row r="647" spans="1:12" ht="14.25" x14ac:dyDescent="0.2">
      <c r="A647" s="83">
        <v>1670</v>
      </c>
      <c r="B647" s="83">
        <v>1675</v>
      </c>
      <c r="C647" s="83">
        <f t="shared" si="10"/>
        <v>5</v>
      </c>
      <c r="D647" s="83" t="s">
        <v>51</v>
      </c>
      <c r="E647" s="83" t="s">
        <v>327</v>
      </c>
      <c r="F647" s="83"/>
      <c r="G647" s="83" t="s">
        <v>239</v>
      </c>
      <c r="H647" s="83" t="s">
        <v>426</v>
      </c>
      <c r="I647" s="84"/>
      <c r="J647" s="83"/>
      <c r="K647" s="83" t="s">
        <v>635</v>
      </c>
      <c r="L647" s="83" t="s">
        <v>883</v>
      </c>
    </row>
    <row r="648" spans="1:12" ht="14.25" x14ac:dyDescent="0.2">
      <c r="A648" s="83">
        <v>1670</v>
      </c>
      <c r="B648" s="83">
        <v>1675</v>
      </c>
      <c r="C648" s="83">
        <f t="shared" si="10"/>
        <v>5</v>
      </c>
      <c r="D648" s="83" t="s">
        <v>51</v>
      </c>
      <c r="E648" s="83" t="s">
        <v>313</v>
      </c>
      <c r="F648" s="83"/>
      <c r="G648" s="83" t="s">
        <v>242</v>
      </c>
      <c r="H648" s="83" t="s">
        <v>426</v>
      </c>
      <c r="I648" s="84"/>
      <c r="J648" s="83"/>
      <c r="K648" s="83" t="s">
        <v>635</v>
      </c>
      <c r="L648" s="83" t="s">
        <v>883</v>
      </c>
    </row>
    <row r="649" spans="1:12" ht="14.25" x14ac:dyDescent="0.2">
      <c r="A649" s="83">
        <v>1670</v>
      </c>
      <c r="B649" s="83">
        <v>1675</v>
      </c>
      <c r="C649" s="83">
        <f t="shared" si="10"/>
        <v>5</v>
      </c>
      <c r="D649" s="83" t="s">
        <v>51</v>
      </c>
      <c r="E649" s="83" t="s">
        <v>329</v>
      </c>
      <c r="F649" s="83" t="s">
        <v>391</v>
      </c>
      <c r="G649" s="83" t="s">
        <v>358</v>
      </c>
      <c r="H649" s="83" t="s">
        <v>426</v>
      </c>
      <c r="I649" s="84" t="s">
        <v>415</v>
      </c>
      <c r="J649" s="83"/>
      <c r="K649" s="83" t="s">
        <v>635</v>
      </c>
      <c r="L649" s="83" t="s">
        <v>883</v>
      </c>
    </row>
    <row r="650" spans="1:12" ht="14.25" x14ac:dyDescent="0.2">
      <c r="A650" s="83">
        <v>1670</v>
      </c>
      <c r="B650" s="83">
        <v>1675</v>
      </c>
      <c r="C650" s="83">
        <f t="shared" si="10"/>
        <v>5</v>
      </c>
      <c r="D650" s="83" t="s">
        <v>51</v>
      </c>
      <c r="E650" s="83" t="s">
        <v>331</v>
      </c>
      <c r="F650" s="83"/>
      <c r="G650" s="83" t="s">
        <v>250</v>
      </c>
      <c r="H650" s="83" t="s">
        <v>426</v>
      </c>
      <c r="I650" s="84"/>
      <c r="J650" s="83"/>
      <c r="K650" s="83" t="s">
        <v>635</v>
      </c>
      <c r="L650" s="83" t="s">
        <v>883</v>
      </c>
    </row>
    <row r="651" spans="1:12" ht="14.25" x14ac:dyDescent="0.2">
      <c r="A651" s="83">
        <v>1670</v>
      </c>
      <c r="B651" s="83">
        <v>1675</v>
      </c>
      <c r="C651" s="83">
        <f t="shared" si="10"/>
        <v>5</v>
      </c>
      <c r="D651" s="83" t="s">
        <v>51</v>
      </c>
      <c r="E651" s="83" t="s">
        <v>333</v>
      </c>
      <c r="F651" s="83" t="s">
        <v>392</v>
      </c>
      <c r="G651" s="83" t="s">
        <v>296</v>
      </c>
      <c r="H651" s="83" t="s">
        <v>426</v>
      </c>
      <c r="I651" s="84" t="s">
        <v>416</v>
      </c>
      <c r="J651" s="83"/>
      <c r="K651" s="83" t="s">
        <v>634</v>
      </c>
      <c r="L651" s="83" t="s">
        <v>883</v>
      </c>
    </row>
    <row r="652" spans="1:12" ht="14.25" x14ac:dyDescent="0.2">
      <c r="A652" s="83">
        <v>1675</v>
      </c>
      <c r="B652" s="83">
        <v>1690</v>
      </c>
      <c r="C652" s="83">
        <f t="shared" si="10"/>
        <v>15</v>
      </c>
      <c r="D652" s="83" t="s">
        <v>51</v>
      </c>
      <c r="E652" s="83" t="s">
        <v>327</v>
      </c>
      <c r="F652" s="83"/>
      <c r="G652" s="83" t="s">
        <v>239</v>
      </c>
      <c r="H652" s="83" t="s">
        <v>426</v>
      </c>
      <c r="I652" s="84"/>
      <c r="J652" s="83"/>
      <c r="K652" s="83" t="s">
        <v>427</v>
      </c>
      <c r="L652" s="83" t="s">
        <v>883</v>
      </c>
    </row>
    <row r="653" spans="1:12" ht="14.25" x14ac:dyDescent="0.2">
      <c r="A653" s="83">
        <v>1675</v>
      </c>
      <c r="B653" s="83">
        <v>1690</v>
      </c>
      <c r="C653" s="83">
        <f t="shared" si="10"/>
        <v>15</v>
      </c>
      <c r="D653" s="83" t="s">
        <v>51</v>
      </c>
      <c r="E653" s="83" t="s">
        <v>313</v>
      </c>
      <c r="F653" s="83"/>
      <c r="G653" s="83" t="s">
        <v>242</v>
      </c>
      <c r="H653" s="83" t="s">
        <v>426</v>
      </c>
      <c r="I653" s="84"/>
      <c r="J653" s="83"/>
      <c r="K653" s="83" t="s">
        <v>427</v>
      </c>
      <c r="L653" s="83" t="s">
        <v>883</v>
      </c>
    </row>
    <row r="654" spans="1:12" ht="14.25" x14ac:dyDescent="0.2">
      <c r="A654" s="83">
        <v>1675</v>
      </c>
      <c r="B654" s="83">
        <v>1690</v>
      </c>
      <c r="C654" s="83">
        <f t="shared" si="10"/>
        <v>15</v>
      </c>
      <c r="D654" s="83" t="s">
        <v>51</v>
      </c>
      <c r="E654" s="83" t="s">
        <v>329</v>
      </c>
      <c r="F654" s="83" t="s">
        <v>391</v>
      </c>
      <c r="G654" s="83" t="s">
        <v>358</v>
      </c>
      <c r="H654" s="83" t="s">
        <v>426</v>
      </c>
      <c r="I654" s="84" t="s">
        <v>415</v>
      </c>
      <c r="J654" s="83"/>
      <c r="K654" s="83" t="s">
        <v>427</v>
      </c>
      <c r="L654" s="83" t="s">
        <v>883</v>
      </c>
    </row>
    <row r="655" spans="1:12" ht="14.25" x14ac:dyDescent="0.2">
      <c r="A655" s="83">
        <v>1675</v>
      </c>
      <c r="B655" s="83">
        <v>1690</v>
      </c>
      <c r="C655" s="83">
        <f t="shared" si="10"/>
        <v>15</v>
      </c>
      <c r="D655" s="83" t="s">
        <v>51</v>
      </c>
      <c r="E655" s="83" t="s">
        <v>466</v>
      </c>
      <c r="F655" s="83"/>
      <c r="G655" s="83" t="s">
        <v>252</v>
      </c>
      <c r="H655" s="83" t="s">
        <v>426</v>
      </c>
      <c r="I655" s="84"/>
      <c r="J655" s="83"/>
      <c r="K655" s="83" t="s">
        <v>427</v>
      </c>
      <c r="L655" s="83" t="s">
        <v>883</v>
      </c>
    </row>
    <row r="656" spans="1:12" ht="14.25" x14ac:dyDescent="0.2">
      <c r="A656" s="83">
        <v>1690</v>
      </c>
      <c r="B656" s="83">
        <v>1700</v>
      </c>
      <c r="C656" s="83">
        <f t="shared" si="10"/>
        <v>10</v>
      </c>
      <c r="D656" s="83" t="s">
        <v>51</v>
      </c>
      <c r="E656" s="83" t="s">
        <v>327</v>
      </c>
      <c r="F656" s="83"/>
      <c r="G656" s="83" t="s">
        <v>239</v>
      </c>
      <c r="H656" s="83" t="s">
        <v>426</v>
      </c>
      <c r="I656" s="84"/>
      <c r="J656" s="83"/>
      <c r="K656" s="83" t="s">
        <v>636</v>
      </c>
      <c r="L656" s="83" t="s">
        <v>883</v>
      </c>
    </row>
    <row r="657" spans="1:12" ht="14.25" x14ac:dyDescent="0.2">
      <c r="A657" s="83">
        <v>1690</v>
      </c>
      <c r="B657" s="83">
        <v>1700</v>
      </c>
      <c r="C657" s="83">
        <f t="shared" si="10"/>
        <v>10</v>
      </c>
      <c r="D657" s="83" t="s">
        <v>51</v>
      </c>
      <c r="E657" s="83" t="s">
        <v>329</v>
      </c>
      <c r="F657" s="83" t="s">
        <v>391</v>
      </c>
      <c r="G657" s="83" t="s">
        <v>358</v>
      </c>
      <c r="H657" s="83" t="s">
        <v>426</v>
      </c>
      <c r="I657" s="84" t="s">
        <v>415</v>
      </c>
      <c r="J657" s="83"/>
      <c r="K657" s="83" t="s">
        <v>636</v>
      </c>
      <c r="L657" s="83" t="s">
        <v>883</v>
      </c>
    </row>
    <row r="658" spans="1:12" ht="14.25" x14ac:dyDescent="0.2">
      <c r="A658" s="83">
        <v>1700</v>
      </c>
      <c r="B658" s="83">
        <v>1710</v>
      </c>
      <c r="C658" s="83">
        <f t="shared" si="10"/>
        <v>10</v>
      </c>
      <c r="D658" s="83" t="s">
        <v>51</v>
      </c>
      <c r="E658" s="83" t="s">
        <v>313</v>
      </c>
      <c r="F658" s="83"/>
      <c r="G658" s="83" t="s">
        <v>242</v>
      </c>
      <c r="H658" s="83" t="s">
        <v>426</v>
      </c>
      <c r="I658" s="84"/>
      <c r="J658" s="83"/>
      <c r="K658" s="83" t="s">
        <v>636</v>
      </c>
      <c r="L658" s="83" t="s">
        <v>883</v>
      </c>
    </row>
    <row r="659" spans="1:12" ht="14.25" x14ac:dyDescent="0.2">
      <c r="A659" s="83">
        <v>1700</v>
      </c>
      <c r="B659" s="83">
        <v>1710</v>
      </c>
      <c r="C659" s="83">
        <f t="shared" si="10"/>
        <v>10</v>
      </c>
      <c r="D659" s="83" t="s">
        <v>51</v>
      </c>
      <c r="E659" s="83" t="s">
        <v>329</v>
      </c>
      <c r="F659" s="83" t="s">
        <v>391</v>
      </c>
      <c r="G659" s="83" t="s">
        <v>358</v>
      </c>
      <c r="H659" s="83" t="s">
        <v>426</v>
      </c>
      <c r="I659" s="84" t="s">
        <v>415</v>
      </c>
      <c r="J659" s="83"/>
      <c r="K659" s="83" t="s">
        <v>636</v>
      </c>
      <c r="L659" s="83" t="s">
        <v>883</v>
      </c>
    </row>
    <row r="660" spans="1:12" ht="14.25" x14ac:dyDescent="0.2">
      <c r="A660" s="83">
        <v>1700</v>
      </c>
      <c r="B660" s="83">
        <v>1710</v>
      </c>
      <c r="C660" s="83">
        <f t="shared" si="10"/>
        <v>10</v>
      </c>
      <c r="D660" s="83" t="s">
        <v>51</v>
      </c>
      <c r="E660" s="83" t="s">
        <v>466</v>
      </c>
      <c r="F660" s="83"/>
      <c r="G660" s="83" t="s">
        <v>252</v>
      </c>
      <c r="H660" s="83" t="s">
        <v>426</v>
      </c>
      <c r="I660" s="84"/>
      <c r="J660" s="83"/>
      <c r="K660" s="83" t="s">
        <v>636</v>
      </c>
      <c r="L660" s="83" t="s">
        <v>883</v>
      </c>
    </row>
    <row r="661" spans="1:12" ht="14.25" x14ac:dyDescent="0.2">
      <c r="A661" s="83">
        <v>1710</v>
      </c>
      <c r="B661" s="83">
        <v>1930</v>
      </c>
      <c r="C661" s="83">
        <f t="shared" si="10"/>
        <v>220</v>
      </c>
      <c r="D661" s="83" t="s">
        <v>51</v>
      </c>
      <c r="E661" s="83" t="s">
        <v>313</v>
      </c>
      <c r="F661" s="83"/>
      <c r="G661" s="83" t="s">
        <v>242</v>
      </c>
      <c r="H661" s="83" t="s">
        <v>426</v>
      </c>
      <c r="I661" s="84"/>
      <c r="J661" s="83"/>
      <c r="K661" s="83" t="s">
        <v>867</v>
      </c>
      <c r="L661" s="83" t="s">
        <v>901</v>
      </c>
    </row>
    <row r="662" spans="1:12" ht="14.25" x14ac:dyDescent="0.2">
      <c r="A662" s="83">
        <v>1710</v>
      </c>
      <c r="B662" s="83">
        <v>1930</v>
      </c>
      <c r="C662" s="83">
        <f t="shared" si="10"/>
        <v>220</v>
      </c>
      <c r="D662" s="83" t="s">
        <v>51</v>
      </c>
      <c r="E662" s="83" t="s">
        <v>331</v>
      </c>
      <c r="F662" s="83"/>
      <c r="G662" s="83" t="s">
        <v>250</v>
      </c>
      <c r="H662" s="83" t="s">
        <v>426</v>
      </c>
      <c r="I662" s="84"/>
      <c r="J662" s="83"/>
      <c r="K662" s="83" t="s">
        <v>868</v>
      </c>
      <c r="L662" s="83" t="s">
        <v>901</v>
      </c>
    </row>
    <row r="663" spans="1:12" ht="14.25" x14ac:dyDescent="0.2">
      <c r="A663" s="83">
        <v>1930</v>
      </c>
      <c r="B663" s="83">
        <v>1970</v>
      </c>
      <c r="C663" s="83">
        <f t="shared" si="10"/>
        <v>40</v>
      </c>
      <c r="D663" s="83" t="s">
        <v>51</v>
      </c>
      <c r="E663" s="83" t="s">
        <v>313</v>
      </c>
      <c r="F663" s="83"/>
      <c r="G663" s="83" t="s">
        <v>242</v>
      </c>
      <c r="H663" s="83" t="s">
        <v>426</v>
      </c>
      <c r="I663" s="84"/>
      <c r="J663" s="83"/>
      <c r="K663" s="83" t="s">
        <v>638</v>
      </c>
      <c r="L663" s="83" t="s">
        <v>901</v>
      </c>
    </row>
    <row r="664" spans="1:12" ht="14.25" x14ac:dyDescent="0.2">
      <c r="A664" s="83">
        <v>1930</v>
      </c>
      <c r="B664" s="83">
        <v>1970</v>
      </c>
      <c r="C664" s="83">
        <f t="shared" si="10"/>
        <v>40</v>
      </c>
      <c r="D664" s="83" t="s">
        <v>51</v>
      </c>
      <c r="E664" s="83" t="s">
        <v>331</v>
      </c>
      <c r="F664" s="83"/>
      <c r="G664" s="83" t="s">
        <v>250</v>
      </c>
      <c r="H664" s="83" t="s">
        <v>426</v>
      </c>
      <c r="I664" s="84"/>
      <c r="J664" s="83"/>
      <c r="K664" s="83" t="s">
        <v>637</v>
      </c>
      <c r="L664" s="83" t="s">
        <v>901</v>
      </c>
    </row>
    <row r="665" spans="1:12" ht="14.25" x14ac:dyDescent="0.2">
      <c r="A665" s="83">
        <v>1970</v>
      </c>
      <c r="B665" s="83">
        <v>1980</v>
      </c>
      <c r="C665" s="83">
        <f t="shared" si="10"/>
        <v>10</v>
      </c>
      <c r="D665" s="83" t="s">
        <v>51</v>
      </c>
      <c r="E665" s="83" t="s">
        <v>313</v>
      </c>
      <c r="F665" s="83"/>
      <c r="G665" s="83" t="s">
        <v>242</v>
      </c>
      <c r="H665" s="83" t="s">
        <v>426</v>
      </c>
      <c r="I665" s="84"/>
      <c r="J665" s="83"/>
      <c r="K665" s="83" t="s">
        <v>638</v>
      </c>
      <c r="L665" s="83" t="s">
        <v>901</v>
      </c>
    </row>
    <row r="666" spans="1:12" ht="14.25" x14ac:dyDescent="0.2">
      <c r="A666" s="83">
        <v>1970</v>
      </c>
      <c r="B666" s="83">
        <v>1980</v>
      </c>
      <c r="C666" s="83">
        <f t="shared" si="10"/>
        <v>10</v>
      </c>
      <c r="D666" s="83" t="s">
        <v>51</v>
      </c>
      <c r="E666" s="83" t="s">
        <v>331</v>
      </c>
      <c r="F666" s="83"/>
      <c r="G666" s="83" t="s">
        <v>250</v>
      </c>
      <c r="H666" s="83" t="s">
        <v>426</v>
      </c>
      <c r="I666" s="84"/>
      <c r="J666" s="83"/>
      <c r="K666" s="83" t="s">
        <v>637</v>
      </c>
      <c r="L666" s="83" t="s">
        <v>901</v>
      </c>
    </row>
    <row r="667" spans="1:12" ht="14.25" x14ac:dyDescent="0.2">
      <c r="A667" s="83">
        <v>1980</v>
      </c>
      <c r="B667" s="83">
        <v>2010</v>
      </c>
      <c r="C667" s="83">
        <f t="shared" si="10"/>
        <v>30</v>
      </c>
      <c r="D667" s="83" t="s">
        <v>51</v>
      </c>
      <c r="E667" s="83" t="s">
        <v>313</v>
      </c>
      <c r="F667" s="83"/>
      <c r="G667" s="83" t="s">
        <v>242</v>
      </c>
      <c r="H667" s="83" t="s">
        <v>426</v>
      </c>
      <c r="I667" s="84"/>
      <c r="J667" s="83"/>
      <c r="K667" s="83" t="s">
        <v>641</v>
      </c>
      <c r="L667" s="83" t="s">
        <v>901</v>
      </c>
    </row>
    <row r="668" spans="1:12" ht="14.25" x14ac:dyDescent="0.2">
      <c r="A668" s="83">
        <v>1980</v>
      </c>
      <c r="B668" s="83">
        <v>2010</v>
      </c>
      <c r="C668" s="83">
        <f t="shared" si="10"/>
        <v>30</v>
      </c>
      <c r="D668" s="83" t="s">
        <v>51</v>
      </c>
      <c r="E668" s="83" t="s">
        <v>331</v>
      </c>
      <c r="F668" s="83"/>
      <c r="G668" s="83" t="s">
        <v>250</v>
      </c>
      <c r="H668" s="83" t="s">
        <v>426</v>
      </c>
      <c r="I668" s="84"/>
      <c r="J668" s="83"/>
      <c r="K668" s="83" t="s">
        <v>641</v>
      </c>
      <c r="L668" s="83" t="s">
        <v>901</v>
      </c>
    </row>
    <row r="669" spans="1:12" ht="14.25" x14ac:dyDescent="0.2">
      <c r="A669" s="83">
        <v>1980</v>
      </c>
      <c r="B669" s="83">
        <v>2010</v>
      </c>
      <c r="C669" s="83">
        <f t="shared" si="10"/>
        <v>30</v>
      </c>
      <c r="D669" s="83" t="s">
        <v>51</v>
      </c>
      <c r="E669" s="83" t="s">
        <v>333</v>
      </c>
      <c r="F669" s="83" t="s">
        <v>392</v>
      </c>
      <c r="G669" s="83" t="s">
        <v>296</v>
      </c>
      <c r="H669" s="83" t="s">
        <v>426</v>
      </c>
      <c r="I669" s="84" t="s">
        <v>416</v>
      </c>
      <c r="J669" s="83"/>
      <c r="K669" s="83" t="s">
        <v>642</v>
      </c>
      <c r="L669" s="83" t="s">
        <v>901</v>
      </c>
    </row>
    <row r="670" spans="1:12" ht="14.25" x14ac:dyDescent="0.2">
      <c r="A670" s="83">
        <v>2010</v>
      </c>
      <c r="B670" s="83">
        <v>2025</v>
      </c>
      <c r="C670" s="83">
        <f t="shared" si="10"/>
        <v>15</v>
      </c>
      <c r="D670" s="83" t="s">
        <v>51</v>
      </c>
      <c r="E670" s="83" t="s">
        <v>313</v>
      </c>
      <c r="F670" s="83"/>
      <c r="G670" s="83" t="s">
        <v>242</v>
      </c>
      <c r="H670" s="83" t="s">
        <v>426</v>
      </c>
      <c r="I670" s="84"/>
      <c r="J670" s="83"/>
      <c r="K670" s="83" t="s">
        <v>638</v>
      </c>
      <c r="L670" s="83" t="s">
        <v>901</v>
      </c>
    </row>
    <row r="671" spans="1:12" ht="14.25" x14ac:dyDescent="0.2">
      <c r="A671" s="83">
        <v>2010</v>
      </c>
      <c r="B671" s="83">
        <v>2025</v>
      </c>
      <c r="C671" s="83">
        <f t="shared" si="10"/>
        <v>15</v>
      </c>
      <c r="D671" s="83" t="s">
        <v>51</v>
      </c>
      <c r="E671" s="83" t="s">
        <v>331</v>
      </c>
      <c r="F671" s="83"/>
      <c r="G671" s="83" t="s">
        <v>250</v>
      </c>
      <c r="H671" s="83" t="s">
        <v>426</v>
      </c>
      <c r="I671" s="84"/>
      <c r="J671" s="83"/>
      <c r="K671" s="83" t="s">
        <v>637</v>
      </c>
      <c r="L671" s="83" t="s">
        <v>901</v>
      </c>
    </row>
    <row r="672" spans="1:12" ht="14.25" x14ac:dyDescent="0.2">
      <c r="A672" s="83">
        <v>2025</v>
      </c>
      <c r="B672" s="83">
        <v>2110</v>
      </c>
      <c r="C672" s="83">
        <f t="shared" si="10"/>
        <v>85</v>
      </c>
      <c r="D672" s="83" t="s">
        <v>51</v>
      </c>
      <c r="E672" s="83" t="s">
        <v>347</v>
      </c>
      <c r="F672" s="83" t="s">
        <v>398</v>
      </c>
      <c r="G672" s="83" t="s">
        <v>361</v>
      </c>
      <c r="H672" s="83" t="s">
        <v>426</v>
      </c>
      <c r="I672" s="84" t="s">
        <v>421</v>
      </c>
      <c r="J672" s="83"/>
      <c r="K672" s="83" t="s">
        <v>639</v>
      </c>
      <c r="L672" s="83" t="s">
        <v>908</v>
      </c>
    </row>
    <row r="673" spans="1:12" ht="14.25" x14ac:dyDescent="0.2">
      <c r="A673" s="83">
        <v>2025</v>
      </c>
      <c r="B673" s="83">
        <v>2110</v>
      </c>
      <c r="C673" s="83">
        <f t="shared" si="10"/>
        <v>85</v>
      </c>
      <c r="D673" s="83" t="s">
        <v>51</v>
      </c>
      <c r="E673" s="83" t="s">
        <v>311</v>
      </c>
      <c r="F673" s="83" t="s">
        <v>398</v>
      </c>
      <c r="G673" s="83" t="s">
        <v>270</v>
      </c>
      <c r="H673" s="83" t="s">
        <v>426</v>
      </c>
      <c r="I673" s="84" t="s">
        <v>421</v>
      </c>
      <c r="J673" s="83"/>
      <c r="K673" s="83" t="s">
        <v>639</v>
      </c>
      <c r="L673" s="83" t="s">
        <v>908</v>
      </c>
    </row>
    <row r="674" spans="1:12" ht="14.25" x14ac:dyDescent="0.2">
      <c r="A674" s="83">
        <v>2025</v>
      </c>
      <c r="B674" s="83">
        <v>2110</v>
      </c>
      <c r="C674" s="83">
        <f t="shared" si="10"/>
        <v>85</v>
      </c>
      <c r="D674" s="83" t="s">
        <v>51</v>
      </c>
      <c r="E674" s="83" t="s">
        <v>313</v>
      </c>
      <c r="F674" s="83"/>
      <c r="G674" s="83" t="s">
        <v>242</v>
      </c>
      <c r="H674" s="83" t="s">
        <v>426</v>
      </c>
      <c r="I674" s="84"/>
      <c r="J674" s="83"/>
      <c r="K674" s="83" t="s">
        <v>639</v>
      </c>
      <c r="L674" s="83" t="s">
        <v>908</v>
      </c>
    </row>
    <row r="675" spans="1:12" ht="14.25" x14ac:dyDescent="0.2">
      <c r="A675" s="83">
        <v>2025</v>
      </c>
      <c r="B675" s="83">
        <v>2110</v>
      </c>
      <c r="C675" s="83">
        <f t="shared" si="10"/>
        <v>85</v>
      </c>
      <c r="D675" s="83" t="s">
        <v>51</v>
      </c>
      <c r="E675" s="83" t="s">
        <v>331</v>
      </c>
      <c r="F675" s="83"/>
      <c r="G675" s="83" t="s">
        <v>250</v>
      </c>
      <c r="H675" s="83" t="s">
        <v>426</v>
      </c>
      <c r="I675" s="84"/>
      <c r="J675" s="83"/>
      <c r="K675" s="83" t="s">
        <v>640</v>
      </c>
      <c r="L675" s="83" t="s">
        <v>908</v>
      </c>
    </row>
    <row r="676" spans="1:12" ht="14.25" x14ac:dyDescent="0.2">
      <c r="A676" s="83">
        <v>2025</v>
      </c>
      <c r="B676" s="83">
        <v>2110</v>
      </c>
      <c r="C676" s="83">
        <f t="shared" si="10"/>
        <v>85</v>
      </c>
      <c r="D676" s="83" t="s">
        <v>51</v>
      </c>
      <c r="E676" s="83" t="s">
        <v>349</v>
      </c>
      <c r="F676" s="83" t="s">
        <v>398</v>
      </c>
      <c r="G676" s="83" t="s">
        <v>255</v>
      </c>
      <c r="H676" s="83" t="s">
        <v>426</v>
      </c>
      <c r="I676" s="84" t="s">
        <v>421</v>
      </c>
      <c r="J676" s="83"/>
      <c r="K676" s="83" t="s">
        <v>639</v>
      </c>
      <c r="L676" s="83" t="s">
        <v>908</v>
      </c>
    </row>
    <row r="677" spans="1:12" ht="14.25" x14ac:dyDescent="0.2">
      <c r="A677" s="83">
        <v>2110</v>
      </c>
      <c r="B677" s="83">
        <v>2120</v>
      </c>
      <c r="C677" s="83">
        <f t="shared" si="10"/>
        <v>10</v>
      </c>
      <c r="D677" s="83" t="s">
        <v>51</v>
      </c>
      <c r="E677" s="83" t="s">
        <v>313</v>
      </c>
      <c r="F677" s="83"/>
      <c r="G677" s="83" t="s">
        <v>242</v>
      </c>
      <c r="H677" s="83" t="s">
        <v>426</v>
      </c>
      <c r="I677" s="84"/>
      <c r="J677" s="83"/>
      <c r="K677" s="83" t="s">
        <v>638</v>
      </c>
      <c r="L677" s="83" t="s">
        <v>901</v>
      </c>
    </row>
    <row r="678" spans="1:12" ht="14.25" x14ac:dyDescent="0.2">
      <c r="A678" s="83">
        <v>2110</v>
      </c>
      <c r="B678" s="83">
        <v>2120</v>
      </c>
      <c r="C678" s="83">
        <f t="shared" si="10"/>
        <v>10</v>
      </c>
      <c r="D678" s="83" t="s">
        <v>51</v>
      </c>
      <c r="E678" s="83" t="s">
        <v>331</v>
      </c>
      <c r="F678" s="83"/>
      <c r="G678" s="83" t="s">
        <v>250</v>
      </c>
      <c r="H678" s="83" t="s">
        <v>426</v>
      </c>
      <c r="I678" s="84"/>
      <c r="J678" s="83"/>
      <c r="K678" s="83" t="s">
        <v>637</v>
      </c>
      <c r="L678" s="83" t="s">
        <v>901</v>
      </c>
    </row>
    <row r="679" spans="1:12" ht="14.25" x14ac:dyDescent="0.2">
      <c r="A679" s="83">
        <v>2110</v>
      </c>
      <c r="B679" s="83">
        <v>2120</v>
      </c>
      <c r="C679" s="83">
        <f t="shared" si="10"/>
        <v>10</v>
      </c>
      <c r="D679" s="83" t="s">
        <v>51</v>
      </c>
      <c r="E679" s="83" t="s">
        <v>349</v>
      </c>
      <c r="F679" s="83" t="s">
        <v>394</v>
      </c>
      <c r="G679" s="83" t="s">
        <v>255</v>
      </c>
      <c r="H679" s="83" t="s">
        <v>426</v>
      </c>
      <c r="I679" s="84" t="s">
        <v>422</v>
      </c>
      <c r="J679" s="83"/>
      <c r="K679" s="83" t="s">
        <v>638</v>
      </c>
      <c r="L679" s="83" t="s">
        <v>901</v>
      </c>
    </row>
    <row r="680" spans="1:12" ht="14.25" x14ac:dyDescent="0.2">
      <c r="A680" s="83">
        <v>2120</v>
      </c>
      <c r="B680" s="83">
        <v>2160</v>
      </c>
      <c r="C680" s="83">
        <f t="shared" si="10"/>
        <v>40</v>
      </c>
      <c r="D680" s="83" t="s">
        <v>51</v>
      </c>
      <c r="E680" s="83" t="s">
        <v>313</v>
      </c>
      <c r="F680" s="83"/>
      <c r="G680" s="83" t="s">
        <v>242</v>
      </c>
      <c r="H680" s="83" t="s">
        <v>426</v>
      </c>
      <c r="I680" s="84"/>
      <c r="J680" s="83"/>
      <c r="K680" s="83" t="s">
        <v>638</v>
      </c>
      <c r="L680" s="83" t="s">
        <v>901</v>
      </c>
    </row>
    <row r="681" spans="1:12" ht="14.25" x14ac:dyDescent="0.2">
      <c r="A681" s="83">
        <v>2120</v>
      </c>
      <c r="B681" s="83">
        <v>2160</v>
      </c>
      <c r="C681" s="83">
        <f t="shared" si="10"/>
        <v>40</v>
      </c>
      <c r="D681" s="83" t="s">
        <v>51</v>
      </c>
      <c r="E681" s="83" t="s">
        <v>331</v>
      </c>
      <c r="F681" s="83"/>
      <c r="G681" s="83" t="s">
        <v>250</v>
      </c>
      <c r="H681" s="83" t="s">
        <v>426</v>
      </c>
      <c r="I681" s="84"/>
      <c r="J681" s="83"/>
      <c r="K681" s="83" t="s">
        <v>637</v>
      </c>
      <c r="L681" s="83" t="s">
        <v>901</v>
      </c>
    </row>
    <row r="682" spans="1:12" ht="14.25" x14ac:dyDescent="0.2">
      <c r="A682" s="83">
        <v>2160</v>
      </c>
      <c r="B682" s="83">
        <v>2170</v>
      </c>
      <c r="C682" s="83">
        <f t="shared" si="10"/>
        <v>10</v>
      </c>
      <c r="D682" s="83" t="s">
        <v>51</v>
      </c>
      <c r="E682" s="83" t="s">
        <v>313</v>
      </c>
      <c r="F682" s="83"/>
      <c r="G682" s="83" t="s">
        <v>242</v>
      </c>
      <c r="H682" s="83" t="s">
        <v>426</v>
      </c>
      <c r="I682" s="84"/>
      <c r="J682" s="83"/>
      <c r="K682" s="83" t="s">
        <v>638</v>
      </c>
      <c r="L682" s="83" t="s">
        <v>901</v>
      </c>
    </row>
    <row r="683" spans="1:12" ht="14.25" x14ac:dyDescent="0.2">
      <c r="A683" s="83">
        <v>2160</v>
      </c>
      <c r="B683" s="83">
        <v>2170</v>
      </c>
      <c r="C683" s="83">
        <f t="shared" si="10"/>
        <v>10</v>
      </c>
      <c r="D683" s="83" t="s">
        <v>51</v>
      </c>
      <c r="E683" s="83" t="s">
        <v>331</v>
      </c>
      <c r="F683" s="83"/>
      <c r="G683" s="83" t="s">
        <v>250</v>
      </c>
      <c r="H683" s="83" t="s">
        <v>426</v>
      </c>
      <c r="I683" s="84"/>
      <c r="J683" s="83"/>
      <c r="K683" s="83" t="s">
        <v>637</v>
      </c>
      <c r="L683" s="83" t="s">
        <v>901</v>
      </c>
    </row>
    <row r="684" spans="1:12" ht="14.25" x14ac:dyDescent="0.2">
      <c r="A684" s="83">
        <v>2170</v>
      </c>
      <c r="B684" s="83">
        <v>2200</v>
      </c>
      <c r="C684" s="83">
        <f t="shared" si="10"/>
        <v>30</v>
      </c>
      <c r="D684" s="83" t="s">
        <v>51</v>
      </c>
      <c r="E684" s="83" t="s">
        <v>313</v>
      </c>
      <c r="F684" s="83"/>
      <c r="G684" s="83" t="s">
        <v>242</v>
      </c>
      <c r="H684" s="83" t="s">
        <v>426</v>
      </c>
      <c r="I684" s="84"/>
      <c r="J684" s="83"/>
      <c r="K684" s="83" t="s">
        <v>641</v>
      </c>
      <c r="L684" s="83" t="s">
        <v>901</v>
      </c>
    </row>
    <row r="685" spans="1:12" ht="14.25" x14ac:dyDescent="0.2">
      <c r="A685" s="83">
        <v>2170</v>
      </c>
      <c r="B685" s="83">
        <v>2200</v>
      </c>
      <c r="C685" s="83">
        <f t="shared" si="10"/>
        <v>30</v>
      </c>
      <c r="D685" s="83" t="s">
        <v>51</v>
      </c>
      <c r="E685" s="83" t="s">
        <v>331</v>
      </c>
      <c r="F685" s="83"/>
      <c r="G685" s="83" t="s">
        <v>250</v>
      </c>
      <c r="H685" s="83" t="s">
        <v>426</v>
      </c>
      <c r="I685" s="84"/>
      <c r="J685" s="83"/>
      <c r="K685" s="83" t="s">
        <v>641</v>
      </c>
      <c r="L685" s="83" t="s">
        <v>901</v>
      </c>
    </row>
    <row r="686" spans="1:12" ht="14.25" x14ac:dyDescent="0.2">
      <c r="A686" s="83">
        <v>2170</v>
      </c>
      <c r="B686" s="83">
        <v>2200</v>
      </c>
      <c r="C686" s="83">
        <f t="shared" si="10"/>
        <v>30</v>
      </c>
      <c r="D686" s="83" t="s">
        <v>51</v>
      </c>
      <c r="E686" s="83" t="s">
        <v>333</v>
      </c>
      <c r="F686" s="83" t="s">
        <v>391</v>
      </c>
      <c r="G686" s="83" t="s">
        <v>296</v>
      </c>
      <c r="H686" s="83" t="s">
        <v>426</v>
      </c>
      <c r="I686" s="84" t="s">
        <v>415</v>
      </c>
      <c r="J686" s="83"/>
      <c r="K686" s="83" t="s">
        <v>642</v>
      </c>
      <c r="L686" s="83" t="s">
        <v>901</v>
      </c>
    </row>
    <row r="687" spans="1:12" ht="14.25" x14ac:dyDescent="0.2">
      <c r="A687" s="83">
        <v>2200</v>
      </c>
      <c r="B687" s="83">
        <v>2290</v>
      </c>
      <c r="C687" s="83">
        <f t="shared" si="10"/>
        <v>90</v>
      </c>
      <c r="D687" s="83" t="s">
        <v>51</v>
      </c>
      <c r="E687" s="83" t="s">
        <v>347</v>
      </c>
      <c r="F687" s="83" t="s">
        <v>397</v>
      </c>
      <c r="G687" s="83" t="s">
        <v>361</v>
      </c>
      <c r="H687" s="83" t="s">
        <v>426</v>
      </c>
      <c r="I687" s="84" t="s">
        <v>419</v>
      </c>
      <c r="J687" s="83"/>
      <c r="K687" s="83" t="s">
        <v>639</v>
      </c>
      <c r="L687" s="83" t="s">
        <v>909</v>
      </c>
    </row>
    <row r="688" spans="1:12" ht="14.25" x14ac:dyDescent="0.2">
      <c r="A688" s="83">
        <v>2200</v>
      </c>
      <c r="B688" s="83">
        <v>2290</v>
      </c>
      <c r="C688" s="83">
        <f t="shared" si="10"/>
        <v>90</v>
      </c>
      <c r="D688" s="83" t="s">
        <v>51</v>
      </c>
      <c r="E688" s="83" t="s">
        <v>311</v>
      </c>
      <c r="F688" s="83" t="s">
        <v>397</v>
      </c>
      <c r="G688" s="83" t="s">
        <v>270</v>
      </c>
      <c r="H688" s="83" t="s">
        <v>426</v>
      </c>
      <c r="I688" s="84" t="s">
        <v>419</v>
      </c>
      <c r="J688" s="83"/>
      <c r="K688" s="83" t="s">
        <v>639</v>
      </c>
      <c r="L688" s="83" t="s">
        <v>909</v>
      </c>
    </row>
    <row r="689" spans="1:12" ht="14.25" x14ac:dyDescent="0.2">
      <c r="A689" s="83">
        <v>2200</v>
      </c>
      <c r="B689" s="83">
        <v>2290</v>
      </c>
      <c r="C689" s="83">
        <f t="shared" si="10"/>
        <v>90</v>
      </c>
      <c r="D689" s="83" t="s">
        <v>51</v>
      </c>
      <c r="E689" s="83" t="s">
        <v>313</v>
      </c>
      <c r="F689" s="83"/>
      <c r="G689" s="83" t="s">
        <v>242</v>
      </c>
      <c r="H689" s="83" t="s">
        <v>426</v>
      </c>
      <c r="I689" s="84"/>
      <c r="J689" s="83"/>
      <c r="K689" s="83" t="s">
        <v>639</v>
      </c>
      <c r="L689" s="83" t="s">
        <v>909</v>
      </c>
    </row>
    <row r="690" spans="1:12" ht="14.25" x14ac:dyDescent="0.2">
      <c r="A690" s="83">
        <v>2200</v>
      </c>
      <c r="B690" s="83">
        <v>2290</v>
      </c>
      <c r="C690" s="83">
        <f t="shared" si="10"/>
        <v>90</v>
      </c>
      <c r="D690" s="83" t="s">
        <v>51</v>
      </c>
      <c r="E690" s="83" t="s">
        <v>331</v>
      </c>
      <c r="F690" s="83"/>
      <c r="G690" s="83" t="s">
        <v>250</v>
      </c>
      <c r="H690" s="83" t="s">
        <v>426</v>
      </c>
      <c r="I690" s="84"/>
      <c r="J690" s="83"/>
      <c r="K690" s="83" t="s">
        <v>640</v>
      </c>
      <c r="L690" s="83" t="s">
        <v>909</v>
      </c>
    </row>
    <row r="691" spans="1:12" ht="14.25" x14ac:dyDescent="0.2">
      <c r="A691" s="83">
        <v>2200</v>
      </c>
      <c r="B691" s="83">
        <v>2290</v>
      </c>
      <c r="C691" s="83">
        <f t="shared" si="10"/>
        <v>90</v>
      </c>
      <c r="D691" s="83" t="s">
        <v>51</v>
      </c>
      <c r="E691" s="83" t="s">
        <v>349</v>
      </c>
      <c r="F691" s="83" t="s">
        <v>397</v>
      </c>
      <c r="G691" s="83" t="s">
        <v>255</v>
      </c>
      <c r="H691" s="83" t="s">
        <v>426</v>
      </c>
      <c r="I691" s="84" t="s">
        <v>419</v>
      </c>
      <c r="J691" s="83"/>
      <c r="K691" s="83" t="s">
        <v>639</v>
      </c>
      <c r="L691" s="83" t="s">
        <v>909</v>
      </c>
    </row>
    <row r="692" spans="1:12" ht="14.25" x14ac:dyDescent="0.2">
      <c r="A692" s="83">
        <v>2290</v>
      </c>
      <c r="B692" s="83">
        <v>2300</v>
      </c>
      <c r="C692" s="83">
        <f t="shared" si="10"/>
        <v>10</v>
      </c>
      <c r="D692" s="83" t="s">
        <v>51</v>
      </c>
      <c r="E692" s="83" t="s">
        <v>313</v>
      </c>
      <c r="F692" s="83"/>
      <c r="G692" s="83" t="s">
        <v>242</v>
      </c>
      <c r="H692" s="83" t="s">
        <v>426</v>
      </c>
      <c r="I692" s="84"/>
      <c r="J692" s="83"/>
      <c r="K692" s="83" t="s">
        <v>427</v>
      </c>
      <c r="L692" s="83" t="s">
        <v>427</v>
      </c>
    </row>
    <row r="693" spans="1:12" ht="14.25" x14ac:dyDescent="0.2">
      <c r="A693" s="83">
        <v>2290</v>
      </c>
      <c r="B693" s="83">
        <v>2300</v>
      </c>
      <c r="C693" s="83">
        <f t="shared" si="10"/>
        <v>10</v>
      </c>
      <c r="D693" s="83" t="s">
        <v>51</v>
      </c>
      <c r="E693" s="83" t="s">
        <v>466</v>
      </c>
      <c r="F693" s="83"/>
      <c r="G693" s="83" t="s">
        <v>252</v>
      </c>
      <c r="H693" s="83" t="s">
        <v>426</v>
      </c>
      <c r="I693" s="84"/>
      <c r="J693" s="83"/>
      <c r="K693" s="83" t="s">
        <v>427</v>
      </c>
      <c r="L693" s="83" t="s">
        <v>427</v>
      </c>
    </row>
    <row r="694" spans="1:12" ht="14.25" x14ac:dyDescent="0.2">
      <c r="A694" s="83">
        <v>2290</v>
      </c>
      <c r="B694" s="83">
        <v>2300</v>
      </c>
      <c r="C694" s="83">
        <f t="shared" si="10"/>
        <v>10</v>
      </c>
      <c r="D694" s="83" t="s">
        <v>51</v>
      </c>
      <c r="E694" s="83" t="s">
        <v>349</v>
      </c>
      <c r="F694" s="83" t="s">
        <v>395</v>
      </c>
      <c r="G694" s="83" t="s">
        <v>255</v>
      </c>
      <c r="H694" s="83" t="s">
        <v>426</v>
      </c>
      <c r="I694" s="84" t="s">
        <v>423</v>
      </c>
      <c r="J694" s="83"/>
      <c r="K694" s="83" t="s">
        <v>427</v>
      </c>
      <c r="L694" s="83" t="s">
        <v>427</v>
      </c>
    </row>
    <row r="695" spans="1:12" ht="14.25" x14ac:dyDescent="0.2">
      <c r="A695" s="83">
        <v>2300</v>
      </c>
      <c r="B695" s="83">
        <v>2450</v>
      </c>
      <c r="C695" s="83">
        <f t="shared" si="10"/>
        <v>150</v>
      </c>
      <c r="D695" s="83" t="s">
        <v>51</v>
      </c>
      <c r="E695" s="83" t="s">
        <v>313</v>
      </c>
      <c r="F695" s="83"/>
      <c r="G695" s="83" t="s">
        <v>242</v>
      </c>
      <c r="H695" s="83" t="s">
        <v>426</v>
      </c>
      <c r="I695" s="84" t="s">
        <v>512</v>
      </c>
      <c r="J695" s="83"/>
      <c r="K695" s="83" t="s">
        <v>643</v>
      </c>
      <c r="L695" s="83" t="s">
        <v>901</v>
      </c>
    </row>
    <row r="696" spans="1:12" ht="14.25" x14ac:dyDescent="0.2">
      <c r="A696" s="83">
        <v>2300</v>
      </c>
      <c r="B696" s="83">
        <v>2450</v>
      </c>
      <c r="C696" s="83">
        <f t="shared" si="10"/>
        <v>150</v>
      </c>
      <c r="D696" s="83" t="s">
        <v>51</v>
      </c>
      <c r="E696" s="83" t="s">
        <v>331</v>
      </c>
      <c r="F696" s="83"/>
      <c r="G696" s="83" t="s">
        <v>250</v>
      </c>
      <c r="H696" s="83" t="s">
        <v>426</v>
      </c>
      <c r="I696" s="84" t="s">
        <v>512</v>
      </c>
      <c r="J696" s="83"/>
      <c r="K696" s="83" t="s">
        <v>644</v>
      </c>
      <c r="L696" s="83" t="s">
        <v>901</v>
      </c>
    </row>
    <row r="697" spans="1:12" ht="14.25" x14ac:dyDescent="0.2">
      <c r="A697" s="83">
        <v>2300</v>
      </c>
      <c r="B697" s="83">
        <v>2450</v>
      </c>
      <c r="C697" s="83">
        <f t="shared" si="10"/>
        <v>150</v>
      </c>
      <c r="D697" s="83" t="s">
        <v>51</v>
      </c>
      <c r="E697" s="83" t="s">
        <v>341</v>
      </c>
      <c r="F697" s="83"/>
      <c r="G697" s="83" t="s">
        <v>251</v>
      </c>
      <c r="H697" s="83" t="s">
        <v>426</v>
      </c>
      <c r="I697" s="84" t="s">
        <v>512</v>
      </c>
      <c r="J697" s="83"/>
      <c r="K697" s="83" t="s">
        <v>643</v>
      </c>
      <c r="L697" s="83" t="s">
        <v>901</v>
      </c>
    </row>
    <row r="698" spans="1:12" ht="14.25" x14ac:dyDescent="0.2">
      <c r="A698" s="83">
        <v>2450</v>
      </c>
      <c r="B698" s="83">
        <v>2483.5</v>
      </c>
      <c r="C698" s="83">
        <f t="shared" si="10"/>
        <v>33.5</v>
      </c>
      <c r="D698" s="83" t="s">
        <v>51</v>
      </c>
      <c r="E698" s="83" t="s">
        <v>313</v>
      </c>
      <c r="F698" s="83"/>
      <c r="G698" s="83" t="s">
        <v>242</v>
      </c>
      <c r="H698" s="83" t="s">
        <v>426</v>
      </c>
      <c r="I698" s="84"/>
      <c r="J698" s="83"/>
      <c r="K698" s="83" t="s">
        <v>544</v>
      </c>
      <c r="L698" s="83" t="s">
        <v>883</v>
      </c>
    </row>
    <row r="699" spans="1:12" ht="14.25" x14ac:dyDescent="0.2">
      <c r="A699" s="83">
        <v>2450</v>
      </c>
      <c r="B699" s="83">
        <v>2483.5</v>
      </c>
      <c r="C699" s="83">
        <f t="shared" si="10"/>
        <v>33.5</v>
      </c>
      <c r="D699" s="83" t="s">
        <v>51</v>
      </c>
      <c r="E699" s="83" t="s">
        <v>331</v>
      </c>
      <c r="F699" s="83"/>
      <c r="G699" s="83" t="s">
        <v>250</v>
      </c>
      <c r="H699" s="83" t="s">
        <v>426</v>
      </c>
      <c r="I699" s="84"/>
      <c r="J699" s="83"/>
      <c r="K699" s="83" t="s">
        <v>544</v>
      </c>
      <c r="L699" s="83" t="s">
        <v>883</v>
      </c>
    </row>
    <row r="700" spans="1:12" ht="14.25" x14ac:dyDescent="0.2">
      <c r="A700" s="83">
        <v>2450</v>
      </c>
      <c r="B700" s="83">
        <v>2483.5</v>
      </c>
      <c r="C700" s="83">
        <f t="shared" si="10"/>
        <v>33.5</v>
      </c>
      <c r="D700" s="83" t="s">
        <v>51</v>
      </c>
      <c r="E700" s="83" t="s">
        <v>341</v>
      </c>
      <c r="F700" s="83"/>
      <c r="G700" s="83" t="s">
        <v>251</v>
      </c>
      <c r="H700" s="83" t="s">
        <v>426</v>
      </c>
      <c r="I700" s="84"/>
      <c r="J700" s="83"/>
      <c r="K700" s="83" t="s">
        <v>544</v>
      </c>
      <c r="L700" s="83" t="s">
        <v>883</v>
      </c>
    </row>
    <row r="701" spans="1:12" ht="14.25" x14ac:dyDescent="0.2">
      <c r="A701" s="83">
        <v>2483.5</v>
      </c>
      <c r="B701" s="83">
        <v>2500</v>
      </c>
      <c r="C701" s="83">
        <f t="shared" si="10"/>
        <v>16.5</v>
      </c>
      <c r="D701" s="83" t="s">
        <v>51</v>
      </c>
      <c r="E701" s="83" t="s">
        <v>313</v>
      </c>
      <c r="F701" s="83"/>
      <c r="G701" s="83" t="s">
        <v>242</v>
      </c>
      <c r="H701" s="83" t="s">
        <v>426</v>
      </c>
      <c r="I701" s="84"/>
      <c r="J701" s="83"/>
      <c r="K701" s="83" t="s">
        <v>869</v>
      </c>
      <c r="L701" s="83" t="s">
        <v>883</v>
      </c>
    </row>
    <row r="702" spans="1:12" ht="14.25" x14ac:dyDescent="0.2">
      <c r="A702" s="83">
        <v>2483.5</v>
      </c>
      <c r="B702" s="83">
        <v>2500</v>
      </c>
      <c r="C702" s="83">
        <f t="shared" si="10"/>
        <v>16.5</v>
      </c>
      <c r="D702" s="83" t="s">
        <v>51</v>
      </c>
      <c r="E702" s="83" t="s">
        <v>331</v>
      </c>
      <c r="F702" s="83"/>
      <c r="G702" s="83" t="s">
        <v>250</v>
      </c>
      <c r="H702" s="83" t="s">
        <v>426</v>
      </c>
      <c r="I702" s="84"/>
      <c r="J702" s="83"/>
      <c r="K702" s="83" t="s">
        <v>869</v>
      </c>
      <c r="L702" s="83" t="s">
        <v>883</v>
      </c>
    </row>
    <row r="703" spans="1:12" ht="14.25" x14ac:dyDescent="0.2">
      <c r="A703" s="83">
        <v>2483.5</v>
      </c>
      <c r="B703" s="83">
        <v>2500</v>
      </c>
      <c r="C703" s="83">
        <f t="shared" si="10"/>
        <v>16.5</v>
      </c>
      <c r="D703" s="83" t="s">
        <v>51</v>
      </c>
      <c r="E703" s="83" t="s">
        <v>333</v>
      </c>
      <c r="F703" s="83" t="s">
        <v>391</v>
      </c>
      <c r="G703" s="83" t="s">
        <v>296</v>
      </c>
      <c r="H703" s="83" t="s">
        <v>426</v>
      </c>
      <c r="I703" s="84" t="s">
        <v>415</v>
      </c>
      <c r="J703" s="83"/>
      <c r="K703" s="83" t="s">
        <v>870</v>
      </c>
      <c r="L703" s="83" t="s">
        <v>883</v>
      </c>
    </row>
    <row r="704" spans="1:12" ht="14.25" x14ac:dyDescent="0.2">
      <c r="A704" s="83">
        <v>2483.5</v>
      </c>
      <c r="B704" s="83">
        <v>2500</v>
      </c>
      <c r="C704" s="83">
        <f t="shared" si="10"/>
        <v>16.5</v>
      </c>
      <c r="D704" s="83" t="s">
        <v>51</v>
      </c>
      <c r="E704" s="83" t="s">
        <v>341</v>
      </c>
      <c r="F704" s="83"/>
      <c r="G704" s="83" t="s">
        <v>251</v>
      </c>
      <c r="H704" s="83" t="s">
        <v>426</v>
      </c>
      <c r="I704" s="84"/>
      <c r="J704" s="83"/>
      <c r="K704" s="83" t="s">
        <v>869</v>
      </c>
      <c r="L704" s="83" t="s">
        <v>883</v>
      </c>
    </row>
    <row r="705" spans="1:12" ht="14.25" x14ac:dyDescent="0.2">
      <c r="A705" s="83">
        <v>2483.5</v>
      </c>
      <c r="B705" s="83">
        <v>2500</v>
      </c>
      <c r="C705" s="83">
        <f t="shared" si="10"/>
        <v>16.5</v>
      </c>
      <c r="D705" s="83" t="s">
        <v>51</v>
      </c>
      <c r="E705" s="83" t="s">
        <v>339</v>
      </c>
      <c r="F705" s="83" t="s">
        <v>391</v>
      </c>
      <c r="G705" s="83" t="s">
        <v>360</v>
      </c>
      <c r="H705" s="83" t="s">
        <v>426</v>
      </c>
      <c r="I705" s="84" t="s">
        <v>415</v>
      </c>
      <c r="J705" s="83"/>
      <c r="K705" s="83" t="s">
        <v>645</v>
      </c>
      <c r="L705" s="83" t="s">
        <v>883</v>
      </c>
    </row>
    <row r="706" spans="1:12" ht="14.25" x14ac:dyDescent="0.2">
      <c r="A706" s="83">
        <v>2500</v>
      </c>
      <c r="B706" s="83">
        <v>2520</v>
      </c>
      <c r="C706" s="83">
        <f t="shared" ref="C706:C769" si="11">B706-A706</f>
        <v>20</v>
      </c>
      <c r="D706" s="83" t="s">
        <v>51</v>
      </c>
      <c r="E706" s="83" t="s">
        <v>313</v>
      </c>
      <c r="F706" s="83"/>
      <c r="G706" s="83" t="s">
        <v>242</v>
      </c>
      <c r="H706" s="83" t="s">
        <v>426</v>
      </c>
      <c r="I706" s="84"/>
      <c r="J706" s="83"/>
      <c r="K706" s="83" t="s">
        <v>442</v>
      </c>
      <c r="L706" s="83" t="s">
        <v>646</v>
      </c>
    </row>
    <row r="707" spans="1:12" ht="14.25" x14ac:dyDescent="0.2">
      <c r="A707" s="83">
        <v>2500</v>
      </c>
      <c r="B707" s="83">
        <v>2520</v>
      </c>
      <c r="C707" s="83">
        <f t="shared" si="11"/>
        <v>20</v>
      </c>
      <c r="D707" s="83" t="s">
        <v>51</v>
      </c>
      <c r="E707" s="83" t="s">
        <v>315</v>
      </c>
      <c r="F707" s="83" t="s">
        <v>391</v>
      </c>
      <c r="G707" s="83" t="s">
        <v>356</v>
      </c>
      <c r="H707" s="83" t="s">
        <v>426</v>
      </c>
      <c r="I707" s="84" t="s">
        <v>415</v>
      </c>
      <c r="J707" s="83"/>
      <c r="K707" s="83" t="s">
        <v>443</v>
      </c>
      <c r="L707" s="83" t="s">
        <v>646</v>
      </c>
    </row>
    <row r="708" spans="1:12" ht="14.25" x14ac:dyDescent="0.2">
      <c r="A708" s="83">
        <v>2500</v>
      </c>
      <c r="B708" s="83">
        <v>2520</v>
      </c>
      <c r="C708" s="83">
        <f t="shared" si="11"/>
        <v>20</v>
      </c>
      <c r="D708" s="83" t="s">
        <v>51</v>
      </c>
      <c r="E708" s="83" t="s">
        <v>466</v>
      </c>
      <c r="F708" s="83"/>
      <c r="G708" s="83" t="s">
        <v>252</v>
      </c>
      <c r="H708" s="83" t="s">
        <v>426</v>
      </c>
      <c r="I708" s="84"/>
      <c r="J708" s="83"/>
      <c r="K708" s="83" t="s">
        <v>2433</v>
      </c>
      <c r="L708" s="83" t="s">
        <v>646</v>
      </c>
    </row>
    <row r="709" spans="1:12" ht="14.25" x14ac:dyDescent="0.2">
      <c r="A709" s="83">
        <v>2500</v>
      </c>
      <c r="B709" s="83">
        <v>2520</v>
      </c>
      <c r="C709" s="83">
        <f t="shared" si="11"/>
        <v>20</v>
      </c>
      <c r="D709" s="83" t="s">
        <v>51</v>
      </c>
      <c r="E709" s="83" t="s">
        <v>333</v>
      </c>
      <c r="F709" s="83" t="s">
        <v>391</v>
      </c>
      <c r="G709" s="83" t="s">
        <v>296</v>
      </c>
      <c r="H709" s="83" t="s">
        <v>426</v>
      </c>
      <c r="I709" s="84" t="s">
        <v>415</v>
      </c>
      <c r="J709" s="83"/>
      <c r="K709" s="83" t="s">
        <v>441</v>
      </c>
      <c r="L709" s="83" t="s">
        <v>646</v>
      </c>
    </row>
    <row r="710" spans="1:12" ht="14.25" x14ac:dyDescent="0.2">
      <c r="A710" s="83">
        <v>2520</v>
      </c>
      <c r="B710" s="83">
        <v>2535</v>
      </c>
      <c r="C710" s="83">
        <f t="shared" si="11"/>
        <v>15</v>
      </c>
      <c r="D710" s="83" t="s">
        <v>51</v>
      </c>
      <c r="E710" s="83" t="s">
        <v>313</v>
      </c>
      <c r="F710" s="83"/>
      <c r="G710" s="83" t="s">
        <v>242</v>
      </c>
      <c r="H710" s="83" t="s">
        <v>426</v>
      </c>
      <c r="I710" s="84" t="s">
        <v>512</v>
      </c>
      <c r="J710" s="83"/>
      <c r="K710" s="83" t="s">
        <v>647</v>
      </c>
      <c r="L710" s="83" t="s">
        <v>646</v>
      </c>
    </row>
    <row r="711" spans="1:12" ht="14.25" x14ac:dyDescent="0.2">
      <c r="A711" s="83">
        <v>2520</v>
      </c>
      <c r="B711" s="83">
        <v>2535</v>
      </c>
      <c r="C711" s="83">
        <f t="shared" si="11"/>
        <v>15</v>
      </c>
      <c r="D711" s="83" t="s">
        <v>51</v>
      </c>
      <c r="E711" s="83" t="s">
        <v>315</v>
      </c>
      <c r="F711" s="83" t="s">
        <v>391</v>
      </c>
      <c r="G711" s="83" t="s">
        <v>356</v>
      </c>
      <c r="H711" s="83" t="s">
        <v>426</v>
      </c>
      <c r="I711" s="84" t="s">
        <v>512</v>
      </c>
      <c r="J711" s="83"/>
      <c r="K711" s="83" t="s">
        <v>648</v>
      </c>
      <c r="L711" s="83" t="s">
        <v>646</v>
      </c>
    </row>
    <row r="712" spans="1:12" ht="14.25" x14ac:dyDescent="0.2">
      <c r="A712" s="83">
        <v>2520</v>
      </c>
      <c r="B712" s="83">
        <v>2535</v>
      </c>
      <c r="C712" s="83">
        <f t="shared" si="11"/>
        <v>15</v>
      </c>
      <c r="D712" s="83" t="s">
        <v>51</v>
      </c>
      <c r="E712" s="83" t="s">
        <v>466</v>
      </c>
      <c r="F712" s="83"/>
      <c r="G712" s="83" t="s">
        <v>252</v>
      </c>
      <c r="H712" s="83" t="s">
        <v>426</v>
      </c>
      <c r="I712" s="84" t="s">
        <v>512</v>
      </c>
      <c r="J712" s="83"/>
      <c r="K712" s="83" t="s">
        <v>649</v>
      </c>
      <c r="L712" s="83" t="s">
        <v>646</v>
      </c>
    </row>
    <row r="713" spans="1:12" ht="14.25" x14ac:dyDescent="0.2">
      <c r="A713" s="83">
        <v>2535</v>
      </c>
      <c r="B713" s="83">
        <v>2655</v>
      </c>
      <c r="C713" s="83">
        <f t="shared" si="11"/>
        <v>120</v>
      </c>
      <c r="D713" s="83" t="s">
        <v>51</v>
      </c>
      <c r="E713" s="83" t="s">
        <v>313</v>
      </c>
      <c r="F713" s="83"/>
      <c r="G713" s="83" t="s">
        <v>242</v>
      </c>
      <c r="H713" s="83" t="s">
        <v>426</v>
      </c>
      <c r="I713" s="84" t="s">
        <v>512</v>
      </c>
      <c r="J713" s="83"/>
      <c r="K713" s="83" t="s">
        <v>650</v>
      </c>
      <c r="L713" s="83" t="s">
        <v>646</v>
      </c>
    </row>
    <row r="714" spans="1:12" ht="14.25" x14ac:dyDescent="0.2">
      <c r="A714" s="83">
        <v>2535</v>
      </c>
      <c r="B714" s="83">
        <v>2655</v>
      </c>
      <c r="C714" s="83">
        <f t="shared" si="11"/>
        <v>120</v>
      </c>
      <c r="D714" s="83" t="s">
        <v>51</v>
      </c>
      <c r="E714" s="83" t="s">
        <v>466</v>
      </c>
      <c r="F714" s="83"/>
      <c r="G714" s="83" t="s">
        <v>252</v>
      </c>
      <c r="H714" s="83" t="s">
        <v>426</v>
      </c>
      <c r="I714" s="84" t="s">
        <v>512</v>
      </c>
      <c r="J714" s="83"/>
      <c r="K714" s="83" t="s">
        <v>651</v>
      </c>
      <c r="L714" s="83" t="s">
        <v>646</v>
      </c>
    </row>
    <row r="715" spans="1:12" ht="14.25" x14ac:dyDescent="0.2">
      <c r="A715" s="83">
        <v>2655</v>
      </c>
      <c r="B715" s="83">
        <v>2670</v>
      </c>
      <c r="C715" s="83">
        <f t="shared" si="11"/>
        <v>15</v>
      </c>
      <c r="D715" s="83" t="s">
        <v>51</v>
      </c>
      <c r="E715" s="83" t="s">
        <v>313</v>
      </c>
      <c r="F715" s="83"/>
      <c r="G715" s="83" t="s">
        <v>242</v>
      </c>
      <c r="H715" s="83" t="s">
        <v>426</v>
      </c>
      <c r="I715" s="84" t="s">
        <v>512</v>
      </c>
      <c r="J715" s="83"/>
      <c r="K715" s="83" t="s">
        <v>652</v>
      </c>
      <c r="L715" s="83" t="s">
        <v>646</v>
      </c>
    </row>
    <row r="716" spans="1:12" ht="14.25" x14ac:dyDescent="0.2">
      <c r="A716" s="83">
        <v>2655</v>
      </c>
      <c r="B716" s="83">
        <v>2670</v>
      </c>
      <c r="C716" s="83">
        <f t="shared" si="11"/>
        <v>15</v>
      </c>
      <c r="D716" s="83" t="s">
        <v>51</v>
      </c>
      <c r="E716" s="83" t="s">
        <v>315</v>
      </c>
      <c r="F716" s="83" t="s">
        <v>392</v>
      </c>
      <c r="G716" s="83" t="s">
        <v>356</v>
      </c>
      <c r="H716" s="83" t="s">
        <v>426</v>
      </c>
      <c r="I716" s="84" t="s">
        <v>512</v>
      </c>
      <c r="J716" s="83"/>
      <c r="K716" s="83" t="s">
        <v>653</v>
      </c>
      <c r="L716" s="83" t="s">
        <v>646</v>
      </c>
    </row>
    <row r="717" spans="1:12" ht="14.25" x14ac:dyDescent="0.2">
      <c r="A717" s="83">
        <v>2655</v>
      </c>
      <c r="B717" s="83">
        <v>2670</v>
      </c>
      <c r="C717" s="83">
        <f t="shared" si="11"/>
        <v>15</v>
      </c>
      <c r="D717" s="83" t="s">
        <v>51</v>
      </c>
      <c r="E717" s="83" t="s">
        <v>466</v>
      </c>
      <c r="F717" s="83"/>
      <c r="G717" s="83" t="s">
        <v>252</v>
      </c>
      <c r="H717" s="83" t="s">
        <v>426</v>
      </c>
      <c r="I717" s="84" t="s">
        <v>512</v>
      </c>
      <c r="J717" s="83"/>
      <c r="K717" s="83" t="s">
        <v>654</v>
      </c>
      <c r="L717" s="83" t="s">
        <v>646</v>
      </c>
    </row>
    <row r="718" spans="1:12" ht="14.25" x14ac:dyDescent="0.2">
      <c r="A718" s="83">
        <v>2655</v>
      </c>
      <c r="B718" s="83">
        <v>2670</v>
      </c>
      <c r="C718" s="83">
        <f t="shared" si="11"/>
        <v>15</v>
      </c>
      <c r="D718" s="83" t="s">
        <v>51</v>
      </c>
      <c r="E718" s="83" t="s">
        <v>311</v>
      </c>
      <c r="F718" s="83" t="s">
        <v>453</v>
      </c>
      <c r="G718" s="83" t="s">
        <v>270</v>
      </c>
      <c r="H718" s="83" t="s">
        <v>425</v>
      </c>
      <c r="I718" s="84" t="s">
        <v>512</v>
      </c>
      <c r="J718" s="83"/>
      <c r="K718" s="83" t="s">
        <v>652</v>
      </c>
      <c r="L718" s="83" t="s">
        <v>646</v>
      </c>
    </row>
    <row r="719" spans="1:12" ht="14.25" x14ac:dyDescent="0.2">
      <c r="A719" s="83">
        <v>2655</v>
      </c>
      <c r="B719" s="83">
        <v>2670</v>
      </c>
      <c r="C719" s="83">
        <f t="shared" si="11"/>
        <v>15</v>
      </c>
      <c r="D719" s="83" t="s">
        <v>51</v>
      </c>
      <c r="E719" s="83" t="s">
        <v>337</v>
      </c>
      <c r="F719" s="83"/>
      <c r="G719" s="83" t="s">
        <v>263</v>
      </c>
      <c r="H719" s="83" t="s">
        <v>425</v>
      </c>
      <c r="I719" s="84" t="s">
        <v>512</v>
      </c>
      <c r="J719" s="83"/>
      <c r="K719" s="83" t="s">
        <v>652</v>
      </c>
      <c r="L719" s="83" t="s">
        <v>646</v>
      </c>
    </row>
    <row r="720" spans="1:12" ht="14.25" x14ac:dyDescent="0.2">
      <c r="A720" s="83">
        <v>2655</v>
      </c>
      <c r="B720" s="83">
        <v>2670</v>
      </c>
      <c r="C720" s="83">
        <f t="shared" si="11"/>
        <v>15</v>
      </c>
      <c r="D720" s="83" t="s">
        <v>51</v>
      </c>
      <c r="E720" s="83" t="s">
        <v>349</v>
      </c>
      <c r="F720" s="83" t="s">
        <v>453</v>
      </c>
      <c r="G720" s="83" t="s">
        <v>255</v>
      </c>
      <c r="H720" s="83" t="s">
        <v>425</v>
      </c>
      <c r="I720" s="84" t="s">
        <v>512</v>
      </c>
      <c r="J720" s="83"/>
      <c r="K720" s="83" t="s">
        <v>652</v>
      </c>
      <c r="L720" s="83" t="s">
        <v>646</v>
      </c>
    </row>
    <row r="721" spans="1:12" ht="14.25" x14ac:dyDescent="0.2">
      <c r="A721" s="83">
        <v>2670</v>
      </c>
      <c r="B721" s="83">
        <v>2690</v>
      </c>
      <c r="C721" s="83">
        <f t="shared" si="11"/>
        <v>20</v>
      </c>
      <c r="D721" s="83" t="s">
        <v>51</v>
      </c>
      <c r="E721" s="83" t="s">
        <v>313</v>
      </c>
      <c r="F721" s="83"/>
      <c r="G721" s="83" t="s">
        <v>242</v>
      </c>
      <c r="H721" s="83" t="s">
        <v>426</v>
      </c>
      <c r="I721" s="84"/>
      <c r="J721" s="83"/>
      <c r="K721" s="83" t="s">
        <v>543</v>
      </c>
      <c r="L721" s="83" t="s">
        <v>646</v>
      </c>
    </row>
    <row r="722" spans="1:12" ht="14.25" x14ac:dyDescent="0.2">
      <c r="A722" s="83">
        <v>2670</v>
      </c>
      <c r="B722" s="83">
        <v>2690</v>
      </c>
      <c r="C722" s="83">
        <f t="shared" si="11"/>
        <v>20</v>
      </c>
      <c r="D722" s="83" t="s">
        <v>51</v>
      </c>
      <c r="E722" s="83" t="s">
        <v>315</v>
      </c>
      <c r="F722" s="83" t="s">
        <v>392</v>
      </c>
      <c r="G722" s="83" t="s">
        <v>356</v>
      </c>
      <c r="H722" s="83" t="s">
        <v>426</v>
      </c>
      <c r="I722" s="84" t="s">
        <v>416</v>
      </c>
      <c r="J722" s="83"/>
      <c r="K722" s="83" t="s">
        <v>655</v>
      </c>
      <c r="L722" s="83" t="s">
        <v>646</v>
      </c>
    </row>
    <row r="723" spans="1:12" ht="14.25" x14ac:dyDescent="0.2">
      <c r="A723" s="83">
        <v>2670</v>
      </c>
      <c r="B723" s="83">
        <v>2690</v>
      </c>
      <c r="C723" s="83">
        <f t="shared" si="11"/>
        <v>20</v>
      </c>
      <c r="D723" s="83" t="s">
        <v>51</v>
      </c>
      <c r="E723" s="83" t="s">
        <v>466</v>
      </c>
      <c r="F723" s="83"/>
      <c r="G723" s="83" t="s">
        <v>252</v>
      </c>
      <c r="H723" s="83" t="s">
        <v>426</v>
      </c>
      <c r="I723" s="84"/>
      <c r="J723" s="83"/>
      <c r="K723" s="83" t="s">
        <v>656</v>
      </c>
      <c r="L723" s="83" t="s">
        <v>646</v>
      </c>
    </row>
    <row r="724" spans="1:12" ht="14.25" x14ac:dyDescent="0.2">
      <c r="A724" s="83">
        <v>2670</v>
      </c>
      <c r="B724" s="83">
        <v>2690</v>
      </c>
      <c r="C724" s="83">
        <f t="shared" si="11"/>
        <v>20</v>
      </c>
      <c r="D724" s="83" t="s">
        <v>51</v>
      </c>
      <c r="E724" s="83" t="s">
        <v>333</v>
      </c>
      <c r="F724" s="83" t="s">
        <v>392</v>
      </c>
      <c r="G724" s="83" t="s">
        <v>296</v>
      </c>
      <c r="H724" s="83" t="s">
        <v>426</v>
      </c>
      <c r="I724" s="84" t="s">
        <v>416</v>
      </c>
      <c r="J724" s="83"/>
      <c r="K724" s="83" t="s">
        <v>657</v>
      </c>
      <c r="L724" s="83" t="s">
        <v>646</v>
      </c>
    </row>
    <row r="725" spans="1:12" ht="14.25" x14ac:dyDescent="0.2">
      <c r="A725" s="83">
        <v>2670</v>
      </c>
      <c r="B725" s="83">
        <v>2690</v>
      </c>
      <c r="C725" s="83">
        <f t="shared" si="11"/>
        <v>20</v>
      </c>
      <c r="D725" s="83" t="s">
        <v>51</v>
      </c>
      <c r="E725" s="83" t="s">
        <v>311</v>
      </c>
      <c r="F725" s="83" t="s">
        <v>453</v>
      </c>
      <c r="G725" s="83" t="s">
        <v>270</v>
      </c>
      <c r="H725" s="83" t="s">
        <v>425</v>
      </c>
      <c r="I725" s="84" t="s">
        <v>420</v>
      </c>
      <c r="J725" s="83"/>
      <c r="K725" s="83" t="s">
        <v>543</v>
      </c>
      <c r="L725" s="83" t="s">
        <v>646</v>
      </c>
    </row>
    <row r="726" spans="1:12" ht="14.25" x14ac:dyDescent="0.2">
      <c r="A726" s="83">
        <v>2670</v>
      </c>
      <c r="B726" s="83">
        <v>2690</v>
      </c>
      <c r="C726" s="83">
        <f t="shared" si="11"/>
        <v>20</v>
      </c>
      <c r="D726" s="83" t="s">
        <v>51</v>
      </c>
      <c r="E726" s="83" t="s">
        <v>337</v>
      </c>
      <c r="F726" s="83"/>
      <c r="G726" s="83" t="s">
        <v>263</v>
      </c>
      <c r="H726" s="83" t="s">
        <v>425</v>
      </c>
      <c r="I726" s="84"/>
      <c r="J726" s="83"/>
      <c r="K726" s="83" t="s">
        <v>543</v>
      </c>
      <c r="L726" s="83" t="s">
        <v>646</v>
      </c>
    </row>
    <row r="727" spans="1:12" ht="14.25" x14ac:dyDescent="0.2">
      <c r="A727" s="83">
        <v>2670</v>
      </c>
      <c r="B727" s="83">
        <v>2690</v>
      </c>
      <c r="C727" s="83">
        <f t="shared" si="11"/>
        <v>20</v>
      </c>
      <c r="D727" s="83" t="s">
        <v>51</v>
      </c>
      <c r="E727" s="83" t="s">
        <v>349</v>
      </c>
      <c r="F727" s="83" t="s">
        <v>453</v>
      </c>
      <c r="G727" s="83" t="s">
        <v>255</v>
      </c>
      <c r="H727" s="83" t="s">
        <v>425</v>
      </c>
      <c r="I727" s="84" t="s">
        <v>420</v>
      </c>
      <c r="J727" s="83"/>
      <c r="K727" s="83" t="s">
        <v>543</v>
      </c>
      <c r="L727" s="83" t="s">
        <v>646</v>
      </c>
    </row>
    <row r="728" spans="1:12" ht="14.25" x14ac:dyDescent="0.2">
      <c r="A728" s="83">
        <v>2690</v>
      </c>
      <c r="B728" s="83">
        <v>2700</v>
      </c>
      <c r="C728" s="83">
        <f t="shared" si="11"/>
        <v>10</v>
      </c>
      <c r="D728" s="83" t="s">
        <v>51</v>
      </c>
      <c r="E728" s="83" t="s">
        <v>311</v>
      </c>
      <c r="F728" s="83" t="s">
        <v>453</v>
      </c>
      <c r="G728" s="83" t="s">
        <v>270</v>
      </c>
      <c r="H728" s="83" t="s">
        <v>426</v>
      </c>
      <c r="I728" s="84" t="s">
        <v>420</v>
      </c>
      <c r="J728" s="83"/>
      <c r="K728" s="83" t="s">
        <v>609</v>
      </c>
      <c r="L728" s="83" t="s">
        <v>427</v>
      </c>
    </row>
    <row r="729" spans="1:12" ht="14.25" x14ac:dyDescent="0.2">
      <c r="A729" s="83">
        <v>2690</v>
      </c>
      <c r="B729" s="83">
        <v>2700</v>
      </c>
      <c r="C729" s="83">
        <f t="shared" si="11"/>
        <v>10</v>
      </c>
      <c r="D729" s="83" t="s">
        <v>51</v>
      </c>
      <c r="E729" s="83" t="s">
        <v>337</v>
      </c>
      <c r="F729" s="83"/>
      <c r="G729" s="83" t="s">
        <v>263</v>
      </c>
      <c r="H729" s="83" t="s">
        <v>426</v>
      </c>
      <c r="I729" s="84"/>
      <c r="J729" s="83"/>
      <c r="K729" s="83" t="s">
        <v>609</v>
      </c>
      <c r="L729" s="83" t="s">
        <v>427</v>
      </c>
    </row>
    <row r="730" spans="1:12" ht="14.25" x14ac:dyDescent="0.2">
      <c r="A730" s="83">
        <v>2690</v>
      </c>
      <c r="B730" s="83">
        <v>2700</v>
      </c>
      <c r="C730" s="83">
        <f t="shared" si="11"/>
        <v>10</v>
      </c>
      <c r="D730" s="83" t="s">
        <v>51</v>
      </c>
      <c r="E730" s="83" t="s">
        <v>349</v>
      </c>
      <c r="F730" s="83" t="s">
        <v>453</v>
      </c>
      <c r="G730" s="83" t="s">
        <v>255</v>
      </c>
      <c r="H730" s="83" t="s">
        <v>426</v>
      </c>
      <c r="I730" s="84" t="s">
        <v>420</v>
      </c>
      <c r="J730" s="83"/>
      <c r="K730" s="83" t="s">
        <v>609</v>
      </c>
      <c r="L730" s="83" t="s">
        <v>427</v>
      </c>
    </row>
    <row r="731" spans="1:12" ht="14.25" x14ac:dyDescent="0.2">
      <c r="A731" s="83">
        <v>2700</v>
      </c>
      <c r="B731" s="83">
        <v>2900</v>
      </c>
      <c r="C731" s="83">
        <f t="shared" si="11"/>
        <v>200</v>
      </c>
      <c r="D731" s="83" t="s">
        <v>51</v>
      </c>
      <c r="E731" s="83" t="s">
        <v>303</v>
      </c>
      <c r="F731" s="83"/>
      <c r="G731" s="83" t="s">
        <v>246</v>
      </c>
      <c r="H731" s="83" t="s">
        <v>426</v>
      </c>
      <c r="I731" s="84"/>
      <c r="J731" s="83"/>
      <c r="K731" s="83" t="s">
        <v>659</v>
      </c>
      <c r="L731" s="83" t="s">
        <v>427</v>
      </c>
    </row>
    <row r="732" spans="1:12" ht="14.25" x14ac:dyDescent="0.2">
      <c r="A732" s="83">
        <v>2700</v>
      </c>
      <c r="B732" s="83">
        <v>2900</v>
      </c>
      <c r="C732" s="83">
        <f t="shared" si="11"/>
        <v>200</v>
      </c>
      <c r="D732" s="83" t="s">
        <v>51</v>
      </c>
      <c r="E732" s="83" t="s">
        <v>341</v>
      </c>
      <c r="F732" s="83"/>
      <c r="G732" s="83" t="s">
        <v>251</v>
      </c>
      <c r="H732" s="83" t="s">
        <v>425</v>
      </c>
      <c r="I732" s="84"/>
      <c r="J732" s="83"/>
      <c r="K732" s="83" t="s">
        <v>658</v>
      </c>
      <c r="L732" s="83" t="s">
        <v>427</v>
      </c>
    </row>
    <row r="733" spans="1:12" ht="14.25" x14ac:dyDescent="0.2">
      <c r="A733" s="83">
        <v>2900</v>
      </c>
      <c r="B733" s="83">
        <v>3100</v>
      </c>
      <c r="C733" s="83">
        <f t="shared" si="11"/>
        <v>200</v>
      </c>
      <c r="D733" s="83" t="s">
        <v>51</v>
      </c>
      <c r="E733" s="83" t="s">
        <v>341</v>
      </c>
      <c r="F733" s="83"/>
      <c r="G733" s="83" t="s">
        <v>251</v>
      </c>
      <c r="H733" s="83" t="s">
        <v>426</v>
      </c>
      <c r="I733" s="84"/>
      <c r="J733" s="83"/>
      <c r="K733" s="83" t="s">
        <v>660</v>
      </c>
      <c r="L733" s="83" t="s">
        <v>427</v>
      </c>
    </row>
    <row r="734" spans="1:12" ht="14.25" x14ac:dyDescent="0.2">
      <c r="A734" s="83">
        <v>2900</v>
      </c>
      <c r="B734" s="83">
        <v>3100</v>
      </c>
      <c r="C734" s="83">
        <f t="shared" si="11"/>
        <v>200</v>
      </c>
      <c r="D734" s="83" t="s">
        <v>51</v>
      </c>
      <c r="E734" s="83" t="s">
        <v>343</v>
      </c>
      <c r="F734" s="83"/>
      <c r="G734" s="83" t="s">
        <v>241</v>
      </c>
      <c r="H734" s="83" t="s">
        <v>426</v>
      </c>
      <c r="I734" s="84"/>
      <c r="J734" s="83"/>
      <c r="K734" s="83" t="s">
        <v>661</v>
      </c>
      <c r="L734" s="83" t="s">
        <v>427</v>
      </c>
    </row>
    <row r="735" spans="1:12" ht="14.25" x14ac:dyDescent="0.2">
      <c r="A735" s="83">
        <v>3100</v>
      </c>
      <c r="B735" s="83">
        <v>3300</v>
      </c>
      <c r="C735" s="83">
        <f t="shared" si="11"/>
        <v>200</v>
      </c>
      <c r="D735" s="83" t="s">
        <v>51</v>
      </c>
      <c r="E735" s="83" t="s">
        <v>341</v>
      </c>
      <c r="F735" s="83"/>
      <c r="G735" s="83" t="s">
        <v>251</v>
      </c>
      <c r="H735" s="83" t="s">
        <v>426</v>
      </c>
      <c r="I735" s="84"/>
      <c r="J735" s="83"/>
      <c r="K735" s="83" t="s">
        <v>543</v>
      </c>
      <c r="L735" s="83" t="s">
        <v>427</v>
      </c>
    </row>
    <row r="736" spans="1:12" ht="14.25" x14ac:dyDescent="0.2">
      <c r="A736" s="83">
        <v>3100</v>
      </c>
      <c r="B736" s="83">
        <v>3300</v>
      </c>
      <c r="C736" s="83">
        <f t="shared" si="11"/>
        <v>200</v>
      </c>
      <c r="D736" s="83" t="s">
        <v>51</v>
      </c>
      <c r="E736" s="83" t="s">
        <v>311</v>
      </c>
      <c r="F736" s="83" t="s">
        <v>402</v>
      </c>
      <c r="G736" s="83" t="s">
        <v>270</v>
      </c>
      <c r="H736" s="83" t="s">
        <v>425</v>
      </c>
      <c r="I736" s="84" t="s">
        <v>414</v>
      </c>
      <c r="J736" s="83"/>
      <c r="K736" s="83" t="s">
        <v>544</v>
      </c>
      <c r="L736" s="83" t="s">
        <v>427</v>
      </c>
    </row>
    <row r="737" spans="1:12" ht="14.25" x14ac:dyDescent="0.2">
      <c r="A737" s="83">
        <v>3100</v>
      </c>
      <c r="B737" s="83">
        <v>3300</v>
      </c>
      <c r="C737" s="83">
        <f t="shared" si="11"/>
        <v>200</v>
      </c>
      <c r="D737" s="83" t="s">
        <v>51</v>
      </c>
      <c r="E737" s="83" t="s">
        <v>349</v>
      </c>
      <c r="F737" s="83" t="s">
        <v>402</v>
      </c>
      <c r="G737" s="83" t="s">
        <v>255</v>
      </c>
      <c r="H737" s="83" t="s">
        <v>425</v>
      </c>
      <c r="I737" s="84" t="s">
        <v>414</v>
      </c>
      <c r="J737" s="83"/>
      <c r="K737" s="83" t="s">
        <v>662</v>
      </c>
      <c r="L737" s="83" t="s">
        <v>427</v>
      </c>
    </row>
    <row r="738" spans="1:12" ht="14.25" x14ac:dyDescent="0.2">
      <c r="A738" s="83">
        <v>3300</v>
      </c>
      <c r="B738" s="83">
        <v>3400</v>
      </c>
      <c r="C738" s="83">
        <f t="shared" si="11"/>
        <v>100</v>
      </c>
      <c r="D738" s="83" t="s">
        <v>51</v>
      </c>
      <c r="E738" s="83" t="s">
        <v>313</v>
      </c>
      <c r="F738" s="83"/>
      <c r="G738" s="83" t="s">
        <v>242</v>
      </c>
      <c r="H738" s="83" t="s">
        <v>426</v>
      </c>
      <c r="I738" s="84" t="s">
        <v>512</v>
      </c>
      <c r="J738" s="83"/>
      <c r="K738" s="83" t="s">
        <v>663</v>
      </c>
      <c r="L738" s="83" t="s">
        <v>664</v>
      </c>
    </row>
    <row r="739" spans="1:12" ht="14.25" x14ac:dyDescent="0.2">
      <c r="A739" s="83">
        <v>3300</v>
      </c>
      <c r="B739" s="83">
        <v>3400</v>
      </c>
      <c r="C739" s="83">
        <f t="shared" si="11"/>
        <v>100</v>
      </c>
      <c r="D739" s="83" t="s">
        <v>51</v>
      </c>
      <c r="E739" s="83" t="s">
        <v>331</v>
      </c>
      <c r="F739" s="83"/>
      <c r="G739" s="83" t="s">
        <v>250</v>
      </c>
      <c r="H739" s="83" t="s">
        <v>426</v>
      </c>
      <c r="I739" s="84" t="s">
        <v>512</v>
      </c>
      <c r="J739" s="83"/>
      <c r="K739" s="83" t="s">
        <v>663</v>
      </c>
      <c r="L739" s="83" t="s">
        <v>664</v>
      </c>
    </row>
    <row r="740" spans="1:12" ht="14.25" x14ac:dyDescent="0.2">
      <c r="A740" s="83">
        <v>3300</v>
      </c>
      <c r="B740" s="83">
        <v>3400</v>
      </c>
      <c r="C740" s="83">
        <f t="shared" si="11"/>
        <v>100</v>
      </c>
      <c r="D740" s="83" t="s">
        <v>51</v>
      </c>
      <c r="E740" s="83" t="s">
        <v>341</v>
      </c>
      <c r="F740" s="83"/>
      <c r="G740" s="83" t="s">
        <v>251</v>
      </c>
      <c r="H740" s="83" t="s">
        <v>426</v>
      </c>
      <c r="I740" s="84" t="s">
        <v>512</v>
      </c>
      <c r="J740" s="83"/>
      <c r="K740" s="83" t="s">
        <v>663</v>
      </c>
      <c r="L740" s="83" t="s">
        <v>664</v>
      </c>
    </row>
    <row r="741" spans="1:12" ht="14.25" x14ac:dyDescent="0.2">
      <c r="A741" s="83">
        <v>3300</v>
      </c>
      <c r="B741" s="83">
        <v>3400</v>
      </c>
      <c r="C741" s="83">
        <f t="shared" si="11"/>
        <v>100</v>
      </c>
      <c r="D741" s="83" t="s">
        <v>51</v>
      </c>
      <c r="E741" s="83" t="s">
        <v>305</v>
      </c>
      <c r="F741" s="83"/>
      <c r="G741" s="83" t="s">
        <v>245</v>
      </c>
      <c r="H741" s="83" t="s">
        <v>425</v>
      </c>
      <c r="I741" s="84" t="s">
        <v>512</v>
      </c>
      <c r="J741" s="83"/>
      <c r="K741" s="83" t="s">
        <v>663</v>
      </c>
      <c r="L741" s="83" t="s">
        <v>664</v>
      </c>
    </row>
    <row r="742" spans="1:12" ht="14.25" x14ac:dyDescent="0.2">
      <c r="A742" s="83">
        <v>3400</v>
      </c>
      <c r="B742" s="83">
        <v>3500</v>
      </c>
      <c r="C742" s="83">
        <f t="shared" si="11"/>
        <v>100</v>
      </c>
      <c r="D742" s="83" t="s">
        <v>51</v>
      </c>
      <c r="E742" s="83" t="s">
        <v>313</v>
      </c>
      <c r="F742" s="83"/>
      <c r="G742" s="83" t="s">
        <v>242</v>
      </c>
      <c r="H742" s="83" t="s">
        <v>426</v>
      </c>
      <c r="I742" s="84" t="s">
        <v>512</v>
      </c>
      <c r="J742" s="83"/>
      <c r="K742" s="83" t="s">
        <v>582</v>
      </c>
      <c r="L742" s="83" t="s">
        <v>664</v>
      </c>
    </row>
    <row r="743" spans="1:12" ht="14.25" x14ac:dyDescent="0.2">
      <c r="A743" s="83">
        <v>3400</v>
      </c>
      <c r="B743" s="83">
        <v>3500</v>
      </c>
      <c r="C743" s="83">
        <f t="shared" si="11"/>
        <v>100</v>
      </c>
      <c r="D743" s="83" t="s">
        <v>51</v>
      </c>
      <c r="E743" s="83" t="s">
        <v>315</v>
      </c>
      <c r="F743" s="83" t="s">
        <v>391</v>
      </c>
      <c r="G743" s="83" t="s">
        <v>356</v>
      </c>
      <c r="H743" s="83" t="s">
        <v>426</v>
      </c>
      <c r="I743" s="84" t="s">
        <v>512</v>
      </c>
      <c r="J743" s="83"/>
      <c r="K743" s="83" t="s">
        <v>582</v>
      </c>
      <c r="L743" s="83" t="s">
        <v>664</v>
      </c>
    </row>
    <row r="744" spans="1:12" ht="14.25" x14ac:dyDescent="0.2">
      <c r="A744" s="83">
        <v>3400</v>
      </c>
      <c r="B744" s="83">
        <v>3500</v>
      </c>
      <c r="C744" s="83">
        <f t="shared" si="11"/>
        <v>100</v>
      </c>
      <c r="D744" s="83" t="s">
        <v>51</v>
      </c>
      <c r="E744" s="83" t="s">
        <v>331</v>
      </c>
      <c r="F744" s="83"/>
      <c r="G744" s="83" t="s">
        <v>250</v>
      </c>
      <c r="H744" s="83" t="s">
        <v>426</v>
      </c>
      <c r="I744" s="84" t="s">
        <v>512</v>
      </c>
      <c r="J744" s="83"/>
      <c r="K744" s="83" t="s">
        <v>665</v>
      </c>
      <c r="L744" s="83" t="s">
        <v>664</v>
      </c>
    </row>
    <row r="745" spans="1:12" ht="14.25" x14ac:dyDescent="0.2">
      <c r="A745" s="83">
        <v>3400</v>
      </c>
      <c r="B745" s="83">
        <v>3500</v>
      </c>
      <c r="C745" s="83">
        <f t="shared" si="11"/>
        <v>100</v>
      </c>
      <c r="D745" s="83" t="s">
        <v>51</v>
      </c>
      <c r="E745" s="83" t="s">
        <v>305</v>
      </c>
      <c r="F745" s="83"/>
      <c r="G745" s="83" t="s">
        <v>245</v>
      </c>
      <c r="H745" s="83" t="s">
        <v>425</v>
      </c>
      <c r="I745" s="84" t="s">
        <v>512</v>
      </c>
      <c r="J745" s="83"/>
      <c r="K745" s="83" t="s">
        <v>582</v>
      </c>
      <c r="L745" s="83" t="s">
        <v>664</v>
      </c>
    </row>
    <row r="746" spans="1:12" ht="14.25" x14ac:dyDescent="0.2">
      <c r="A746" s="83">
        <v>3400</v>
      </c>
      <c r="B746" s="83">
        <v>3500</v>
      </c>
      <c r="C746" s="83">
        <f t="shared" si="11"/>
        <v>100</v>
      </c>
      <c r="D746" s="83" t="s">
        <v>51</v>
      </c>
      <c r="E746" s="83" t="s">
        <v>341</v>
      </c>
      <c r="F746" s="83"/>
      <c r="G746" s="83" t="s">
        <v>251</v>
      </c>
      <c r="H746" s="83" t="s">
        <v>425</v>
      </c>
      <c r="I746" s="84" t="s">
        <v>512</v>
      </c>
      <c r="J746" s="83"/>
      <c r="K746" s="83" t="s">
        <v>666</v>
      </c>
      <c r="L746" s="83" t="s">
        <v>664</v>
      </c>
    </row>
    <row r="747" spans="1:12" ht="14.25" x14ac:dyDescent="0.2">
      <c r="A747" s="83">
        <v>3500</v>
      </c>
      <c r="B747" s="83">
        <v>3600</v>
      </c>
      <c r="C747" s="83">
        <f t="shared" si="11"/>
        <v>100</v>
      </c>
      <c r="D747" s="83" t="s">
        <v>51</v>
      </c>
      <c r="E747" s="83" t="s">
        <v>313</v>
      </c>
      <c r="F747" s="83"/>
      <c r="G747" s="83" t="s">
        <v>242</v>
      </c>
      <c r="H747" s="83" t="s">
        <v>426</v>
      </c>
      <c r="I747" s="84"/>
      <c r="J747" s="83"/>
      <c r="K747" s="83" t="s">
        <v>427</v>
      </c>
      <c r="L747" s="83" t="s">
        <v>667</v>
      </c>
    </row>
    <row r="748" spans="1:12" ht="14.25" x14ac:dyDescent="0.2">
      <c r="A748" s="83">
        <v>3500</v>
      </c>
      <c r="B748" s="83">
        <v>3600</v>
      </c>
      <c r="C748" s="83">
        <f t="shared" si="11"/>
        <v>100</v>
      </c>
      <c r="D748" s="83" t="s">
        <v>51</v>
      </c>
      <c r="E748" s="83" t="s">
        <v>315</v>
      </c>
      <c r="F748" s="83" t="s">
        <v>391</v>
      </c>
      <c r="G748" s="83" t="s">
        <v>356</v>
      </c>
      <c r="H748" s="83" t="s">
        <v>426</v>
      </c>
      <c r="I748" s="84" t="s">
        <v>415</v>
      </c>
      <c r="J748" s="83"/>
      <c r="K748" s="83" t="s">
        <v>427</v>
      </c>
      <c r="L748" s="83" t="s">
        <v>667</v>
      </c>
    </row>
    <row r="749" spans="1:12" ht="14.25" x14ac:dyDescent="0.2">
      <c r="A749" s="83">
        <v>3500</v>
      </c>
      <c r="B749" s="83">
        <v>3600</v>
      </c>
      <c r="C749" s="83">
        <f t="shared" si="11"/>
        <v>100</v>
      </c>
      <c r="D749" s="83" t="s">
        <v>51</v>
      </c>
      <c r="E749" s="83" t="s">
        <v>466</v>
      </c>
      <c r="F749" s="83"/>
      <c r="G749" s="83" t="s">
        <v>252</v>
      </c>
      <c r="H749" s="83" t="s">
        <v>426</v>
      </c>
      <c r="I749" s="84"/>
      <c r="J749" s="83"/>
      <c r="K749" s="83" t="s">
        <v>427</v>
      </c>
      <c r="L749" s="83" t="s">
        <v>667</v>
      </c>
    </row>
    <row r="750" spans="1:12" ht="14.25" x14ac:dyDescent="0.2">
      <c r="A750" s="83">
        <v>3500</v>
      </c>
      <c r="B750" s="83">
        <v>3600</v>
      </c>
      <c r="C750" s="83">
        <f t="shared" si="11"/>
        <v>100</v>
      </c>
      <c r="D750" s="83" t="s">
        <v>51</v>
      </c>
      <c r="E750" s="83" t="s">
        <v>341</v>
      </c>
      <c r="F750" s="83"/>
      <c r="G750" s="83" t="s">
        <v>251</v>
      </c>
      <c r="H750" s="83" t="s">
        <v>425</v>
      </c>
      <c r="I750" s="84"/>
      <c r="J750" s="83"/>
      <c r="K750" s="83" t="s">
        <v>271</v>
      </c>
      <c r="L750" s="83" t="s">
        <v>667</v>
      </c>
    </row>
    <row r="751" spans="1:12" ht="14.25" x14ac:dyDescent="0.2">
      <c r="A751" s="83">
        <v>3600</v>
      </c>
      <c r="B751" s="83">
        <v>3700</v>
      </c>
      <c r="C751" s="83">
        <f t="shared" si="11"/>
        <v>100</v>
      </c>
      <c r="D751" s="83" t="s">
        <v>51</v>
      </c>
      <c r="E751" s="83" t="s">
        <v>313</v>
      </c>
      <c r="F751" s="83"/>
      <c r="G751" s="83" t="s">
        <v>242</v>
      </c>
      <c r="H751" s="83" t="s">
        <v>426</v>
      </c>
      <c r="I751" s="84"/>
      <c r="J751" s="83"/>
      <c r="K751" s="83" t="s">
        <v>427</v>
      </c>
      <c r="L751" s="83" t="s">
        <v>667</v>
      </c>
    </row>
    <row r="752" spans="1:12" ht="14.25" x14ac:dyDescent="0.2">
      <c r="A752" s="83">
        <v>3600</v>
      </c>
      <c r="B752" s="83">
        <v>3700</v>
      </c>
      <c r="C752" s="83">
        <f t="shared" si="11"/>
        <v>100</v>
      </c>
      <c r="D752" s="83" t="s">
        <v>51</v>
      </c>
      <c r="E752" s="83" t="s">
        <v>315</v>
      </c>
      <c r="F752" s="83" t="s">
        <v>391</v>
      </c>
      <c r="G752" s="83" t="s">
        <v>356</v>
      </c>
      <c r="H752" s="83" t="s">
        <v>426</v>
      </c>
      <c r="I752" s="84" t="s">
        <v>415</v>
      </c>
      <c r="J752" s="83"/>
      <c r="K752" s="83" t="s">
        <v>427</v>
      </c>
      <c r="L752" s="83" t="s">
        <v>667</v>
      </c>
    </row>
    <row r="753" spans="1:12" ht="14.25" x14ac:dyDescent="0.2">
      <c r="A753" s="83">
        <v>3600</v>
      </c>
      <c r="B753" s="83">
        <v>3700</v>
      </c>
      <c r="C753" s="83">
        <f t="shared" si="11"/>
        <v>100</v>
      </c>
      <c r="D753" s="83" t="s">
        <v>51</v>
      </c>
      <c r="E753" s="83" t="s">
        <v>466</v>
      </c>
      <c r="F753" s="83"/>
      <c r="G753" s="83" t="s">
        <v>252</v>
      </c>
      <c r="H753" s="83" t="s">
        <v>426</v>
      </c>
      <c r="I753" s="84"/>
      <c r="J753" s="83"/>
      <c r="K753" s="83" t="s">
        <v>427</v>
      </c>
      <c r="L753" s="83" t="s">
        <v>667</v>
      </c>
    </row>
    <row r="754" spans="1:12" ht="14.25" x14ac:dyDescent="0.2">
      <c r="A754" s="83">
        <v>3600</v>
      </c>
      <c r="B754" s="83">
        <v>3700</v>
      </c>
      <c r="C754" s="83">
        <f t="shared" si="11"/>
        <v>100</v>
      </c>
      <c r="D754" s="83" t="s">
        <v>51</v>
      </c>
      <c r="E754" s="83" t="s">
        <v>341</v>
      </c>
      <c r="F754" s="83"/>
      <c r="G754" s="83" t="s">
        <v>251</v>
      </c>
      <c r="H754" s="83" t="s">
        <v>425</v>
      </c>
      <c r="I754" s="84"/>
      <c r="J754" s="83"/>
      <c r="K754" s="83" t="s">
        <v>427</v>
      </c>
      <c r="L754" s="83" t="s">
        <v>667</v>
      </c>
    </row>
    <row r="755" spans="1:12" ht="14.25" x14ac:dyDescent="0.2">
      <c r="A755" s="83">
        <v>3700</v>
      </c>
      <c r="B755" s="83">
        <v>4200</v>
      </c>
      <c r="C755" s="83">
        <f t="shared" si="11"/>
        <v>500</v>
      </c>
      <c r="D755" s="83" t="s">
        <v>51</v>
      </c>
      <c r="E755" s="83" t="s">
        <v>313</v>
      </c>
      <c r="F755" s="83"/>
      <c r="G755" s="83" t="s">
        <v>242</v>
      </c>
      <c r="H755" s="83" t="s">
        <v>426</v>
      </c>
      <c r="I755" s="84" t="s">
        <v>512</v>
      </c>
      <c r="J755" s="83"/>
      <c r="K755" s="83" t="s">
        <v>427</v>
      </c>
      <c r="L755" s="83" t="s">
        <v>427</v>
      </c>
    </row>
    <row r="756" spans="1:12" ht="14.25" x14ac:dyDescent="0.2">
      <c r="A756" s="83">
        <v>3700</v>
      </c>
      <c r="B756" s="83">
        <v>4200</v>
      </c>
      <c r="C756" s="83">
        <f t="shared" si="11"/>
        <v>500</v>
      </c>
      <c r="D756" s="83" t="s">
        <v>51</v>
      </c>
      <c r="E756" s="83" t="s">
        <v>315</v>
      </c>
      <c r="F756" s="83" t="s">
        <v>391</v>
      </c>
      <c r="G756" s="83" t="s">
        <v>356</v>
      </c>
      <c r="H756" s="83" t="s">
        <v>426</v>
      </c>
      <c r="I756" s="84" t="s">
        <v>512</v>
      </c>
      <c r="J756" s="83"/>
      <c r="K756" s="83" t="s">
        <v>427</v>
      </c>
      <c r="L756" s="83" t="s">
        <v>427</v>
      </c>
    </row>
    <row r="757" spans="1:12" ht="14.25" x14ac:dyDescent="0.2">
      <c r="A757" s="83">
        <v>3700</v>
      </c>
      <c r="B757" s="83">
        <v>4200</v>
      </c>
      <c r="C757" s="83">
        <f t="shared" si="11"/>
        <v>500</v>
      </c>
      <c r="D757" s="83" t="s">
        <v>51</v>
      </c>
      <c r="E757" s="83" t="s">
        <v>466</v>
      </c>
      <c r="F757" s="83"/>
      <c r="G757" s="83" t="s">
        <v>252</v>
      </c>
      <c r="H757" s="83" t="s">
        <v>425</v>
      </c>
      <c r="I757" s="84" t="s">
        <v>512</v>
      </c>
      <c r="J757" s="83"/>
      <c r="K757" s="83" t="s">
        <v>427</v>
      </c>
      <c r="L757" s="83" t="s">
        <v>427</v>
      </c>
    </row>
    <row r="758" spans="1:12" ht="14.25" x14ac:dyDescent="0.2">
      <c r="A758" s="83">
        <v>4200</v>
      </c>
      <c r="B758" s="83">
        <v>4400</v>
      </c>
      <c r="C758" s="83">
        <f t="shared" si="11"/>
        <v>200</v>
      </c>
      <c r="D758" s="83" t="s">
        <v>51</v>
      </c>
      <c r="E758" s="83" t="s">
        <v>301</v>
      </c>
      <c r="F758" s="83"/>
      <c r="G758" s="83" t="s">
        <v>256</v>
      </c>
      <c r="H758" s="83" t="s">
        <v>426</v>
      </c>
      <c r="I758" s="84"/>
      <c r="J758" s="83"/>
      <c r="K758" s="83" t="s">
        <v>669</v>
      </c>
      <c r="L758" s="83" t="s">
        <v>427</v>
      </c>
    </row>
    <row r="759" spans="1:12" ht="14.25" x14ac:dyDescent="0.2">
      <c r="A759" s="83">
        <v>4200</v>
      </c>
      <c r="B759" s="83">
        <v>4400</v>
      </c>
      <c r="C759" s="83">
        <f t="shared" si="11"/>
        <v>200</v>
      </c>
      <c r="D759" s="83" t="s">
        <v>51</v>
      </c>
      <c r="E759" s="83" t="s">
        <v>303</v>
      </c>
      <c r="F759" s="83"/>
      <c r="G759" s="83" t="s">
        <v>246</v>
      </c>
      <c r="H759" s="83" t="s">
        <v>426</v>
      </c>
      <c r="I759" s="84"/>
      <c r="J759" s="83"/>
      <c r="K759" s="83" t="s">
        <v>668</v>
      </c>
      <c r="L759" s="83" t="s">
        <v>427</v>
      </c>
    </row>
    <row r="760" spans="1:12" ht="14.25" x14ac:dyDescent="0.2">
      <c r="A760" s="83">
        <v>4400</v>
      </c>
      <c r="B760" s="83">
        <v>4500</v>
      </c>
      <c r="C760" s="83">
        <f t="shared" si="11"/>
        <v>100</v>
      </c>
      <c r="D760" s="83" t="s">
        <v>51</v>
      </c>
      <c r="E760" s="83" t="s">
        <v>313</v>
      </c>
      <c r="F760" s="83"/>
      <c r="G760" s="83" t="s">
        <v>242</v>
      </c>
      <c r="H760" s="83" t="s">
        <v>426</v>
      </c>
      <c r="I760" s="84"/>
      <c r="J760" s="83"/>
      <c r="K760" s="83" t="s">
        <v>427</v>
      </c>
      <c r="L760" s="83" t="s">
        <v>910</v>
      </c>
    </row>
    <row r="761" spans="1:12" ht="14.25" x14ac:dyDescent="0.2">
      <c r="A761" s="83">
        <v>4400</v>
      </c>
      <c r="B761" s="83">
        <v>4500</v>
      </c>
      <c r="C761" s="83">
        <f t="shared" si="11"/>
        <v>100</v>
      </c>
      <c r="D761" s="83" t="s">
        <v>51</v>
      </c>
      <c r="E761" s="83" t="s">
        <v>331</v>
      </c>
      <c r="F761" s="83"/>
      <c r="G761" s="83" t="s">
        <v>250</v>
      </c>
      <c r="H761" s="83" t="s">
        <v>426</v>
      </c>
      <c r="I761" s="84"/>
      <c r="J761" s="83"/>
      <c r="K761" s="83" t="s">
        <v>427</v>
      </c>
      <c r="L761" s="83" t="s">
        <v>910</v>
      </c>
    </row>
    <row r="762" spans="1:12" ht="14.25" x14ac:dyDescent="0.2">
      <c r="A762" s="83">
        <v>4500</v>
      </c>
      <c r="B762" s="83">
        <v>4800</v>
      </c>
      <c r="C762" s="83">
        <f t="shared" si="11"/>
        <v>300</v>
      </c>
      <c r="D762" s="83" t="s">
        <v>51</v>
      </c>
      <c r="E762" s="83" t="s">
        <v>313</v>
      </c>
      <c r="F762" s="83"/>
      <c r="G762" s="83" t="s">
        <v>242</v>
      </c>
      <c r="H762" s="83" t="s">
        <v>426</v>
      </c>
      <c r="I762" s="84"/>
      <c r="J762" s="83"/>
      <c r="K762" s="83" t="s">
        <v>427</v>
      </c>
      <c r="L762" s="83" t="s">
        <v>911</v>
      </c>
    </row>
    <row r="763" spans="1:12" ht="14.25" x14ac:dyDescent="0.2">
      <c r="A763" s="83">
        <v>4500</v>
      </c>
      <c r="B763" s="83">
        <v>4800</v>
      </c>
      <c r="C763" s="83">
        <f t="shared" si="11"/>
        <v>300</v>
      </c>
      <c r="D763" s="83" t="s">
        <v>51</v>
      </c>
      <c r="E763" s="83" t="s">
        <v>315</v>
      </c>
      <c r="F763" s="83" t="s">
        <v>391</v>
      </c>
      <c r="G763" s="83" t="s">
        <v>356</v>
      </c>
      <c r="H763" s="83" t="s">
        <v>426</v>
      </c>
      <c r="I763" s="84" t="s">
        <v>415</v>
      </c>
      <c r="J763" s="83"/>
      <c r="K763" s="83" t="s">
        <v>272</v>
      </c>
      <c r="L763" s="83" t="s">
        <v>911</v>
      </c>
    </row>
    <row r="764" spans="1:12" ht="14.25" x14ac:dyDescent="0.2">
      <c r="A764" s="83">
        <v>4500</v>
      </c>
      <c r="B764" s="83">
        <v>4800</v>
      </c>
      <c r="C764" s="83">
        <f t="shared" si="11"/>
        <v>300</v>
      </c>
      <c r="D764" s="83" t="s">
        <v>51</v>
      </c>
      <c r="E764" s="83" t="s">
        <v>331</v>
      </c>
      <c r="F764" s="83"/>
      <c r="G764" s="83" t="s">
        <v>250</v>
      </c>
      <c r="H764" s="83" t="s">
        <v>426</v>
      </c>
      <c r="I764" s="84"/>
      <c r="J764" s="83"/>
      <c r="K764" s="83" t="s">
        <v>427</v>
      </c>
      <c r="L764" s="83" t="s">
        <v>911</v>
      </c>
    </row>
    <row r="765" spans="1:12" ht="14.25" x14ac:dyDescent="0.2">
      <c r="A765" s="83">
        <v>4800</v>
      </c>
      <c r="B765" s="83">
        <v>4990</v>
      </c>
      <c r="C765" s="83">
        <f t="shared" si="11"/>
        <v>190</v>
      </c>
      <c r="D765" s="83" t="s">
        <v>51</v>
      </c>
      <c r="E765" s="83" t="s">
        <v>313</v>
      </c>
      <c r="F765" s="83"/>
      <c r="G765" s="83" t="s">
        <v>242</v>
      </c>
      <c r="H765" s="83" t="s">
        <v>426</v>
      </c>
      <c r="I765" s="84"/>
      <c r="J765" s="83"/>
      <c r="K765" s="83" t="s">
        <v>871</v>
      </c>
      <c r="L765" s="83" t="s">
        <v>912</v>
      </c>
    </row>
    <row r="766" spans="1:12" ht="14.25" x14ac:dyDescent="0.2">
      <c r="A766" s="83">
        <v>4800</v>
      </c>
      <c r="B766" s="83">
        <v>4990</v>
      </c>
      <c r="C766" s="83">
        <f t="shared" si="11"/>
        <v>190</v>
      </c>
      <c r="D766" s="83" t="s">
        <v>51</v>
      </c>
      <c r="E766" s="83" t="s">
        <v>331</v>
      </c>
      <c r="F766" s="83"/>
      <c r="G766" s="83" t="s">
        <v>250</v>
      </c>
      <c r="H766" s="83" t="s">
        <v>426</v>
      </c>
      <c r="I766" s="84"/>
      <c r="J766" s="83"/>
      <c r="K766" s="83" t="s">
        <v>871</v>
      </c>
      <c r="L766" s="83" t="s">
        <v>912</v>
      </c>
    </row>
    <row r="767" spans="1:12" ht="14.25" x14ac:dyDescent="0.2">
      <c r="A767" s="83">
        <v>4800</v>
      </c>
      <c r="B767" s="83">
        <v>4990</v>
      </c>
      <c r="C767" s="83">
        <f t="shared" si="11"/>
        <v>190</v>
      </c>
      <c r="D767" s="83" t="s">
        <v>51</v>
      </c>
      <c r="E767" s="83" t="s">
        <v>337</v>
      </c>
      <c r="F767" s="83"/>
      <c r="G767" s="83" t="s">
        <v>263</v>
      </c>
      <c r="H767" s="83" t="s">
        <v>425</v>
      </c>
      <c r="I767" s="84"/>
      <c r="J767" s="83"/>
      <c r="K767" s="83" t="s">
        <v>871</v>
      </c>
      <c r="L767" s="83" t="s">
        <v>912</v>
      </c>
    </row>
    <row r="768" spans="1:12" ht="14.25" x14ac:dyDescent="0.2">
      <c r="A768" s="83">
        <v>4990</v>
      </c>
      <c r="B768" s="83">
        <v>5000</v>
      </c>
      <c r="C768" s="83">
        <f t="shared" si="11"/>
        <v>10</v>
      </c>
      <c r="D768" s="83" t="s">
        <v>51</v>
      </c>
      <c r="E768" s="83" t="s">
        <v>313</v>
      </c>
      <c r="F768" s="83"/>
      <c r="G768" s="83" t="s">
        <v>242</v>
      </c>
      <c r="H768" s="83" t="s">
        <v>426</v>
      </c>
      <c r="I768" s="84"/>
      <c r="J768" s="83"/>
      <c r="K768" s="83" t="s">
        <v>543</v>
      </c>
      <c r="L768" s="83" t="s">
        <v>910</v>
      </c>
    </row>
    <row r="769" spans="1:12" ht="14.25" x14ac:dyDescent="0.2">
      <c r="A769" s="83">
        <v>4990</v>
      </c>
      <c r="B769" s="83">
        <v>5000</v>
      </c>
      <c r="C769" s="83">
        <f t="shared" si="11"/>
        <v>10</v>
      </c>
      <c r="D769" s="83" t="s">
        <v>51</v>
      </c>
      <c r="E769" s="83" t="s">
        <v>466</v>
      </c>
      <c r="F769" s="83"/>
      <c r="G769" s="83" t="s">
        <v>252</v>
      </c>
      <c r="H769" s="83" t="s">
        <v>426</v>
      </c>
      <c r="I769" s="84"/>
      <c r="J769" s="83"/>
      <c r="K769" s="83" t="s">
        <v>543</v>
      </c>
      <c r="L769" s="83" t="s">
        <v>910</v>
      </c>
    </row>
    <row r="770" spans="1:12" ht="14.25" x14ac:dyDescent="0.2">
      <c r="A770" s="83">
        <v>4990</v>
      </c>
      <c r="B770" s="83">
        <v>5000</v>
      </c>
      <c r="C770" s="83">
        <f t="shared" ref="C770:C833" si="12">B770-A770</f>
        <v>10</v>
      </c>
      <c r="D770" s="83" t="s">
        <v>51</v>
      </c>
      <c r="E770" s="83" t="s">
        <v>337</v>
      </c>
      <c r="F770" s="83"/>
      <c r="G770" s="83" t="s">
        <v>263</v>
      </c>
      <c r="H770" s="83" t="s">
        <v>426</v>
      </c>
      <c r="I770" s="84"/>
      <c r="J770" s="83"/>
      <c r="K770" s="83" t="s">
        <v>543</v>
      </c>
      <c r="L770" s="83" t="s">
        <v>910</v>
      </c>
    </row>
    <row r="771" spans="1:12" ht="14.25" x14ac:dyDescent="0.2">
      <c r="A771" s="83">
        <v>4990</v>
      </c>
      <c r="B771" s="83">
        <v>5000</v>
      </c>
      <c r="C771" s="83">
        <f t="shared" si="12"/>
        <v>10</v>
      </c>
      <c r="D771" s="83" t="s">
        <v>51</v>
      </c>
      <c r="E771" s="83" t="s">
        <v>349</v>
      </c>
      <c r="F771" s="83" t="s">
        <v>453</v>
      </c>
      <c r="G771" s="83" t="s">
        <v>255</v>
      </c>
      <c r="H771" s="83" t="s">
        <v>425</v>
      </c>
      <c r="I771" s="84" t="s">
        <v>420</v>
      </c>
      <c r="J771" s="83"/>
      <c r="K771" s="83" t="s">
        <v>543</v>
      </c>
      <c r="L771" s="83" t="s">
        <v>910</v>
      </c>
    </row>
    <row r="772" spans="1:12" ht="14.25" x14ac:dyDescent="0.2">
      <c r="A772" s="83">
        <v>5000</v>
      </c>
      <c r="B772" s="83">
        <v>5010</v>
      </c>
      <c r="C772" s="83">
        <f t="shared" si="12"/>
        <v>10</v>
      </c>
      <c r="D772" s="83" t="s">
        <v>51</v>
      </c>
      <c r="E772" s="83" t="s">
        <v>463</v>
      </c>
      <c r="F772" s="83"/>
      <c r="G772" s="83" t="s">
        <v>454</v>
      </c>
      <c r="H772" s="83" t="s">
        <v>426</v>
      </c>
      <c r="I772" s="84"/>
      <c r="J772" s="83"/>
      <c r="K772" s="83" t="s">
        <v>273</v>
      </c>
      <c r="L772" s="83" t="s">
        <v>427</v>
      </c>
    </row>
    <row r="773" spans="1:12" ht="14.25" x14ac:dyDescent="0.2">
      <c r="A773" s="83">
        <v>5000</v>
      </c>
      <c r="B773" s="83">
        <v>5010</v>
      </c>
      <c r="C773" s="83">
        <f t="shared" si="12"/>
        <v>10</v>
      </c>
      <c r="D773" s="83" t="s">
        <v>51</v>
      </c>
      <c r="E773" s="83" t="s">
        <v>303</v>
      </c>
      <c r="F773" s="83"/>
      <c r="G773" s="83" t="s">
        <v>246</v>
      </c>
      <c r="H773" s="83" t="s">
        <v>426</v>
      </c>
      <c r="I773" s="84"/>
      <c r="J773" s="83"/>
      <c r="K773" s="83" t="s">
        <v>427</v>
      </c>
      <c r="L773" s="83" t="s">
        <v>427</v>
      </c>
    </row>
    <row r="774" spans="1:12" ht="14.25" x14ac:dyDescent="0.2">
      <c r="A774" s="83">
        <v>5000</v>
      </c>
      <c r="B774" s="83">
        <v>5010</v>
      </c>
      <c r="C774" s="83">
        <f t="shared" si="12"/>
        <v>10</v>
      </c>
      <c r="D774" s="83" t="s">
        <v>51</v>
      </c>
      <c r="E774" s="83" t="s">
        <v>345</v>
      </c>
      <c r="F774" s="83" t="s">
        <v>392</v>
      </c>
      <c r="G774" s="83" t="s">
        <v>283</v>
      </c>
      <c r="H774" s="83" t="s">
        <v>426</v>
      </c>
      <c r="I774" s="84" t="s">
        <v>416</v>
      </c>
      <c r="J774" s="83"/>
      <c r="K774" s="83" t="s">
        <v>427</v>
      </c>
      <c r="L774" s="83" t="s">
        <v>427</v>
      </c>
    </row>
    <row r="775" spans="1:12" ht="14.25" x14ac:dyDescent="0.2">
      <c r="A775" s="83">
        <v>5010</v>
      </c>
      <c r="B775" s="83">
        <v>5030</v>
      </c>
      <c r="C775" s="83">
        <f t="shared" si="12"/>
        <v>20</v>
      </c>
      <c r="D775" s="83" t="s">
        <v>51</v>
      </c>
      <c r="E775" s="83" t="s">
        <v>463</v>
      </c>
      <c r="F775" s="83"/>
      <c r="G775" s="83" t="s">
        <v>454</v>
      </c>
      <c r="H775" s="83" t="s">
        <v>426</v>
      </c>
      <c r="I775" s="84"/>
      <c r="J775" s="83"/>
      <c r="K775" s="83" t="s">
        <v>671</v>
      </c>
      <c r="L775" s="83" t="s">
        <v>427</v>
      </c>
    </row>
    <row r="776" spans="1:12" ht="14.25" x14ac:dyDescent="0.2">
      <c r="A776" s="83">
        <v>5010</v>
      </c>
      <c r="B776" s="83">
        <v>5030</v>
      </c>
      <c r="C776" s="83">
        <f t="shared" si="12"/>
        <v>20</v>
      </c>
      <c r="D776" s="83" t="s">
        <v>51</v>
      </c>
      <c r="E776" s="83" t="s">
        <v>303</v>
      </c>
      <c r="F776" s="83"/>
      <c r="G776" s="83" t="s">
        <v>246</v>
      </c>
      <c r="H776" s="83" t="s">
        <v>426</v>
      </c>
      <c r="I776" s="84"/>
      <c r="J776" s="83"/>
      <c r="K776" s="83" t="s">
        <v>670</v>
      </c>
      <c r="L776" s="83" t="s">
        <v>427</v>
      </c>
    </row>
    <row r="777" spans="1:12" ht="14.25" x14ac:dyDescent="0.2">
      <c r="A777" s="83">
        <v>5010</v>
      </c>
      <c r="B777" s="83">
        <v>5030</v>
      </c>
      <c r="C777" s="83">
        <f t="shared" si="12"/>
        <v>20</v>
      </c>
      <c r="D777" s="83" t="s">
        <v>51</v>
      </c>
      <c r="E777" s="83" t="s">
        <v>345</v>
      </c>
      <c r="F777" s="83" t="s">
        <v>397</v>
      </c>
      <c r="G777" s="83" t="s">
        <v>283</v>
      </c>
      <c r="H777" s="83" t="s">
        <v>426</v>
      </c>
      <c r="I777" s="84" t="s">
        <v>419</v>
      </c>
      <c r="J777" s="83"/>
      <c r="K777" s="83" t="s">
        <v>670</v>
      </c>
      <c r="L777" s="83" t="s">
        <v>427</v>
      </c>
    </row>
    <row r="778" spans="1:12" ht="14.25" x14ac:dyDescent="0.2">
      <c r="A778" s="83">
        <v>5030</v>
      </c>
      <c r="B778" s="83">
        <v>5091</v>
      </c>
      <c r="C778" s="83">
        <f t="shared" si="12"/>
        <v>61</v>
      </c>
      <c r="D778" s="83" t="s">
        <v>51</v>
      </c>
      <c r="E778" s="83" t="s">
        <v>301</v>
      </c>
      <c r="F778" s="83"/>
      <c r="G778" s="83" t="s">
        <v>256</v>
      </c>
      <c r="H778" s="83" t="s">
        <v>426</v>
      </c>
      <c r="I778" s="84"/>
      <c r="J778" s="83"/>
      <c r="K778" s="83" t="s">
        <v>674</v>
      </c>
      <c r="L778" s="83" t="s">
        <v>518</v>
      </c>
    </row>
    <row r="779" spans="1:12" ht="14.25" x14ac:dyDescent="0.2">
      <c r="A779" s="83">
        <v>5030</v>
      </c>
      <c r="B779" s="83">
        <v>5091</v>
      </c>
      <c r="C779" s="83">
        <f t="shared" si="12"/>
        <v>61</v>
      </c>
      <c r="D779" s="83" t="s">
        <v>51</v>
      </c>
      <c r="E779" s="83" t="s">
        <v>463</v>
      </c>
      <c r="F779" s="83"/>
      <c r="G779" s="83" t="s">
        <v>454</v>
      </c>
      <c r="H779" s="83" t="s">
        <v>426</v>
      </c>
      <c r="I779" s="84"/>
      <c r="J779" s="83"/>
      <c r="K779" s="83" t="s">
        <v>673</v>
      </c>
      <c r="L779" s="83" t="s">
        <v>518</v>
      </c>
    </row>
    <row r="780" spans="1:12" ht="14.25" x14ac:dyDescent="0.2">
      <c r="A780" s="83">
        <v>5030</v>
      </c>
      <c r="B780" s="83">
        <v>5091</v>
      </c>
      <c r="C780" s="83">
        <f t="shared" si="12"/>
        <v>61</v>
      </c>
      <c r="D780" s="83" t="s">
        <v>51</v>
      </c>
      <c r="E780" s="83" t="s">
        <v>303</v>
      </c>
      <c r="F780" s="83"/>
      <c r="G780" s="83" t="s">
        <v>246</v>
      </c>
      <c r="H780" s="83" t="s">
        <v>426</v>
      </c>
      <c r="I780" s="84"/>
      <c r="J780" s="83"/>
      <c r="K780" s="83" t="s">
        <v>672</v>
      </c>
      <c r="L780" s="83" t="s">
        <v>518</v>
      </c>
    </row>
    <row r="781" spans="1:12" ht="14.25" x14ac:dyDescent="0.2">
      <c r="A781" s="83">
        <v>5091</v>
      </c>
      <c r="B781" s="83">
        <v>5150</v>
      </c>
      <c r="C781" s="83">
        <f t="shared" si="12"/>
        <v>59</v>
      </c>
      <c r="D781" s="83" t="s">
        <v>51</v>
      </c>
      <c r="E781" s="83" t="s">
        <v>315</v>
      </c>
      <c r="F781" s="83" t="s">
        <v>392</v>
      </c>
      <c r="G781" s="83" t="s">
        <v>356</v>
      </c>
      <c r="H781" s="83" t="s">
        <v>426</v>
      </c>
      <c r="I781" s="84" t="s">
        <v>416</v>
      </c>
      <c r="J781" s="83"/>
      <c r="K781" s="83" t="s">
        <v>675</v>
      </c>
      <c r="L781" s="83" t="s">
        <v>427</v>
      </c>
    </row>
    <row r="782" spans="1:12" ht="14.25" x14ac:dyDescent="0.2">
      <c r="A782" s="83">
        <v>5091</v>
      </c>
      <c r="B782" s="83">
        <v>5150</v>
      </c>
      <c r="C782" s="83">
        <f t="shared" si="12"/>
        <v>59</v>
      </c>
      <c r="D782" s="83" t="s">
        <v>51</v>
      </c>
      <c r="E782" s="83" t="s">
        <v>297</v>
      </c>
      <c r="F782" s="83"/>
      <c r="G782" s="83" t="s">
        <v>247</v>
      </c>
      <c r="H782" s="83" t="s">
        <v>426</v>
      </c>
      <c r="I782" s="84"/>
      <c r="J782" s="83"/>
      <c r="K782" s="83" t="s">
        <v>676</v>
      </c>
      <c r="L782" s="83" t="s">
        <v>427</v>
      </c>
    </row>
    <row r="783" spans="1:12" ht="14.25" x14ac:dyDescent="0.2">
      <c r="A783" s="83">
        <v>5091</v>
      </c>
      <c r="B783" s="83">
        <v>5150</v>
      </c>
      <c r="C783" s="83">
        <f t="shared" si="12"/>
        <v>59</v>
      </c>
      <c r="D783" s="83" t="s">
        <v>51</v>
      </c>
      <c r="E783" s="83" t="s">
        <v>463</v>
      </c>
      <c r="F783" s="83"/>
      <c r="G783" s="83" t="s">
        <v>454</v>
      </c>
      <c r="H783" s="83" t="s">
        <v>426</v>
      </c>
      <c r="I783" s="84"/>
      <c r="J783" s="83"/>
      <c r="K783" s="83" t="s">
        <v>677</v>
      </c>
      <c r="L783" s="83" t="s">
        <v>427</v>
      </c>
    </row>
    <row r="784" spans="1:12" ht="14.25" x14ac:dyDescent="0.2">
      <c r="A784" s="83">
        <v>5091</v>
      </c>
      <c r="B784" s="83">
        <v>5150</v>
      </c>
      <c r="C784" s="83">
        <f t="shared" si="12"/>
        <v>59</v>
      </c>
      <c r="D784" s="83" t="s">
        <v>51</v>
      </c>
      <c r="E784" s="83" t="s">
        <v>303</v>
      </c>
      <c r="F784" s="83"/>
      <c r="G784" s="83" t="s">
        <v>246</v>
      </c>
      <c r="H784" s="83" t="s">
        <v>426</v>
      </c>
      <c r="I784" s="84"/>
      <c r="J784" s="83"/>
      <c r="K784" s="83" t="s">
        <v>672</v>
      </c>
      <c r="L784" s="83" t="s">
        <v>427</v>
      </c>
    </row>
    <row r="785" spans="1:12" ht="14.25" x14ac:dyDescent="0.2">
      <c r="A785" s="83">
        <v>5150</v>
      </c>
      <c r="B785" s="83">
        <v>5250</v>
      </c>
      <c r="C785" s="83">
        <f t="shared" si="12"/>
        <v>100</v>
      </c>
      <c r="D785" s="83" t="s">
        <v>51</v>
      </c>
      <c r="E785" s="83" t="s">
        <v>315</v>
      </c>
      <c r="F785" s="83" t="s">
        <v>392</v>
      </c>
      <c r="G785" s="83" t="s">
        <v>356</v>
      </c>
      <c r="H785" s="83" t="s">
        <v>426</v>
      </c>
      <c r="I785" s="84" t="s">
        <v>416</v>
      </c>
      <c r="J785" s="83"/>
      <c r="K785" s="83" t="s">
        <v>678</v>
      </c>
      <c r="L785" s="83" t="s">
        <v>883</v>
      </c>
    </row>
    <row r="786" spans="1:12" ht="14.25" x14ac:dyDescent="0.2">
      <c r="A786" s="83">
        <v>5150</v>
      </c>
      <c r="B786" s="83">
        <v>5250</v>
      </c>
      <c r="C786" s="83">
        <f t="shared" si="12"/>
        <v>100</v>
      </c>
      <c r="D786" s="83" t="s">
        <v>51</v>
      </c>
      <c r="E786" s="83" t="s">
        <v>466</v>
      </c>
      <c r="F786" s="83"/>
      <c r="G786" s="83" t="s">
        <v>252</v>
      </c>
      <c r="H786" s="83" t="s">
        <v>426</v>
      </c>
      <c r="I786" s="84"/>
      <c r="J786" s="83"/>
      <c r="K786" s="83" t="s">
        <v>679</v>
      </c>
      <c r="L786" s="83" t="s">
        <v>883</v>
      </c>
    </row>
    <row r="787" spans="1:12" ht="14.25" x14ac:dyDescent="0.2">
      <c r="A787" s="83">
        <v>5150</v>
      </c>
      <c r="B787" s="83">
        <v>5250</v>
      </c>
      <c r="C787" s="83">
        <f t="shared" si="12"/>
        <v>100</v>
      </c>
      <c r="D787" s="83" t="s">
        <v>51</v>
      </c>
      <c r="E787" s="83" t="s">
        <v>303</v>
      </c>
      <c r="F787" s="83"/>
      <c r="G787" s="83" t="s">
        <v>246</v>
      </c>
      <c r="H787" s="83" t="s">
        <v>426</v>
      </c>
      <c r="I787" s="84"/>
      <c r="J787" s="83"/>
      <c r="K787" s="83" t="s">
        <v>872</v>
      </c>
      <c r="L787" s="83" t="s">
        <v>883</v>
      </c>
    </row>
    <row r="788" spans="1:12" ht="14.25" x14ac:dyDescent="0.2">
      <c r="A788" s="83">
        <v>5250</v>
      </c>
      <c r="B788" s="83">
        <v>5255</v>
      </c>
      <c r="C788" s="83">
        <f t="shared" si="12"/>
        <v>5</v>
      </c>
      <c r="D788" s="83" t="s">
        <v>51</v>
      </c>
      <c r="E788" s="83" t="s">
        <v>311</v>
      </c>
      <c r="F788" s="83"/>
      <c r="G788" s="83" t="s">
        <v>270</v>
      </c>
      <c r="H788" s="83" t="s">
        <v>426</v>
      </c>
      <c r="I788" s="84" t="s">
        <v>512</v>
      </c>
      <c r="J788" s="83"/>
      <c r="K788" s="83" t="s">
        <v>680</v>
      </c>
      <c r="L788" s="83" t="s">
        <v>883</v>
      </c>
    </row>
    <row r="789" spans="1:12" ht="14.25" x14ac:dyDescent="0.2">
      <c r="A789" s="83">
        <v>5250</v>
      </c>
      <c r="B789" s="83">
        <v>5255</v>
      </c>
      <c r="C789" s="83">
        <f t="shared" si="12"/>
        <v>5</v>
      </c>
      <c r="D789" s="83" t="s">
        <v>51</v>
      </c>
      <c r="E789" s="83" t="s">
        <v>313</v>
      </c>
      <c r="F789" s="83"/>
      <c r="G789" s="83" t="s">
        <v>242</v>
      </c>
      <c r="H789" s="83" t="s">
        <v>426</v>
      </c>
      <c r="I789" s="84" t="s">
        <v>512</v>
      </c>
      <c r="J789" s="83"/>
      <c r="K789" s="83" t="s">
        <v>681</v>
      </c>
      <c r="L789" s="83" t="s">
        <v>883</v>
      </c>
    </row>
    <row r="790" spans="1:12" ht="14.25" x14ac:dyDescent="0.2">
      <c r="A790" s="83">
        <v>5250</v>
      </c>
      <c r="B790" s="83">
        <v>5255</v>
      </c>
      <c r="C790" s="83">
        <f t="shared" si="12"/>
        <v>5</v>
      </c>
      <c r="D790" s="83" t="s">
        <v>51</v>
      </c>
      <c r="E790" s="83" t="s">
        <v>466</v>
      </c>
      <c r="F790" s="83"/>
      <c r="G790" s="83" t="s">
        <v>252</v>
      </c>
      <c r="H790" s="83" t="s">
        <v>426</v>
      </c>
      <c r="I790" s="84" t="s">
        <v>512</v>
      </c>
      <c r="J790" s="83"/>
      <c r="K790" s="83" t="s">
        <v>682</v>
      </c>
      <c r="L790" s="83" t="s">
        <v>883</v>
      </c>
    </row>
    <row r="791" spans="1:12" ht="14.25" x14ac:dyDescent="0.2">
      <c r="A791" s="83">
        <v>5250</v>
      </c>
      <c r="B791" s="83">
        <v>5255</v>
      </c>
      <c r="C791" s="83">
        <f t="shared" si="12"/>
        <v>5</v>
      </c>
      <c r="D791" s="83" t="s">
        <v>51</v>
      </c>
      <c r="E791" s="83" t="s">
        <v>341</v>
      </c>
      <c r="F791" s="83"/>
      <c r="G791" s="83" t="s">
        <v>251</v>
      </c>
      <c r="H791" s="83" t="s">
        <v>426</v>
      </c>
      <c r="I791" s="84" t="s">
        <v>512</v>
      </c>
      <c r="J791" s="83"/>
      <c r="K791" s="83" t="s">
        <v>680</v>
      </c>
      <c r="L791" s="83" t="s">
        <v>883</v>
      </c>
    </row>
    <row r="792" spans="1:12" ht="14.25" x14ac:dyDescent="0.2">
      <c r="A792" s="83">
        <v>5250</v>
      </c>
      <c r="B792" s="83">
        <v>5255</v>
      </c>
      <c r="C792" s="83">
        <f t="shared" si="12"/>
        <v>5</v>
      </c>
      <c r="D792" s="83" t="s">
        <v>51</v>
      </c>
      <c r="E792" s="83" t="s">
        <v>349</v>
      </c>
      <c r="F792" s="83"/>
      <c r="G792" s="83" t="s">
        <v>255</v>
      </c>
      <c r="H792" s="83" t="s">
        <v>426</v>
      </c>
      <c r="I792" s="84" t="s">
        <v>512</v>
      </c>
      <c r="J792" s="83"/>
      <c r="K792" s="83" t="s">
        <v>683</v>
      </c>
      <c r="L792" s="83" t="s">
        <v>883</v>
      </c>
    </row>
    <row r="793" spans="1:12" ht="14.25" x14ac:dyDescent="0.2">
      <c r="A793" s="83">
        <v>5255</v>
      </c>
      <c r="B793" s="83">
        <v>5350</v>
      </c>
      <c r="C793" s="83">
        <f t="shared" si="12"/>
        <v>95</v>
      </c>
      <c r="D793" s="83" t="s">
        <v>51</v>
      </c>
      <c r="E793" s="83" t="s">
        <v>311</v>
      </c>
      <c r="F793" s="83" t="s">
        <v>402</v>
      </c>
      <c r="G793" s="83" t="s">
        <v>270</v>
      </c>
      <c r="H793" s="83" t="s">
        <v>426</v>
      </c>
      <c r="I793" s="84" t="s">
        <v>512</v>
      </c>
      <c r="J793" s="83"/>
      <c r="K793" s="83" t="s">
        <v>680</v>
      </c>
      <c r="L793" s="83" t="s">
        <v>883</v>
      </c>
    </row>
    <row r="794" spans="1:12" ht="14.25" x14ac:dyDescent="0.2">
      <c r="A794" s="83">
        <v>5255</v>
      </c>
      <c r="B794" s="83">
        <v>5350</v>
      </c>
      <c r="C794" s="83">
        <f t="shared" si="12"/>
        <v>95</v>
      </c>
      <c r="D794" s="83" t="s">
        <v>51</v>
      </c>
      <c r="E794" s="83" t="s">
        <v>313</v>
      </c>
      <c r="F794" s="83"/>
      <c r="G794" s="83" t="s">
        <v>242</v>
      </c>
      <c r="H794" s="83" t="s">
        <v>426</v>
      </c>
      <c r="I794" s="84" t="s">
        <v>512</v>
      </c>
      <c r="J794" s="83"/>
      <c r="K794" s="83" t="s">
        <v>681</v>
      </c>
      <c r="L794" s="83" t="s">
        <v>883</v>
      </c>
    </row>
    <row r="795" spans="1:12" ht="14.25" x14ac:dyDescent="0.2">
      <c r="A795" s="83">
        <v>5255</v>
      </c>
      <c r="B795" s="83">
        <v>5350</v>
      </c>
      <c r="C795" s="83">
        <f t="shared" si="12"/>
        <v>95</v>
      </c>
      <c r="D795" s="83" t="s">
        <v>51</v>
      </c>
      <c r="E795" s="83" t="s">
        <v>466</v>
      </c>
      <c r="F795" s="83"/>
      <c r="G795" s="83" t="s">
        <v>252</v>
      </c>
      <c r="H795" s="83" t="s">
        <v>426</v>
      </c>
      <c r="I795" s="84" t="s">
        <v>512</v>
      </c>
      <c r="J795" s="83"/>
      <c r="K795" s="83" t="s">
        <v>682</v>
      </c>
      <c r="L795" s="83" t="s">
        <v>883</v>
      </c>
    </row>
    <row r="796" spans="1:12" ht="14.25" x14ac:dyDescent="0.2">
      <c r="A796" s="83">
        <v>5255</v>
      </c>
      <c r="B796" s="83">
        <v>5350</v>
      </c>
      <c r="C796" s="83">
        <f t="shared" si="12"/>
        <v>95</v>
      </c>
      <c r="D796" s="83" t="s">
        <v>51</v>
      </c>
      <c r="E796" s="83" t="s">
        <v>341</v>
      </c>
      <c r="F796" s="83"/>
      <c r="G796" s="83" t="s">
        <v>251</v>
      </c>
      <c r="H796" s="83" t="s">
        <v>426</v>
      </c>
      <c r="I796" s="84" t="s">
        <v>512</v>
      </c>
      <c r="J796" s="83"/>
      <c r="K796" s="83" t="s">
        <v>680</v>
      </c>
      <c r="L796" s="83" t="s">
        <v>883</v>
      </c>
    </row>
    <row r="797" spans="1:12" ht="14.25" x14ac:dyDescent="0.2">
      <c r="A797" s="83">
        <v>5255</v>
      </c>
      <c r="B797" s="83">
        <v>5350</v>
      </c>
      <c r="C797" s="83">
        <f t="shared" si="12"/>
        <v>95</v>
      </c>
      <c r="D797" s="83" t="s">
        <v>51</v>
      </c>
      <c r="E797" s="83" t="s">
        <v>349</v>
      </c>
      <c r="F797" s="83" t="s">
        <v>402</v>
      </c>
      <c r="G797" s="83" t="s">
        <v>255</v>
      </c>
      <c r="H797" s="83" t="s">
        <v>426</v>
      </c>
      <c r="I797" s="84" t="s">
        <v>512</v>
      </c>
      <c r="J797" s="83"/>
      <c r="K797" s="83" t="s">
        <v>680</v>
      </c>
      <c r="L797" s="83" t="s">
        <v>883</v>
      </c>
    </row>
    <row r="798" spans="1:12" ht="14.25" x14ac:dyDescent="0.2">
      <c r="A798" s="83">
        <v>5350</v>
      </c>
      <c r="B798" s="83">
        <v>5460</v>
      </c>
      <c r="C798" s="83">
        <f t="shared" si="12"/>
        <v>110</v>
      </c>
      <c r="D798" s="83" t="s">
        <v>51</v>
      </c>
      <c r="E798" s="83" t="s">
        <v>311</v>
      </c>
      <c r="F798" s="83" t="s">
        <v>402</v>
      </c>
      <c r="G798" s="83" t="s">
        <v>270</v>
      </c>
      <c r="H798" s="83" t="s">
        <v>426</v>
      </c>
      <c r="I798" s="84" t="s">
        <v>414</v>
      </c>
      <c r="J798" s="83"/>
      <c r="K798" s="83" t="s">
        <v>274</v>
      </c>
      <c r="L798" s="83" t="s">
        <v>427</v>
      </c>
    </row>
    <row r="799" spans="1:12" ht="14.25" x14ac:dyDescent="0.2">
      <c r="A799" s="83">
        <v>5350</v>
      </c>
      <c r="B799" s="83">
        <v>5460</v>
      </c>
      <c r="C799" s="83">
        <f t="shared" si="12"/>
        <v>110</v>
      </c>
      <c r="D799" s="83" t="s">
        <v>51</v>
      </c>
      <c r="E799" s="83" t="s">
        <v>341</v>
      </c>
      <c r="F799" s="83"/>
      <c r="G799" s="83" t="s">
        <v>251</v>
      </c>
      <c r="H799" s="83" t="s">
        <v>426</v>
      </c>
      <c r="I799" s="84"/>
      <c r="J799" s="83"/>
      <c r="K799" s="83" t="s">
        <v>275</v>
      </c>
      <c r="L799" s="83" t="s">
        <v>427</v>
      </c>
    </row>
    <row r="800" spans="1:12" ht="14.25" x14ac:dyDescent="0.2">
      <c r="A800" s="83">
        <v>5350</v>
      </c>
      <c r="B800" s="83">
        <v>5460</v>
      </c>
      <c r="C800" s="83">
        <f t="shared" si="12"/>
        <v>110</v>
      </c>
      <c r="D800" s="83" t="s">
        <v>51</v>
      </c>
      <c r="E800" s="83" t="s">
        <v>303</v>
      </c>
      <c r="F800" s="83"/>
      <c r="G800" s="83" t="s">
        <v>246</v>
      </c>
      <c r="H800" s="83" t="s">
        <v>426</v>
      </c>
      <c r="I800" s="84"/>
      <c r="J800" s="83"/>
      <c r="K800" s="83" t="s">
        <v>276</v>
      </c>
      <c r="L800" s="83" t="s">
        <v>427</v>
      </c>
    </row>
    <row r="801" spans="1:12" ht="14.25" x14ac:dyDescent="0.2">
      <c r="A801" s="83">
        <v>5350</v>
      </c>
      <c r="B801" s="83">
        <v>5460</v>
      </c>
      <c r="C801" s="83">
        <f t="shared" si="12"/>
        <v>110</v>
      </c>
      <c r="D801" s="83" t="s">
        <v>51</v>
      </c>
      <c r="E801" s="83" t="s">
        <v>349</v>
      </c>
      <c r="F801" s="83" t="s">
        <v>402</v>
      </c>
      <c r="G801" s="83" t="s">
        <v>255</v>
      </c>
      <c r="H801" s="83" t="s">
        <v>426</v>
      </c>
      <c r="I801" s="84" t="s">
        <v>414</v>
      </c>
      <c r="J801" s="83"/>
      <c r="K801" s="83" t="s">
        <v>277</v>
      </c>
      <c r="L801" s="83" t="s">
        <v>427</v>
      </c>
    </row>
    <row r="802" spans="1:12" ht="14.25" x14ac:dyDescent="0.2">
      <c r="A802" s="83">
        <v>5460</v>
      </c>
      <c r="B802" s="83">
        <v>5470</v>
      </c>
      <c r="C802" s="83">
        <f t="shared" si="12"/>
        <v>10</v>
      </c>
      <c r="D802" s="83" t="s">
        <v>51</v>
      </c>
      <c r="E802" s="83" t="s">
        <v>311</v>
      </c>
      <c r="F802" s="83" t="s">
        <v>402</v>
      </c>
      <c r="G802" s="83" t="s">
        <v>270</v>
      </c>
      <c r="H802" s="83" t="s">
        <v>426</v>
      </c>
      <c r="I802" s="84" t="s">
        <v>414</v>
      </c>
      <c r="J802" s="83"/>
      <c r="K802" s="83" t="s">
        <v>274</v>
      </c>
      <c r="L802" s="83" t="s">
        <v>427</v>
      </c>
    </row>
    <row r="803" spans="1:12" ht="14.25" x14ac:dyDescent="0.2">
      <c r="A803" s="83">
        <v>5460</v>
      </c>
      <c r="B803" s="83">
        <v>5470</v>
      </c>
      <c r="C803" s="83">
        <f t="shared" si="12"/>
        <v>10</v>
      </c>
      <c r="D803" s="83" t="s">
        <v>51</v>
      </c>
      <c r="E803" s="83" t="s">
        <v>341</v>
      </c>
      <c r="F803" s="83"/>
      <c r="G803" s="83" t="s">
        <v>251</v>
      </c>
      <c r="H803" s="83" t="s">
        <v>426</v>
      </c>
      <c r="I803" s="84"/>
      <c r="J803" s="83"/>
      <c r="K803" s="83" t="s">
        <v>684</v>
      </c>
      <c r="L803" s="83" t="s">
        <v>427</v>
      </c>
    </row>
    <row r="804" spans="1:12" ht="14.25" x14ac:dyDescent="0.2">
      <c r="A804" s="83">
        <v>5460</v>
      </c>
      <c r="B804" s="83">
        <v>5470</v>
      </c>
      <c r="C804" s="83">
        <f t="shared" si="12"/>
        <v>10</v>
      </c>
      <c r="D804" s="83" t="s">
        <v>51</v>
      </c>
      <c r="E804" s="83" t="s">
        <v>343</v>
      </c>
      <c r="F804" s="83"/>
      <c r="G804" s="83" t="s">
        <v>241</v>
      </c>
      <c r="H804" s="83" t="s">
        <v>426</v>
      </c>
      <c r="I804" s="84"/>
      <c r="J804" s="83"/>
      <c r="K804" s="83" t="s">
        <v>685</v>
      </c>
      <c r="L804" s="83" t="s">
        <v>427</v>
      </c>
    </row>
    <row r="805" spans="1:12" ht="14.25" x14ac:dyDescent="0.2">
      <c r="A805" s="83">
        <v>5460</v>
      </c>
      <c r="B805" s="83">
        <v>5470</v>
      </c>
      <c r="C805" s="83">
        <f t="shared" si="12"/>
        <v>10</v>
      </c>
      <c r="D805" s="83" t="s">
        <v>51</v>
      </c>
      <c r="E805" s="83" t="s">
        <v>349</v>
      </c>
      <c r="F805" s="83" t="s">
        <v>402</v>
      </c>
      <c r="G805" s="83" t="s">
        <v>255</v>
      </c>
      <c r="H805" s="83" t="s">
        <v>426</v>
      </c>
      <c r="I805" s="84" t="s">
        <v>414</v>
      </c>
      <c r="J805" s="83"/>
      <c r="K805" s="83" t="s">
        <v>274</v>
      </c>
      <c r="L805" s="83" t="s">
        <v>427</v>
      </c>
    </row>
    <row r="806" spans="1:12" ht="14.25" x14ac:dyDescent="0.2">
      <c r="A806" s="83">
        <v>5470</v>
      </c>
      <c r="B806" s="83">
        <v>5570</v>
      </c>
      <c r="C806" s="83">
        <f t="shared" si="12"/>
        <v>100</v>
      </c>
      <c r="D806" s="83" t="s">
        <v>51</v>
      </c>
      <c r="E806" s="83" t="s">
        <v>311</v>
      </c>
      <c r="F806" s="83" t="s">
        <v>402</v>
      </c>
      <c r="G806" s="83" t="s">
        <v>270</v>
      </c>
      <c r="H806" s="83" t="s">
        <v>426</v>
      </c>
      <c r="I806" s="84" t="s">
        <v>414</v>
      </c>
      <c r="J806" s="83"/>
      <c r="K806" s="83" t="s">
        <v>274</v>
      </c>
      <c r="L806" s="83" t="s">
        <v>883</v>
      </c>
    </row>
    <row r="807" spans="1:12" ht="14.25" x14ac:dyDescent="0.2">
      <c r="A807" s="83">
        <v>5470</v>
      </c>
      <c r="B807" s="83">
        <v>5570</v>
      </c>
      <c r="C807" s="83">
        <f t="shared" si="12"/>
        <v>100</v>
      </c>
      <c r="D807" s="83" t="s">
        <v>51</v>
      </c>
      <c r="E807" s="83" t="s">
        <v>466</v>
      </c>
      <c r="F807" s="83"/>
      <c r="G807" s="83" t="s">
        <v>252</v>
      </c>
      <c r="H807" s="83" t="s">
        <v>426</v>
      </c>
      <c r="I807" s="84"/>
      <c r="J807" s="83"/>
      <c r="K807" s="83" t="s">
        <v>686</v>
      </c>
      <c r="L807" s="83" t="s">
        <v>883</v>
      </c>
    </row>
    <row r="808" spans="1:12" ht="14.25" x14ac:dyDescent="0.2">
      <c r="A808" s="83">
        <v>5470</v>
      </c>
      <c r="B808" s="83">
        <v>5570</v>
      </c>
      <c r="C808" s="83">
        <f t="shared" si="12"/>
        <v>100</v>
      </c>
      <c r="D808" s="83" t="s">
        <v>51</v>
      </c>
      <c r="E808" s="83" t="s">
        <v>341</v>
      </c>
      <c r="F808" s="83"/>
      <c r="G808" s="83" t="s">
        <v>251</v>
      </c>
      <c r="H808" s="83" t="s">
        <v>426</v>
      </c>
      <c r="I808" s="84"/>
      <c r="J808" s="83"/>
      <c r="K808" s="83" t="s">
        <v>687</v>
      </c>
      <c r="L808" s="83" t="s">
        <v>883</v>
      </c>
    </row>
    <row r="809" spans="1:12" ht="14.25" x14ac:dyDescent="0.2">
      <c r="A809" s="83">
        <v>5470</v>
      </c>
      <c r="B809" s="83">
        <v>5570</v>
      </c>
      <c r="C809" s="83">
        <f t="shared" si="12"/>
        <v>100</v>
      </c>
      <c r="D809" s="83" t="s">
        <v>51</v>
      </c>
      <c r="E809" s="83" t="s">
        <v>325</v>
      </c>
      <c r="F809" s="83"/>
      <c r="G809" s="83" t="s">
        <v>278</v>
      </c>
      <c r="H809" s="83" t="s">
        <v>426</v>
      </c>
      <c r="I809" s="84"/>
      <c r="J809" s="83"/>
      <c r="K809" s="83" t="s">
        <v>274</v>
      </c>
      <c r="L809" s="83" t="s">
        <v>883</v>
      </c>
    </row>
    <row r="810" spans="1:12" ht="14.25" x14ac:dyDescent="0.2">
      <c r="A810" s="83">
        <v>5470</v>
      </c>
      <c r="B810" s="83">
        <v>5570</v>
      </c>
      <c r="C810" s="83">
        <f t="shared" si="12"/>
        <v>100</v>
      </c>
      <c r="D810" s="83" t="s">
        <v>51</v>
      </c>
      <c r="E810" s="83" t="s">
        <v>349</v>
      </c>
      <c r="F810" s="83" t="s">
        <v>402</v>
      </c>
      <c r="G810" s="83" t="s">
        <v>255</v>
      </c>
      <c r="H810" s="83" t="s">
        <v>426</v>
      </c>
      <c r="I810" s="84" t="s">
        <v>414</v>
      </c>
      <c r="J810" s="83"/>
      <c r="K810" s="83" t="s">
        <v>274</v>
      </c>
      <c r="L810" s="83" t="s">
        <v>883</v>
      </c>
    </row>
    <row r="811" spans="1:12" ht="14.25" x14ac:dyDescent="0.2">
      <c r="A811" s="83">
        <v>5570</v>
      </c>
      <c r="B811" s="83">
        <v>5650</v>
      </c>
      <c r="C811" s="83">
        <f t="shared" si="12"/>
        <v>80</v>
      </c>
      <c r="D811" s="83" t="s">
        <v>51</v>
      </c>
      <c r="E811" s="83" t="s">
        <v>466</v>
      </c>
      <c r="F811" s="83"/>
      <c r="G811" s="83" t="s">
        <v>252</v>
      </c>
      <c r="H811" s="83" t="s">
        <v>426</v>
      </c>
      <c r="I811" s="84"/>
      <c r="J811" s="83"/>
      <c r="K811" s="83" t="s">
        <v>690</v>
      </c>
      <c r="L811" s="83" t="s">
        <v>883</v>
      </c>
    </row>
    <row r="812" spans="1:12" ht="14.25" x14ac:dyDescent="0.2">
      <c r="A812" s="83">
        <v>5570</v>
      </c>
      <c r="B812" s="83">
        <v>5650</v>
      </c>
      <c r="C812" s="83">
        <f t="shared" si="12"/>
        <v>80</v>
      </c>
      <c r="D812" s="83" t="s">
        <v>51</v>
      </c>
      <c r="E812" s="83" t="s">
        <v>341</v>
      </c>
      <c r="F812" s="83"/>
      <c r="G812" s="83" t="s">
        <v>251</v>
      </c>
      <c r="H812" s="83" t="s">
        <v>426</v>
      </c>
      <c r="I812" s="84"/>
      <c r="J812" s="83"/>
      <c r="K812" s="83" t="s">
        <v>689</v>
      </c>
      <c r="L812" s="83" t="s">
        <v>883</v>
      </c>
    </row>
    <row r="813" spans="1:12" ht="14.25" x14ac:dyDescent="0.2">
      <c r="A813" s="83">
        <v>5570</v>
      </c>
      <c r="B813" s="83">
        <v>5650</v>
      </c>
      <c r="C813" s="83">
        <f t="shared" si="12"/>
        <v>80</v>
      </c>
      <c r="D813" s="83" t="s">
        <v>51</v>
      </c>
      <c r="E813" s="83" t="s">
        <v>325</v>
      </c>
      <c r="F813" s="83"/>
      <c r="G813" s="83" t="s">
        <v>278</v>
      </c>
      <c r="H813" s="83" t="s">
        <v>426</v>
      </c>
      <c r="I813" s="84"/>
      <c r="J813" s="83"/>
      <c r="K813" s="83" t="s">
        <v>688</v>
      </c>
      <c r="L813" s="83" t="s">
        <v>883</v>
      </c>
    </row>
    <row r="814" spans="1:12" ht="14.25" x14ac:dyDescent="0.2">
      <c r="A814" s="83">
        <v>5650</v>
      </c>
      <c r="B814" s="83">
        <v>5725</v>
      </c>
      <c r="C814" s="83">
        <f t="shared" si="12"/>
        <v>75</v>
      </c>
      <c r="D814" s="83" t="s">
        <v>51</v>
      </c>
      <c r="E814" s="83" t="s">
        <v>313</v>
      </c>
      <c r="F814" s="83"/>
      <c r="G814" s="83" t="s">
        <v>242</v>
      </c>
      <c r="H814" s="83" t="s">
        <v>426</v>
      </c>
      <c r="I814" s="84" t="s">
        <v>512</v>
      </c>
      <c r="J814" s="83"/>
      <c r="K814" s="83" t="s">
        <v>693</v>
      </c>
      <c r="L814" s="83" t="s">
        <v>894</v>
      </c>
    </row>
    <row r="815" spans="1:12" ht="14.25" x14ac:dyDescent="0.2">
      <c r="A815" s="83">
        <v>5650</v>
      </c>
      <c r="B815" s="83">
        <v>5725</v>
      </c>
      <c r="C815" s="83">
        <f t="shared" si="12"/>
        <v>75</v>
      </c>
      <c r="D815" s="83" t="s">
        <v>51</v>
      </c>
      <c r="E815" s="83" t="s">
        <v>331</v>
      </c>
      <c r="F815" s="83"/>
      <c r="G815" s="83" t="s">
        <v>250</v>
      </c>
      <c r="H815" s="83" t="s">
        <v>426</v>
      </c>
      <c r="I815" s="84" t="s">
        <v>512</v>
      </c>
      <c r="J815" s="83"/>
      <c r="K815" s="83" t="s">
        <v>692</v>
      </c>
      <c r="L815" s="83" t="s">
        <v>894</v>
      </c>
    </row>
    <row r="816" spans="1:12" ht="14.25" x14ac:dyDescent="0.2">
      <c r="A816" s="83">
        <v>5650</v>
      </c>
      <c r="B816" s="83">
        <v>5725</v>
      </c>
      <c r="C816" s="83">
        <f t="shared" si="12"/>
        <v>75</v>
      </c>
      <c r="D816" s="83" t="s">
        <v>51</v>
      </c>
      <c r="E816" s="83" t="s">
        <v>341</v>
      </c>
      <c r="F816" s="83"/>
      <c r="G816" s="83" t="s">
        <v>251</v>
      </c>
      <c r="H816" s="83" t="s">
        <v>426</v>
      </c>
      <c r="I816" s="84" t="s">
        <v>512</v>
      </c>
      <c r="J816" s="83"/>
      <c r="K816" s="83" t="s">
        <v>691</v>
      </c>
      <c r="L816" s="83" t="s">
        <v>894</v>
      </c>
    </row>
    <row r="817" spans="1:12" ht="14.25" x14ac:dyDescent="0.2">
      <c r="A817" s="83">
        <v>5650</v>
      </c>
      <c r="B817" s="83">
        <v>5725</v>
      </c>
      <c r="C817" s="83">
        <f t="shared" si="12"/>
        <v>75</v>
      </c>
      <c r="D817" s="83" t="s">
        <v>51</v>
      </c>
      <c r="E817" s="83" t="s">
        <v>305</v>
      </c>
      <c r="F817" s="83"/>
      <c r="G817" s="83" t="s">
        <v>245</v>
      </c>
      <c r="H817" s="83" t="s">
        <v>425</v>
      </c>
      <c r="I817" s="84" t="s">
        <v>512</v>
      </c>
      <c r="J817" s="83"/>
      <c r="K817" s="83" t="s">
        <v>691</v>
      </c>
      <c r="L817" s="83" t="s">
        <v>894</v>
      </c>
    </row>
    <row r="818" spans="1:12" ht="14.25" x14ac:dyDescent="0.2">
      <c r="A818" s="83">
        <v>5650</v>
      </c>
      <c r="B818" s="83">
        <v>5725</v>
      </c>
      <c r="C818" s="83">
        <f t="shared" si="12"/>
        <v>75</v>
      </c>
      <c r="D818" s="83" t="s">
        <v>51</v>
      </c>
      <c r="E818" s="83" t="s">
        <v>349</v>
      </c>
      <c r="F818" s="83" t="s">
        <v>393</v>
      </c>
      <c r="G818" s="83" t="s">
        <v>255</v>
      </c>
      <c r="H818" s="83" t="s">
        <v>425</v>
      </c>
      <c r="I818" s="84" t="s">
        <v>512</v>
      </c>
      <c r="J818" s="83"/>
      <c r="K818" s="83" t="s">
        <v>691</v>
      </c>
      <c r="L818" s="83" t="s">
        <v>894</v>
      </c>
    </row>
    <row r="819" spans="1:12" ht="14.25" x14ac:dyDescent="0.2">
      <c r="A819" s="83">
        <v>5725</v>
      </c>
      <c r="B819" s="83">
        <v>5830</v>
      </c>
      <c r="C819" s="83">
        <f t="shared" si="12"/>
        <v>105</v>
      </c>
      <c r="D819" s="83" t="s">
        <v>51</v>
      </c>
      <c r="E819" s="83" t="s">
        <v>313</v>
      </c>
      <c r="F819" s="83"/>
      <c r="G819" s="83" t="s">
        <v>242</v>
      </c>
      <c r="H819" s="83" t="s">
        <v>426</v>
      </c>
      <c r="I819" s="84" t="s">
        <v>512</v>
      </c>
      <c r="J819" s="83"/>
      <c r="K819" s="83" t="s">
        <v>694</v>
      </c>
      <c r="L819" s="83" t="s">
        <v>894</v>
      </c>
    </row>
    <row r="820" spans="1:12" ht="14.25" x14ac:dyDescent="0.2">
      <c r="A820" s="83">
        <v>5725</v>
      </c>
      <c r="B820" s="83">
        <v>5830</v>
      </c>
      <c r="C820" s="83">
        <f t="shared" si="12"/>
        <v>105</v>
      </c>
      <c r="D820" s="83" t="s">
        <v>51</v>
      </c>
      <c r="E820" s="83" t="s">
        <v>331</v>
      </c>
      <c r="F820" s="83"/>
      <c r="G820" s="83" t="s">
        <v>250</v>
      </c>
      <c r="H820" s="83" t="s">
        <v>426</v>
      </c>
      <c r="I820" s="84" t="s">
        <v>512</v>
      </c>
      <c r="J820" s="83"/>
      <c r="K820" s="83" t="s">
        <v>694</v>
      </c>
      <c r="L820" s="83" t="s">
        <v>894</v>
      </c>
    </row>
    <row r="821" spans="1:12" ht="14.25" x14ac:dyDescent="0.2">
      <c r="A821" s="83">
        <v>5725</v>
      </c>
      <c r="B821" s="83">
        <v>5830</v>
      </c>
      <c r="C821" s="83">
        <f t="shared" si="12"/>
        <v>105</v>
      </c>
      <c r="D821" s="83" t="s">
        <v>51</v>
      </c>
      <c r="E821" s="83" t="s">
        <v>341</v>
      </c>
      <c r="F821" s="83"/>
      <c r="G821" s="83" t="s">
        <v>251</v>
      </c>
      <c r="H821" s="83" t="s">
        <v>426</v>
      </c>
      <c r="I821" s="84" t="s">
        <v>512</v>
      </c>
      <c r="J821" s="83"/>
      <c r="K821" s="83" t="s">
        <v>544</v>
      </c>
      <c r="L821" s="83" t="s">
        <v>894</v>
      </c>
    </row>
    <row r="822" spans="1:12" ht="14.25" x14ac:dyDescent="0.2">
      <c r="A822" s="83">
        <v>5725</v>
      </c>
      <c r="B822" s="83">
        <v>5830</v>
      </c>
      <c r="C822" s="83">
        <f t="shared" si="12"/>
        <v>105</v>
      </c>
      <c r="D822" s="83" t="s">
        <v>51</v>
      </c>
      <c r="E822" s="83" t="s">
        <v>305</v>
      </c>
      <c r="F822" s="83"/>
      <c r="G822" s="83" t="s">
        <v>245</v>
      </c>
      <c r="H822" s="83" t="s">
        <v>425</v>
      </c>
      <c r="I822" s="84" t="s">
        <v>512</v>
      </c>
      <c r="J822" s="83"/>
      <c r="K822" s="83" t="s">
        <v>544</v>
      </c>
      <c r="L822" s="83" t="s">
        <v>894</v>
      </c>
    </row>
    <row r="823" spans="1:12" ht="14.25" x14ac:dyDescent="0.2">
      <c r="A823" s="83">
        <v>5830</v>
      </c>
      <c r="B823" s="83">
        <v>5850</v>
      </c>
      <c r="C823" s="83">
        <f t="shared" si="12"/>
        <v>20</v>
      </c>
      <c r="D823" s="83" t="s">
        <v>51</v>
      </c>
      <c r="E823" s="83" t="s">
        <v>313</v>
      </c>
      <c r="F823" s="83"/>
      <c r="G823" s="83" t="s">
        <v>242</v>
      </c>
      <c r="H823" s="83" t="s">
        <v>426</v>
      </c>
      <c r="I823" s="84" t="s">
        <v>512</v>
      </c>
      <c r="J823" s="83"/>
      <c r="K823" s="83" t="s">
        <v>694</v>
      </c>
      <c r="L823" s="83" t="s">
        <v>894</v>
      </c>
    </row>
    <row r="824" spans="1:12" ht="14.25" x14ac:dyDescent="0.2">
      <c r="A824" s="83">
        <v>5830</v>
      </c>
      <c r="B824" s="83">
        <v>5850</v>
      </c>
      <c r="C824" s="83">
        <f t="shared" si="12"/>
        <v>20</v>
      </c>
      <c r="D824" s="83" t="s">
        <v>51</v>
      </c>
      <c r="E824" s="83" t="s">
        <v>331</v>
      </c>
      <c r="F824" s="83"/>
      <c r="G824" s="83" t="s">
        <v>250</v>
      </c>
      <c r="H824" s="83" t="s">
        <v>426</v>
      </c>
      <c r="I824" s="84" t="s">
        <v>512</v>
      </c>
      <c r="J824" s="83"/>
      <c r="K824" s="83" t="s">
        <v>694</v>
      </c>
      <c r="L824" s="83" t="s">
        <v>894</v>
      </c>
    </row>
    <row r="825" spans="1:12" ht="14.25" x14ac:dyDescent="0.2">
      <c r="A825" s="83">
        <v>5830</v>
      </c>
      <c r="B825" s="83">
        <v>5850</v>
      </c>
      <c r="C825" s="83">
        <f t="shared" si="12"/>
        <v>20</v>
      </c>
      <c r="D825" s="83" t="s">
        <v>51</v>
      </c>
      <c r="E825" s="83" t="s">
        <v>341</v>
      </c>
      <c r="F825" s="83"/>
      <c r="G825" s="83" t="s">
        <v>251</v>
      </c>
      <c r="H825" s="83" t="s">
        <v>426</v>
      </c>
      <c r="I825" s="84" t="s">
        <v>512</v>
      </c>
      <c r="J825" s="83"/>
      <c r="K825" s="83" t="s">
        <v>544</v>
      </c>
      <c r="L825" s="83" t="s">
        <v>894</v>
      </c>
    </row>
    <row r="826" spans="1:12" ht="14.25" x14ac:dyDescent="0.2">
      <c r="A826" s="83">
        <v>5830</v>
      </c>
      <c r="B826" s="83">
        <v>5850</v>
      </c>
      <c r="C826" s="83">
        <f t="shared" si="12"/>
        <v>20</v>
      </c>
      <c r="D826" s="83" t="s">
        <v>51</v>
      </c>
      <c r="E826" s="83" t="s">
        <v>305</v>
      </c>
      <c r="F826" s="83"/>
      <c r="G826" s="83" t="s">
        <v>245</v>
      </c>
      <c r="H826" s="83" t="s">
        <v>425</v>
      </c>
      <c r="I826" s="84" t="s">
        <v>512</v>
      </c>
      <c r="J826" s="83"/>
      <c r="K826" s="83" t="s">
        <v>544</v>
      </c>
      <c r="L826" s="83" t="s">
        <v>894</v>
      </c>
    </row>
    <row r="827" spans="1:12" ht="14.25" x14ac:dyDescent="0.2">
      <c r="A827" s="83">
        <v>5830</v>
      </c>
      <c r="B827" s="83">
        <v>5850</v>
      </c>
      <c r="C827" s="83">
        <f t="shared" si="12"/>
        <v>20</v>
      </c>
      <c r="D827" s="83" t="s">
        <v>51</v>
      </c>
      <c r="E827" s="83" t="s">
        <v>307</v>
      </c>
      <c r="F827" s="83" t="s">
        <v>391</v>
      </c>
      <c r="G827" s="83" t="s">
        <v>261</v>
      </c>
      <c r="H827" s="83" t="s">
        <v>425</v>
      </c>
      <c r="I827" s="84" t="s">
        <v>512</v>
      </c>
      <c r="J827" s="83"/>
      <c r="K827" s="83" t="s">
        <v>544</v>
      </c>
      <c r="L827" s="83" t="s">
        <v>894</v>
      </c>
    </row>
    <row r="828" spans="1:12" ht="14.25" x14ac:dyDescent="0.2">
      <c r="A828" s="83">
        <v>5850</v>
      </c>
      <c r="B828" s="83">
        <v>5925</v>
      </c>
      <c r="C828" s="83">
        <f t="shared" si="12"/>
        <v>75</v>
      </c>
      <c r="D828" s="83" t="s">
        <v>51</v>
      </c>
      <c r="E828" s="83" t="s">
        <v>313</v>
      </c>
      <c r="F828" s="83"/>
      <c r="G828" s="83" t="s">
        <v>242</v>
      </c>
      <c r="H828" s="83" t="s">
        <v>426</v>
      </c>
      <c r="I828" s="84"/>
      <c r="J828" s="83"/>
      <c r="K828" s="83" t="s">
        <v>544</v>
      </c>
      <c r="L828" s="83" t="s">
        <v>883</v>
      </c>
    </row>
    <row r="829" spans="1:12" ht="14.25" x14ac:dyDescent="0.2">
      <c r="A829" s="83">
        <v>5850</v>
      </c>
      <c r="B829" s="83">
        <v>5925</v>
      </c>
      <c r="C829" s="83">
        <f t="shared" si="12"/>
        <v>75</v>
      </c>
      <c r="D829" s="83" t="s">
        <v>51</v>
      </c>
      <c r="E829" s="83" t="s">
        <v>315</v>
      </c>
      <c r="F829" s="83" t="s">
        <v>392</v>
      </c>
      <c r="G829" s="83" t="s">
        <v>356</v>
      </c>
      <c r="H829" s="83" t="s">
        <v>426</v>
      </c>
      <c r="I829" s="84" t="s">
        <v>416</v>
      </c>
      <c r="J829" s="83"/>
      <c r="K829" s="83" t="s">
        <v>544</v>
      </c>
      <c r="L829" s="83" t="s">
        <v>883</v>
      </c>
    </row>
    <row r="830" spans="1:12" ht="14.25" x14ac:dyDescent="0.2">
      <c r="A830" s="83">
        <v>5850</v>
      </c>
      <c r="B830" s="83">
        <v>5925</v>
      </c>
      <c r="C830" s="83">
        <f t="shared" si="12"/>
        <v>75</v>
      </c>
      <c r="D830" s="83" t="s">
        <v>51</v>
      </c>
      <c r="E830" s="83" t="s">
        <v>331</v>
      </c>
      <c r="F830" s="83"/>
      <c r="G830" s="83" t="s">
        <v>250</v>
      </c>
      <c r="H830" s="83" t="s">
        <v>426</v>
      </c>
      <c r="I830" s="84"/>
      <c r="J830" s="83"/>
      <c r="K830" s="83" t="s">
        <v>544</v>
      </c>
      <c r="L830" s="83" t="s">
        <v>883</v>
      </c>
    </row>
    <row r="831" spans="1:12" ht="14.25" x14ac:dyDescent="0.2">
      <c r="A831" s="83">
        <v>5850</v>
      </c>
      <c r="B831" s="83">
        <v>5925</v>
      </c>
      <c r="C831" s="83">
        <f t="shared" si="12"/>
        <v>75</v>
      </c>
      <c r="D831" s="83" t="s">
        <v>51</v>
      </c>
      <c r="E831" s="83" t="s">
        <v>341</v>
      </c>
      <c r="F831" s="83"/>
      <c r="G831" s="83" t="s">
        <v>251</v>
      </c>
      <c r="H831" s="83" t="s">
        <v>425</v>
      </c>
      <c r="I831" s="84"/>
      <c r="J831" s="83"/>
      <c r="K831" s="83" t="s">
        <v>544</v>
      </c>
      <c r="L831" s="83" t="s">
        <v>883</v>
      </c>
    </row>
    <row r="832" spans="1:12" ht="14.25" x14ac:dyDescent="0.2">
      <c r="A832" s="83">
        <v>5925</v>
      </c>
      <c r="B832" s="83">
        <v>6700</v>
      </c>
      <c r="C832" s="83">
        <f t="shared" si="12"/>
        <v>775</v>
      </c>
      <c r="D832" s="83" t="s">
        <v>51</v>
      </c>
      <c r="E832" s="83" t="s">
        <v>313</v>
      </c>
      <c r="F832" s="83"/>
      <c r="G832" s="83" t="s">
        <v>242</v>
      </c>
      <c r="H832" s="83" t="s">
        <v>426</v>
      </c>
      <c r="I832" s="84" t="s">
        <v>512</v>
      </c>
      <c r="J832" s="83"/>
      <c r="K832" s="83" t="s">
        <v>695</v>
      </c>
      <c r="L832" s="83" t="s">
        <v>913</v>
      </c>
    </row>
    <row r="833" spans="1:12" ht="14.25" x14ac:dyDescent="0.2">
      <c r="A833" s="83">
        <v>5925</v>
      </c>
      <c r="B833" s="83">
        <v>6700</v>
      </c>
      <c r="C833" s="83">
        <f t="shared" si="12"/>
        <v>775</v>
      </c>
      <c r="D833" s="83" t="s">
        <v>51</v>
      </c>
      <c r="E833" s="83" t="s">
        <v>315</v>
      </c>
      <c r="F833" s="83" t="s">
        <v>392</v>
      </c>
      <c r="G833" s="83" t="s">
        <v>356</v>
      </c>
      <c r="H833" s="83" t="s">
        <v>426</v>
      </c>
      <c r="I833" s="84" t="s">
        <v>512</v>
      </c>
      <c r="J833" s="83"/>
      <c r="K833" s="83" t="s">
        <v>696</v>
      </c>
      <c r="L833" s="83" t="s">
        <v>913</v>
      </c>
    </row>
    <row r="834" spans="1:12" ht="14.25" x14ac:dyDescent="0.2">
      <c r="A834" s="83">
        <v>5925</v>
      </c>
      <c r="B834" s="83">
        <v>6700</v>
      </c>
      <c r="C834" s="83">
        <f t="shared" ref="C834:C897" si="13">B834-A834</f>
        <v>775</v>
      </c>
      <c r="D834" s="83" t="s">
        <v>51</v>
      </c>
      <c r="E834" s="83" t="s">
        <v>331</v>
      </c>
      <c r="F834" s="83"/>
      <c r="G834" s="83" t="s">
        <v>250</v>
      </c>
      <c r="H834" s="83" t="s">
        <v>425</v>
      </c>
      <c r="I834" s="84" t="s">
        <v>512</v>
      </c>
      <c r="J834" s="83"/>
      <c r="K834" s="83" t="s">
        <v>697</v>
      </c>
      <c r="L834" s="83" t="s">
        <v>913</v>
      </c>
    </row>
    <row r="835" spans="1:12" ht="14.25" x14ac:dyDescent="0.2">
      <c r="A835" s="83">
        <v>6700</v>
      </c>
      <c r="B835" s="83">
        <v>7075</v>
      </c>
      <c r="C835" s="83">
        <f t="shared" si="13"/>
        <v>375</v>
      </c>
      <c r="D835" s="83" t="s">
        <v>51</v>
      </c>
      <c r="E835" s="83" t="s">
        <v>313</v>
      </c>
      <c r="F835" s="83"/>
      <c r="G835" s="83" t="s">
        <v>242</v>
      </c>
      <c r="H835" s="83" t="s">
        <v>426</v>
      </c>
      <c r="I835" s="84" t="s">
        <v>512</v>
      </c>
      <c r="J835" s="83"/>
      <c r="K835" s="83" t="s">
        <v>699</v>
      </c>
      <c r="L835" s="83" t="s">
        <v>914</v>
      </c>
    </row>
    <row r="836" spans="1:12" ht="14.25" x14ac:dyDescent="0.2">
      <c r="A836" s="83">
        <v>6700</v>
      </c>
      <c r="B836" s="83">
        <v>7075</v>
      </c>
      <c r="C836" s="83">
        <f t="shared" si="13"/>
        <v>375</v>
      </c>
      <c r="D836" s="83" t="s">
        <v>51</v>
      </c>
      <c r="E836" s="83" t="s">
        <v>315</v>
      </c>
      <c r="F836" s="83" t="s">
        <v>399</v>
      </c>
      <c r="G836" s="83" t="s">
        <v>356</v>
      </c>
      <c r="H836" s="83" t="s">
        <v>426</v>
      </c>
      <c r="I836" s="84" t="s">
        <v>512</v>
      </c>
      <c r="J836" s="83"/>
      <c r="K836" s="83" t="s">
        <v>700</v>
      </c>
      <c r="L836" s="83" t="s">
        <v>914</v>
      </c>
    </row>
    <row r="837" spans="1:12" ht="14.25" x14ac:dyDescent="0.2">
      <c r="A837" s="83">
        <v>6700</v>
      </c>
      <c r="B837" s="83">
        <v>7075</v>
      </c>
      <c r="C837" s="83">
        <f t="shared" si="13"/>
        <v>375</v>
      </c>
      <c r="D837" s="83" t="s">
        <v>51</v>
      </c>
      <c r="E837" s="83" t="s">
        <v>331</v>
      </c>
      <c r="F837" s="83"/>
      <c r="G837" s="83" t="s">
        <v>250</v>
      </c>
      <c r="H837" s="83" t="s">
        <v>425</v>
      </c>
      <c r="I837" s="84" t="s">
        <v>512</v>
      </c>
      <c r="J837" s="83"/>
      <c r="K837" s="83" t="s">
        <v>698</v>
      </c>
      <c r="L837" s="83" t="s">
        <v>914</v>
      </c>
    </row>
    <row r="838" spans="1:12" ht="14.25" x14ac:dyDescent="0.2">
      <c r="A838" s="83">
        <v>7075</v>
      </c>
      <c r="B838" s="83">
        <v>7145</v>
      </c>
      <c r="C838" s="83">
        <f t="shared" si="13"/>
        <v>70</v>
      </c>
      <c r="D838" s="83" t="s">
        <v>51</v>
      </c>
      <c r="E838" s="83" t="s">
        <v>313</v>
      </c>
      <c r="F838" s="83"/>
      <c r="G838" s="83" t="s">
        <v>242</v>
      </c>
      <c r="H838" s="83" t="s">
        <v>426</v>
      </c>
      <c r="I838" s="84"/>
      <c r="J838" s="83"/>
      <c r="K838" s="83" t="s">
        <v>702</v>
      </c>
      <c r="L838" s="83" t="s">
        <v>913</v>
      </c>
    </row>
    <row r="839" spans="1:12" ht="14.25" x14ac:dyDescent="0.2">
      <c r="A839" s="83">
        <v>7075</v>
      </c>
      <c r="B839" s="83">
        <v>7145</v>
      </c>
      <c r="C839" s="83">
        <f t="shared" si="13"/>
        <v>70</v>
      </c>
      <c r="D839" s="83" t="s">
        <v>51</v>
      </c>
      <c r="E839" s="83" t="s">
        <v>331</v>
      </c>
      <c r="F839" s="83"/>
      <c r="G839" s="83" t="s">
        <v>250</v>
      </c>
      <c r="H839" s="83" t="s">
        <v>426</v>
      </c>
      <c r="I839" s="84"/>
      <c r="J839" s="83"/>
      <c r="K839" s="83" t="s">
        <v>701</v>
      </c>
      <c r="L839" s="83" t="s">
        <v>913</v>
      </c>
    </row>
    <row r="840" spans="1:12" ht="14.25" x14ac:dyDescent="0.2">
      <c r="A840" s="83">
        <v>7145</v>
      </c>
      <c r="B840" s="83">
        <v>7190</v>
      </c>
      <c r="C840" s="83">
        <f t="shared" si="13"/>
        <v>45</v>
      </c>
      <c r="D840" s="83" t="s">
        <v>51</v>
      </c>
      <c r="E840" s="83" t="s">
        <v>313</v>
      </c>
      <c r="F840" s="83"/>
      <c r="G840" s="83" t="s">
        <v>242</v>
      </c>
      <c r="H840" s="83" t="s">
        <v>426</v>
      </c>
      <c r="I840" s="84"/>
      <c r="J840" s="83"/>
      <c r="K840" s="83" t="s">
        <v>702</v>
      </c>
      <c r="L840" s="83" t="s">
        <v>913</v>
      </c>
    </row>
    <row r="841" spans="1:12" ht="14.25" x14ac:dyDescent="0.2">
      <c r="A841" s="83">
        <v>7145</v>
      </c>
      <c r="B841" s="83">
        <v>7190</v>
      </c>
      <c r="C841" s="83">
        <f t="shared" si="13"/>
        <v>45</v>
      </c>
      <c r="D841" s="83" t="s">
        <v>51</v>
      </c>
      <c r="E841" s="83" t="s">
        <v>331</v>
      </c>
      <c r="F841" s="83"/>
      <c r="G841" s="83" t="s">
        <v>250</v>
      </c>
      <c r="H841" s="83" t="s">
        <v>426</v>
      </c>
      <c r="I841" s="84"/>
      <c r="J841" s="83"/>
      <c r="K841" s="83" t="s">
        <v>702</v>
      </c>
      <c r="L841" s="83" t="s">
        <v>913</v>
      </c>
    </row>
    <row r="842" spans="1:12" ht="14.25" x14ac:dyDescent="0.2">
      <c r="A842" s="83">
        <v>7145</v>
      </c>
      <c r="B842" s="83">
        <v>7190</v>
      </c>
      <c r="C842" s="83">
        <f t="shared" si="13"/>
        <v>45</v>
      </c>
      <c r="D842" s="83" t="s">
        <v>51</v>
      </c>
      <c r="E842" s="83" t="s">
        <v>349</v>
      </c>
      <c r="F842" s="83" t="s">
        <v>394</v>
      </c>
      <c r="G842" s="83" t="s">
        <v>255</v>
      </c>
      <c r="H842" s="83" t="s">
        <v>426</v>
      </c>
      <c r="I842" s="84" t="s">
        <v>422</v>
      </c>
      <c r="J842" s="83"/>
      <c r="K842" s="83" t="s">
        <v>703</v>
      </c>
      <c r="L842" s="83" t="s">
        <v>913</v>
      </c>
    </row>
    <row r="843" spans="1:12" ht="14.25" x14ac:dyDescent="0.2">
      <c r="A843" s="83">
        <v>7190</v>
      </c>
      <c r="B843" s="83">
        <v>7235</v>
      </c>
      <c r="C843" s="83">
        <f t="shared" si="13"/>
        <v>45</v>
      </c>
      <c r="D843" s="83" t="s">
        <v>51</v>
      </c>
      <c r="E843" s="83" t="s">
        <v>311</v>
      </c>
      <c r="F843" s="83" t="s">
        <v>392</v>
      </c>
      <c r="G843" s="83" t="s">
        <v>270</v>
      </c>
      <c r="H843" s="83" t="s">
        <v>426</v>
      </c>
      <c r="I843" s="84" t="s">
        <v>416</v>
      </c>
      <c r="J843" s="83"/>
      <c r="K843" s="83" t="s">
        <v>704</v>
      </c>
      <c r="L843" s="83" t="s">
        <v>913</v>
      </c>
    </row>
    <row r="844" spans="1:12" ht="14.25" x14ac:dyDescent="0.2">
      <c r="A844" s="83">
        <v>7190</v>
      </c>
      <c r="B844" s="83">
        <v>7235</v>
      </c>
      <c r="C844" s="83">
        <f t="shared" si="13"/>
        <v>45</v>
      </c>
      <c r="D844" s="83" t="s">
        <v>51</v>
      </c>
      <c r="E844" s="83" t="s">
        <v>313</v>
      </c>
      <c r="F844" s="83"/>
      <c r="G844" s="83" t="s">
        <v>242</v>
      </c>
      <c r="H844" s="83" t="s">
        <v>426</v>
      </c>
      <c r="I844" s="84"/>
      <c r="J844" s="83"/>
      <c r="K844" s="83" t="s">
        <v>702</v>
      </c>
      <c r="L844" s="83" t="s">
        <v>913</v>
      </c>
    </row>
    <row r="845" spans="1:12" ht="14.25" x14ac:dyDescent="0.2">
      <c r="A845" s="83">
        <v>7190</v>
      </c>
      <c r="B845" s="83">
        <v>7235</v>
      </c>
      <c r="C845" s="83">
        <f t="shared" si="13"/>
        <v>45</v>
      </c>
      <c r="D845" s="83" t="s">
        <v>51</v>
      </c>
      <c r="E845" s="83" t="s">
        <v>331</v>
      </c>
      <c r="F845" s="83"/>
      <c r="G845" s="83" t="s">
        <v>250</v>
      </c>
      <c r="H845" s="83" t="s">
        <v>426</v>
      </c>
      <c r="I845" s="84"/>
      <c r="J845" s="83"/>
      <c r="K845" s="83" t="s">
        <v>702</v>
      </c>
      <c r="L845" s="83" t="s">
        <v>913</v>
      </c>
    </row>
    <row r="846" spans="1:12" ht="14.25" x14ac:dyDescent="0.2">
      <c r="A846" s="83">
        <v>7190</v>
      </c>
      <c r="B846" s="83">
        <v>7235</v>
      </c>
      <c r="C846" s="83">
        <f t="shared" si="13"/>
        <v>45</v>
      </c>
      <c r="D846" s="83" t="s">
        <v>51</v>
      </c>
      <c r="E846" s="83" t="s">
        <v>349</v>
      </c>
      <c r="F846" s="83" t="s">
        <v>392</v>
      </c>
      <c r="G846" s="83" t="s">
        <v>255</v>
      </c>
      <c r="H846" s="83" t="s">
        <v>426</v>
      </c>
      <c r="I846" s="84" t="s">
        <v>416</v>
      </c>
      <c r="J846" s="83"/>
      <c r="K846" s="83" t="s">
        <v>703</v>
      </c>
      <c r="L846" s="83" t="s">
        <v>913</v>
      </c>
    </row>
    <row r="847" spans="1:12" ht="14.25" x14ac:dyDescent="0.2">
      <c r="A847" s="83">
        <v>7235</v>
      </c>
      <c r="B847" s="83">
        <v>7250</v>
      </c>
      <c r="C847" s="83">
        <f t="shared" si="13"/>
        <v>15</v>
      </c>
      <c r="D847" s="83" t="s">
        <v>51</v>
      </c>
      <c r="E847" s="83" t="s">
        <v>311</v>
      </c>
      <c r="F847" s="83" t="s">
        <v>392</v>
      </c>
      <c r="G847" s="83" t="s">
        <v>270</v>
      </c>
      <c r="H847" s="83" t="s">
        <v>426</v>
      </c>
      <c r="I847" s="84" t="s">
        <v>416</v>
      </c>
      <c r="J847" s="83"/>
      <c r="K847" s="83" t="s">
        <v>705</v>
      </c>
      <c r="L847" s="83" t="s">
        <v>913</v>
      </c>
    </row>
    <row r="848" spans="1:12" ht="14.25" x14ac:dyDescent="0.2">
      <c r="A848" s="83">
        <v>7235</v>
      </c>
      <c r="B848" s="83">
        <v>7250</v>
      </c>
      <c r="C848" s="83">
        <f t="shared" si="13"/>
        <v>15</v>
      </c>
      <c r="D848" s="83" t="s">
        <v>51</v>
      </c>
      <c r="E848" s="83" t="s">
        <v>313</v>
      </c>
      <c r="F848" s="83"/>
      <c r="G848" s="83" t="s">
        <v>242</v>
      </c>
      <c r="H848" s="83" t="s">
        <v>426</v>
      </c>
      <c r="I848" s="84"/>
      <c r="J848" s="83"/>
      <c r="K848" s="83" t="s">
        <v>702</v>
      </c>
      <c r="L848" s="83" t="s">
        <v>913</v>
      </c>
    </row>
    <row r="849" spans="1:12" ht="14.25" x14ac:dyDescent="0.2">
      <c r="A849" s="83">
        <v>7235</v>
      </c>
      <c r="B849" s="83">
        <v>7250</v>
      </c>
      <c r="C849" s="83">
        <f t="shared" si="13"/>
        <v>15</v>
      </c>
      <c r="D849" s="83" t="s">
        <v>51</v>
      </c>
      <c r="E849" s="83" t="s">
        <v>331</v>
      </c>
      <c r="F849" s="83"/>
      <c r="G849" s="83" t="s">
        <v>250</v>
      </c>
      <c r="H849" s="83" t="s">
        <v>426</v>
      </c>
      <c r="I849" s="84"/>
      <c r="J849" s="83"/>
      <c r="K849" s="83" t="s">
        <v>702</v>
      </c>
      <c r="L849" s="83" t="s">
        <v>913</v>
      </c>
    </row>
    <row r="850" spans="1:12" ht="14.25" x14ac:dyDescent="0.2">
      <c r="A850" s="83">
        <v>7250</v>
      </c>
      <c r="B850" s="83">
        <v>7300</v>
      </c>
      <c r="C850" s="83">
        <f t="shared" si="13"/>
        <v>50</v>
      </c>
      <c r="D850" s="83" t="s">
        <v>51</v>
      </c>
      <c r="E850" s="83" t="s">
        <v>313</v>
      </c>
      <c r="F850" s="83"/>
      <c r="G850" s="83" t="s">
        <v>242</v>
      </c>
      <c r="H850" s="83" t="s">
        <v>426</v>
      </c>
      <c r="I850" s="84"/>
      <c r="J850" s="83"/>
      <c r="K850" s="83" t="s">
        <v>706</v>
      </c>
      <c r="L850" s="83" t="s">
        <v>913</v>
      </c>
    </row>
    <row r="851" spans="1:12" ht="14.25" x14ac:dyDescent="0.2">
      <c r="A851" s="83">
        <v>7250</v>
      </c>
      <c r="B851" s="83">
        <v>7300</v>
      </c>
      <c r="C851" s="83">
        <f t="shared" si="13"/>
        <v>50</v>
      </c>
      <c r="D851" s="83" t="s">
        <v>51</v>
      </c>
      <c r="E851" s="83" t="s">
        <v>315</v>
      </c>
      <c r="F851" s="83" t="s">
        <v>391</v>
      </c>
      <c r="G851" s="83" t="s">
        <v>356</v>
      </c>
      <c r="H851" s="83" t="s">
        <v>426</v>
      </c>
      <c r="I851" s="84" t="s">
        <v>415</v>
      </c>
      <c r="J851" s="83"/>
      <c r="K851" s="83" t="s">
        <v>706</v>
      </c>
      <c r="L851" s="83" t="s">
        <v>913</v>
      </c>
    </row>
    <row r="852" spans="1:12" ht="14.25" x14ac:dyDescent="0.2">
      <c r="A852" s="83">
        <v>7250</v>
      </c>
      <c r="B852" s="83">
        <v>7300</v>
      </c>
      <c r="C852" s="83">
        <f t="shared" si="13"/>
        <v>50</v>
      </c>
      <c r="D852" s="83" t="s">
        <v>51</v>
      </c>
      <c r="E852" s="83" t="s">
        <v>331</v>
      </c>
      <c r="F852" s="83"/>
      <c r="G852" s="83" t="s">
        <v>250</v>
      </c>
      <c r="H852" s="83" t="s">
        <v>426</v>
      </c>
      <c r="I852" s="84"/>
      <c r="J852" s="83"/>
      <c r="K852" s="83" t="s">
        <v>706</v>
      </c>
      <c r="L852" s="83" t="s">
        <v>913</v>
      </c>
    </row>
    <row r="853" spans="1:12" ht="14.25" x14ac:dyDescent="0.2">
      <c r="A853" s="83">
        <v>7300</v>
      </c>
      <c r="B853" s="83">
        <v>7375</v>
      </c>
      <c r="C853" s="83">
        <f t="shared" si="13"/>
        <v>75</v>
      </c>
      <c r="D853" s="83" t="s">
        <v>51</v>
      </c>
      <c r="E853" s="83" t="s">
        <v>313</v>
      </c>
      <c r="F853" s="83"/>
      <c r="G853" s="83" t="s">
        <v>242</v>
      </c>
      <c r="H853" s="83" t="s">
        <v>426</v>
      </c>
      <c r="I853" s="84"/>
      <c r="J853" s="83"/>
      <c r="K853" s="83" t="s">
        <v>706</v>
      </c>
      <c r="L853" s="83" t="s">
        <v>913</v>
      </c>
    </row>
    <row r="854" spans="1:12" ht="14.25" x14ac:dyDescent="0.2">
      <c r="A854" s="83">
        <v>7300</v>
      </c>
      <c r="B854" s="83">
        <v>7375</v>
      </c>
      <c r="C854" s="83">
        <f t="shared" si="13"/>
        <v>75</v>
      </c>
      <c r="D854" s="83" t="s">
        <v>51</v>
      </c>
      <c r="E854" s="83" t="s">
        <v>315</v>
      </c>
      <c r="F854" s="83" t="s">
        <v>391</v>
      </c>
      <c r="G854" s="83" t="s">
        <v>356</v>
      </c>
      <c r="H854" s="83" t="s">
        <v>426</v>
      </c>
      <c r="I854" s="84" t="s">
        <v>415</v>
      </c>
      <c r="J854" s="83"/>
      <c r="K854" s="83" t="s">
        <v>706</v>
      </c>
      <c r="L854" s="83" t="s">
        <v>913</v>
      </c>
    </row>
    <row r="855" spans="1:12" ht="14.25" x14ac:dyDescent="0.2">
      <c r="A855" s="83">
        <v>7300</v>
      </c>
      <c r="B855" s="83">
        <v>7375</v>
      </c>
      <c r="C855" s="83">
        <f t="shared" si="13"/>
        <v>75</v>
      </c>
      <c r="D855" s="83" t="s">
        <v>51</v>
      </c>
      <c r="E855" s="83" t="s">
        <v>466</v>
      </c>
      <c r="F855" s="83"/>
      <c r="G855" s="83" t="s">
        <v>252</v>
      </c>
      <c r="H855" s="83" t="s">
        <v>426</v>
      </c>
      <c r="I855" s="84"/>
      <c r="J855" s="83"/>
      <c r="K855" s="83" t="s">
        <v>706</v>
      </c>
      <c r="L855" s="83" t="s">
        <v>913</v>
      </c>
    </row>
    <row r="856" spans="1:12" ht="14.25" x14ac:dyDescent="0.2">
      <c r="A856" s="83">
        <v>7375</v>
      </c>
      <c r="B856" s="83">
        <v>7450</v>
      </c>
      <c r="C856" s="83">
        <f t="shared" si="13"/>
        <v>75</v>
      </c>
      <c r="D856" s="83" t="s">
        <v>51</v>
      </c>
      <c r="E856" s="83" t="s">
        <v>313</v>
      </c>
      <c r="F856" s="83"/>
      <c r="G856" s="83" t="s">
        <v>242</v>
      </c>
      <c r="H856" s="83" t="s">
        <v>426</v>
      </c>
      <c r="I856" s="84"/>
      <c r="J856" s="83"/>
      <c r="K856" s="83" t="s">
        <v>708</v>
      </c>
      <c r="L856" s="83" t="s">
        <v>913</v>
      </c>
    </row>
    <row r="857" spans="1:12" ht="14.25" x14ac:dyDescent="0.2">
      <c r="A857" s="83">
        <v>7375</v>
      </c>
      <c r="B857" s="83">
        <v>7450</v>
      </c>
      <c r="C857" s="83">
        <f t="shared" si="13"/>
        <v>75</v>
      </c>
      <c r="D857" s="83" t="s">
        <v>51</v>
      </c>
      <c r="E857" s="83" t="s">
        <v>315</v>
      </c>
      <c r="F857" s="83" t="s">
        <v>391</v>
      </c>
      <c r="G857" s="83" t="s">
        <v>356</v>
      </c>
      <c r="H857" s="83" t="s">
        <v>426</v>
      </c>
      <c r="I857" s="84" t="s">
        <v>415</v>
      </c>
      <c r="J857" s="83"/>
      <c r="K857" s="83" t="s">
        <v>708</v>
      </c>
      <c r="L857" s="83" t="s">
        <v>913</v>
      </c>
    </row>
    <row r="858" spans="1:12" ht="14.25" x14ac:dyDescent="0.2">
      <c r="A858" s="83">
        <v>7375</v>
      </c>
      <c r="B858" s="83">
        <v>7450</v>
      </c>
      <c r="C858" s="83">
        <f t="shared" si="13"/>
        <v>75</v>
      </c>
      <c r="D858" s="83" t="s">
        <v>51</v>
      </c>
      <c r="E858" s="83" t="s">
        <v>466</v>
      </c>
      <c r="F858" s="83"/>
      <c r="G858" s="83" t="s">
        <v>252</v>
      </c>
      <c r="H858" s="83" t="s">
        <v>426</v>
      </c>
      <c r="I858" s="84"/>
      <c r="J858" s="83"/>
      <c r="K858" s="83" t="s">
        <v>708</v>
      </c>
      <c r="L858" s="83" t="s">
        <v>913</v>
      </c>
    </row>
    <row r="859" spans="1:12" ht="14.25" x14ac:dyDescent="0.2">
      <c r="A859" s="83">
        <v>7375</v>
      </c>
      <c r="B859" s="83">
        <v>7450</v>
      </c>
      <c r="C859" s="83">
        <f t="shared" si="13"/>
        <v>75</v>
      </c>
      <c r="D859" s="83" t="s">
        <v>51</v>
      </c>
      <c r="E859" s="83" t="s">
        <v>323</v>
      </c>
      <c r="F859" s="83" t="s">
        <v>391</v>
      </c>
      <c r="G859" s="83" t="s">
        <v>357</v>
      </c>
      <c r="H859" s="83" t="s">
        <v>426</v>
      </c>
      <c r="I859" s="84" t="s">
        <v>415</v>
      </c>
      <c r="J859" s="83"/>
      <c r="K859" s="83" t="s">
        <v>707</v>
      </c>
      <c r="L859" s="83" t="s">
        <v>913</v>
      </c>
    </row>
    <row r="860" spans="1:12" ht="14.25" x14ac:dyDescent="0.2">
      <c r="A860" s="83">
        <v>7450</v>
      </c>
      <c r="B860" s="83">
        <v>7550</v>
      </c>
      <c r="C860" s="83">
        <f t="shared" si="13"/>
        <v>100</v>
      </c>
      <c r="D860" s="83" t="s">
        <v>51</v>
      </c>
      <c r="E860" s="83" t="s">
        <v>313</v>
      </c>
      <c r="F860" s="83"/>
      <c r="G860" s="83" t="s">
        <v>242</v>
      </c>
      <c r="H860" s="83" t="s">
        <v>426</v>
      </c>
      <c r="I860" s="84"/>
      <c r="J860" s="83"/>
      <c r="K860" s="83" t="s">
        <v>710</v>
      </c>
      <c r="L860" s="83" t="s">
        <v>913</v>
      </c>
    </row>
    <row r="861" spans="1:12" ht="14.25" x14ac:dyDescent="0.2">
      <c r="A861" s="83">
        <v>7450</v>
      </c>
      <c r="B861" s="83">
        <v>7550</v>
      </c>
      <c r="C861" s="83">
        <f t="shared" si="13"/>
        <v>100</v>
      </c>
      <c r="D861" s="83" t="s">
        <v>51</v>
      </c>
      <c r="E861" s="83" t="s">
        <v>315</v>
      </c>
      <c r="F861" s="83" t="s">
        <v>391</v>
      </c>
      <c r="G861" s="83" t="s">
        <v>356</v>
      </c>
      <c r="H861" s="83" t="s">
        <v>426</v>
      </c>
      <c r="I861" s="84" t="s">
        <v>415</v>
      </c>
      <c r="J861" s="83"/>
      <c r="K861" s="83" t="s">
        <v>710</v>
      </c>
      <c r="L861" s="83" t="s">
        <v>913</v>
      </c>
    </row>
    <row r="862" spans="1:12" ht="14.25" x14ac:dyDescent="0.2">
      <c r="A862" s="83">
        <v>7450</v>
      </c>
      <c r="B862" s="83">
        <v>7550</v>
      </c>
      <c r="C862" s="83">
        <f t="shared" si="13"/>
        <v>100</v>
      </c>
      <c r="D862" s="83" t="s">
        <v>51</v>
      </c>
      <c r="E862" s="83" t="s">
        <v>329</v>
      </c>
      <c r="F862" s="83" t="s">
        <v>391</v>
      </c>
      <c r="G862" s="83" t="s">
        <v>358</v>
      </c>
      <c r="H862" s="83" t="s">
        <v>426</v>
      </c>
      <c r="I862" s="84" t="s">
        <v>415</v>
      </c>
      <c r="J862" s="83"/>
      <c r="K862" s="83" t="s">
        <v>710</v>
      </c>
      <c r="L862" s="83" t="s">
        <v>913</v>
      </c>
    </row>
    <row r="863" spans="1:12" ht="14.25" x14ac:dyDescent="0.2">
      <c r="A863" s="83">
        <v>7450</v>
      </c>
      <c r="B863" s="83">
        <v>7550</v>
      </c>
      <c r="C863" s="83">
        <f t="shared" si="13"/>
        <v>100</v>
      </c>
      <c r="D863" s="83" t="s">
        <v>51</v>
      </c>
      <c r="E863" s="83" t="s">
        <v>466</v>
      </c>
      <c r="F863" s="83"/>
      <c r="G863" s="83" t="s">
        <v>252</v>
      </c>
      <c r="H863" s="83" t="s">
        <v>426</v>
      </c>
      <c r="I863" s="84"/>
      <c r="J863" s="83"/>
      <c r="K863" s="83" t="s">
        <v>710</v>
      </c>
      <c r="L863" s="83" t="s">
        <v>913</v>
      </c>
    </row>
    <row r="864" spans="1:12" ht="14.25" x14ac:dyDescent="0.2">
      <c r="A864" s="83">
        <v>7450</v>
      </c>
      <c r="B864" s="83">
        <v>7550</v>
      </c>
      <c r="C864" s="83">
        <f t="shared" si="13"/>
        <v>100</v>
      </c>
      <c r="D864" s="83" t="s">
        <v>51</v>
      </c>
      <c r="E864" s="83" t="s">
        <v>323</v>
      </c>
      <c r="F864" s="83" t="s">
        <v>391</v>
      </c>
      <c r="G864" s="83" t="s">
        <v>357</v>
      </c>
      <c r="H864" s="83" t="s">
        <v>426</v>
      </c>
      <c r="I864" s="84" t="s">
        <v>415</v>
      </c>
      <c r="J864" s="83"/>
      <c r="K864" s="83" t="s">
        <v>709</v>
      </c>
      <c r="L864" s="83" t="s">
        <v>913</v>
      </c>
    </row>
    <row r="865" spans="1:12" ht="14.25" x14ac:dyDescent="0.2">
      <c r="A865" s="83">
        <v>7550</v>
      </c>
      <c r="B865" s="83">
        <v>7750</v>
      </c>
      <c r="C865" s="83">
        <f t="shared" si="13"/>
        <v>200</v>
      </c>
      <c r="D865" s="83" t="s">
        <v>51</v>
      </c>
      <c r="E865" s="83" t="s">
        <v>313</v>
      </c>
      <c r="F865" s="83"/>
      <c r="G865" s="83" t="s">
        <v>242</v>
      </c>
      <c r="H865" s="83" t="s">
        <v>426</v>
      </c>
      <c r="I865" s="84"/>
      <c r="J865" s="83"/>
      <c r="K865" s="83" t="s">
        <v>708</v>
      </c>
      <c r="L865" s="83" t="s">
        <v>913</v>
      </c>
    </row>
    <row r="866" spans="1:12" ht="14.25" x14ac:dyDescent="0.2">
      <c r="A866" s="83">
        <v>7550</v>
      </c>
      <c r="B866" s="83">
        <v>7750</v>
      </c>
      <c r="C866" s="83">
        <f t="shared" si="13"/>
        <v>200</v>
      </c>
      <c r="D866" s="83" t="s">
        <v>51</v>
      </c>
      <c r="E866" s="83" t="s">
        <v>315</v>
      </c>
      <c r="F866" s="83" t="s">
        <v>391</v>
      </c>
      <c r="G866" s="83" t="s">
        <v>356</v>
      </c>
      <c r="H866" s="83" t="s">
        <v>426</v>
      </c>
      <c r="I866" s="84" t="s">
        <v>415</v>
      </c>
      <c r="J866" s="83"/>
      <c r="K866" s="83" t="s">
        <v>708</v>
      </c>
      <c r="L866" s="83" t="s">
        <v>913</v>
      </c>
    </row>
    <row r="867" spans="1:12" ht="14.25" x14ac:dyDescent="0.2">
      <c r="A867" s="83">
        <v>7550</v>
      </c>
      <c r="B867" s="83">
        <v>7750</v>
      </c>
      <c r="C867" s="83">
        <f t="shared" si="13"/>
        <v>200</v>
      </c>
      <c r="D867" s="83" t="s">
        <v>51</v>
      </c>
      <c r="E867" s="83" t="s">
        <v>466</v>
      </c>
      <c r="F867" s="83"/>
      <c r="G867" s="83" t="s">
        <v>252</v>
      </c>
      <c r="H867" s="83" t="s">
        <v>426</v>
      </c>
      <c r="I867" s="84"/>
      <c r="J867" s="83"/>
      <c r="K867" s="83" t="s">
        <v>708</v>
      </c>
      <c r="L867" s="83" t="s">
        <v>913</v>
      </c>
    </row>
    <row r="868" spans="1:12" ht="14.25" x14ac:dyDescent="0.2">
      <c r="A868" s="83">
        <v>7550</v>
      </c>
      <c r="B868" s="83">
        <v>7750</v>
      </c>
      <c r="C868" s="83">
        <f t="shared" si="13"/>
        <v>200</v>
      </c>
      <c r="D868" s="83" t="s">
        <v>51</v>
      </c>
      <c r="E868" s="83" t="s">
        <v>323</v>
      </c>
      <c r="F868" s="83" t="s">
        <v>391</v>
      </c>
      <c r="G868" s="83" t="s">
        <v>357</v>
      </c>
      <c r="H868" s="83" t="s">
        <v>426</v>
      </c>
      <c r="I868" s="84" t="s">
        <v>415</v>
      </c>
      <c r="J868" s="83"/>
      <c r="K868" s="83" t="s">
        <v>707</v>
      </c>
      <c r="L868" s="83" t="s">
        <v>913</v>
      </c>
    </row>
    <row r="869" spans="1:12" ht="14.25" x14ac:dyDescent="0.2">
      <c r="A869" s="83">
        <v>7750</v>
      </c>
      <c r="B869" s="83">
        <v>7900</v>
      </c>
      <c r="C869" s="83">
        <f t="shared" si="13"/>
        <v>150</v>
      </c>
      <c r="D869" s="83" t="s">
        <v>51</v>
      </c>
      <c r="E869" s="83" t="s">
        <v>313</v>
      </c>
      <c r="F869" s="83"/>
      <c r="G869" s="83" t="s">
        <v>242</v>
      </c>
      <c r="H869" s="83" t="s">
        <v>426</v>
      </c>
      <c r="I869" s="84"/>
      <c r="J869" s="83"/>
      <c r="K869" s="83" t="s">
        <v>427</v>
      </c>
      <c r="L869" s="83" t="s">
        <v>913</v>
      </c>
    </row>
    <row r="870" spans="1:12" ht="14.25" x14ac:dyDescent="0.2">
      <c r="A870" s="83">
        <v>7750</v>
      </c>
      <c r="B870" s="83">
        <v>7900</v>
      </c>
      <c r="C870" s="83">
        <f t="shared" si="13"/>
        <v>150</v>
      </c>
      <c r="D870" s="83" t="s">
        <v>51</v>
      </c>
      <c r="E870" s="83" t="s">
        <v>329</v>
      </c>
      <c r="F870" s="83" t="s">
        <v>391</v>
      </c>
      <c r="G870" s="83" t="s">
        <v>358</v>
      </c>
      <c r="H870" s="83" t="s">
        <v>426</v>
      </c>
      <c r="I870" s="84" t="s">
        <v>415</v>
      </c>
      <c r="J870" s="83"/>
      <c r="K870" s="83" t="s">
        <v>363</v>
      </c>
      <c r="L870" s="83" t="s">
        <v>913</v>
      </c>
    </row>
    <row r="871" spans="1:12" ht="14.25" x14ac:dyDescent="0.2">
      <c r="A871" s="83">
        <v>7750</v>
      </c>
      <c r="B871" s="83">
        <v>7900</v>
      </c>
      <c r="C871" s="83">
        <f t="shared" si="13"/>
        <v>150</v>
      </c>
      <c r="D871" s="83" t="s">
        <v>51</v>
      </c>
      <c r="E871" s="83" t="s">
        <v>466</v>
      </c>
      <c r="F871" s="83"/>
      <c r="G871" s="83" t="s">
        <v>252</v>
      </c>
      <c r="H871" s="83" t="s">
        <v>426</v>
      </c>
      <c r="I871" s="84"/>
      <c r="J871" s="83"/>
      <c r="K871" s="83" t="s">
        <v>427</v>
      </c>
      <c r="L871" s="83" t="s">
        <v>913</v>
      </c>
    </row>
    <row r="872" spans="1:12" ht="14.25" x14ac:dyDescent="0.2">
      <c r="A872" s="83">
        <v>7900</v>
      </c>
      <c r="B872" s="83">
        <v>8025</v>
      </c>
      <c r="C872" s="83">
        <f t="shared" si="13"/>
        <v>125</v>
      </c>
      <c r="D872" s="83" t="s">
        <v>51</v>
      </c>
      <c r="E872" s="83" t="s">
        <v>313</v>
      </c>
      <c r="F872" s="83"/>
      <c r="G872" s="83" t="s">
        <v>242</v>
      </c>
      <c r="H872" s="83" t="s">
        <v>426</v>
      </c>
      <c r="I872" s="84"/>
      <c r="J872" s="83"/>
      <c r="K872" s="83" t="s">
        <v>706</v>
      </c>
      <c r="L872" s="83" t="s">
        <v>913</v>
      </c>
    </row>
    <row r="873" spans="1:12" ht="14.25" x14ac:dyDescent="0.2">
      <c r="A873" s="83">
        <v>7900</v>
      </c>
      <c r="B873" s="83">
        <v>8025</v>
      </c>
      <c r="C873" s="83">
        <f t="shared" si="13"/>
        <v>125</v>
      </c>
      <c r="D873" s="83" t="s">
        <v>51</v>
      </c>
      <c r="E873" s="83" t="s">
        <v>315</v>
      </c>
      <c r="F873" s="83" t="s">
        <v>392</v>
      </c>
      <c r="G873" s="83" t="s">
        <v>356</v>
      </c>
      <c r="H873" s="83" t="s">
        <v>426</v>
      </c>
      <c r="I873" s="84" t="s">
        <v>416</v>
      </c>
      <c r="J873" s="83"/>
      <c r="K873" s="83" t="s">
        <v>706</v>
      </c>
      <c r="L873" s="83" t="s">
        <v>913</v>
      </c>
    </row>
    <row r="874" spans="1:12" ht="14.25" x14ac:dyDescent="0.2">
      <c r="A874" s="83">
        <v>7900</v>
      </c>
      <c r="B874" s="83">
        <v>8025</v>
      </c>
      <c r="C874" s="83">
        <f t="shared" si="13"/>
        <v>125</v>
      </c>
      <c r="D874" s="83" t="s">
        <v>51</v>
      </c>
      <c r="E874" s="83" t="s">
        <v>331</v>
      </c>
      <c r="F874" s="83"/>
      <c r="G874" s="83" t="s">
        <v>250</v>
      </c>
      <c r="H874" s="83" t="s">
        <v>426</v>
      </c>
      <c r="I874" s="84"/>
      <c r="J874" s="83"/>
      <c r="K874" s="83" t="s">
        <v>706</v>
      </c>
      <c r="L874" s="83" t="s">
        <v>913</v>
      </c>
    </row>
    <row r="875" spans="1:12" ht="14.25" x14ac:dyDescent="0.2">
      <c r="A875" s="83">
        <v>8025</v>
      </c>
      <c r="B875" s="83">
        <v>8175</v>
      </c>
      <c r="C875" s="83">
        <f t="shared" si="13"/>
        <v>150</v>
      </c>
      <c r="D875" s="83" t="s">
        <v>51</v>
      </c>
      <c r="E875" s="83" t="s">
        <v>311</v>
      </c>
      <c r="F875" s="83" t="s">
        <v>391</v>
      </c>
      <c r="G875" s="83" t="s">
        <v>270</v>
      </c>
      <c r="H875" s="83" t="s">
        <v>426</v>
      </c>
      <c r="I875" s="84" t="s">
        <v>415</v>
      </c>
      <c r="J875" s="83"/>
      <c r="K875" s="83" t="s">
        <v>711</v>
      </c>
      <c r="L875" s="83" t="s">
        <v>913</v>
      </c>
    </row>
    <row r="876" spans="1:12" ht="14.25" x14ac:dyDescent="0.2">
      <c r="A876" s="83">
        <v>8025</v>
      </c>
      <c r="B876" s="83">
        <v>8175</v>
      </c>
      <c r="C876" s="83">
        <f t="shared" si="13"/>
        <v>150</v>
      </c>
      <c r="D876" s="83" t="s">
        <v>51</v>
      </c>
      <c r="E876" s="83" t="s">
        <v>313</v>
      </c>
      <c r="F876" s="83"/>
      <c r="G876" s="83" t="s">
        <v>242</v>
      </c>
      <c r="H876" s="83" t="s">
        <v>426</v>
      </c>
      <c r="I876" s="84"/>
      <c r="J876" s="83"/>
      <c r="K876" s="83" t="s">
        <v>711</v>
      </c>
      <c r="L876" s="83" t="s">
        <v>913</v>
      </c>
    </row>
    <row r="877" spans="1:12" ht="14.25" x14ac:dyDescent="0.2">
      <c r="A877" s="83">
        <v>8025</v>
      </c>
      <c r="B877" s="83">
        <v>8175</v>
      </c>
      <c r="C877" s="83">
        <f t="shared" si="13"/>
        <v>150</v>
      </c>
      <c r="D877" s="83" t="s">
        <v>51</v>
      </c>
      <c r="E877" s="83" t="s">
        <v>315</v>
      </c>
      <c r="F877" s="83" t="s">
        <v>392</v>
      </c>
      <c r="G877" s="83" t="s">
        <v>356</v>
      </c>
      <c r="H877" s="83" t="s">
        <v>426</v>
      </c>
      <c r="I877" s="84" t="s">
        <v>416</v>
      </c>
      <c r="J877" s="83"/>
      <c r="K877" s="83" t="s">
        <v>711</v>
      </c>
      <c r="L877" s="83" t="s">
        <v>913</v>
      </c>
    </row>
    <row r="878" spans="1:12" ht="14.25" x14ac:dyDescent="0.2">
      <c r="A878" s="83">
        <v>8025</v>
      </c>
      <c r="B878" s="83">
        <v>8175</v>
      </c>
      <c r="C878" s="83">
        <f t="shared" si="13"/>
        <v>150</v>
      </c>
      <c r="D878" s="83" t="s">
        <v>51</v>
      </c>
      <c r="E878" s="83" t="s">
        <v>331</v>
      </c>
      <c r="F878" s="83"/>
      <c r="G878" s="83" t="s">
        <v>250</v>
      </c>
      <c r="H878" s="83" t="s">
        <v>426</v>
      </c>
      <c r="I878" s="84"/>
      <c r="J878" s="83"/>
      <c r="K878" s="83" t="s">
        <v>712</v>
      </c>
      <c r="L878" s="83" t="s">
        <v>913</v>
      </c>
    </row>
    <row r="879" spans="1:12" ht="14.25" x14ac:dyDescent="0.2">
      <c r="A879" s="83">
        <v>8175</v>
      </c>
      <c r="B879" s="83">
        <v>8215</v>
      </c>
      <c r="C879" s="83">
        <f t="shared" si="13"/>
        <v>40</v>
      </c>
      <c r="D879" s="83" t="s">
        <v>51</v>
      </c>
      <c r="E879" s="83" t="s">
        <v>311</v>
      </c>
      <c r="F879" s="83" t="s">
        <v>391</v>
      </c>
      <c r="G879" s="83" t="s">
        <v>270</v>
      </c>
      <c r="H879" s="83" t="s">
        <v>426</v>
      </c>
      <c r="I879" s="84" t="s">
        <v>415</v>
      </c>
      <c r="J879" s="83"/>
      <c r="K879" s="83" t="s">
        <v>711</v>
      </c>
      <c r="L879" s="83" t="s">
        <v>913</v>
      </c>
    </row>
    <row r="880" spans="1:12" ht="14.25" x14ac:dyDescent="0.2">
      <c r="A880" s="83">
        <v>8175</v>
      </c>
      <c r="B880" s="83">
        <v>8215</v>
      </c>
      <c r="C880" s="83">
        <f t="shared" si="13"/>
        <v>40</v>
      </c>
      <c r="D880" s="83" t="s">
        <v>51</v>
      </c>
      <c r="E880" s="83" t="s">
        <v>313</v>
      </c>
      <c r="F880" s="83"/>
      <c r="G880" s="83" t="s">
        <v>242</v>
      </c>
      <c r="H880" s="83" t="s">
        <v>426</v>
      </c>
      <c r="I880" s="84"/>
      <c r="J880" s="83"/>
      <c r="K880" s="83" t="s">
        <v>711</v>
      </c>
      <c r="L880" s="83" t="s">
        <v>913</v>
      </c>
    </row>
    <row r="881" spans="1:12" ht="14.25" x14ac:dyDescent="0.2">
      <c r="A881" s="83">
        <v>8175</v>
      </c>
      <c r="B881" s="83">
        <v>8215</v>
      </c>
      <c r="C881" s="83">
        <f t="shared" si="13"/>
        <v>40</v>
      </c>
      <c r="D881" s="83" t="s">
        <v>51</v>
      </c>
      <c r="E881" s="83" t="s">
        <v>315</v>
      </c>
      <c r="F881" s="83" t="s">
        <v>392</v>
      </c>
      <c r="G881" s="83" t="s">
        <v>356</v>
      </c>
      <c r="H881" s="83" t="s">
        <v>426</v>
      </c>
      <c r="I881" s="84" t="s">
        <v>416</v>
      </c>
      <c r="J881" s="83"/>
      <c r="K881" s="83" t="s">
        <v>711</v>
      </c>
      <c r="L881" s="83" t="s">
        <v>913</v>
      </c>
    </row>
    <row r="882" spans="1:12" ht="14.25" x14ac:dyDescent="0.2">
      <c r="A882" s="83">
        <v>8175</v>
      </c>
      <c r="B882" s="83">
        <v>8215</v>
      </c>
      <c r="C882" s="83">
        <f t="shared" si="13"/>
        <v>40</v>
      </c>
      <c r="D882" s="83" t="s">
        <v>51</v>
      </c>
      <c r="E882" s="83" t="s">
        <v>329</v>
      </c>
      <c r="F882" s="83" t="s">
        <v>392</v>
      </c>
      <c r="G882" s="83" t="s">
        <v>358</v>
      </c>
      <c r="H882" s="83" t="s">
        <v>426</v>
      </c>
      <c r="I882" s="84" t="s">
        <v>416</v>
      </c>
      <c r="J882" s="83"/>
      <c r="K882" s="83" t="s">
        <v>711</v>
      </c>
      <c r="L882" s="83" t="s">
        <v>913</v>
      </c>
    </row>
    <row r="883" spans="1:12" ht="14.25" x14ac:dyDescent="0.2">
      <c r="A883" s="83">
        <v>8175</v>
      </c>
      <c r="B883" s="83">
        <v>8215</v>
      </c>
      <c r="C883" s="83">
        <f t="shared" si="13"/>
        <v>40</v>
      </c>
      <c r="D883" s="83" t="s">
        <v>51</v>
      </c>
      <c r="E883" s="83" t="s">
        <v>331</v>
      </c>
      <c r="F883" s="83"/>
      <c r="G883" s="83" t="s">
        <v>250</v>
      </c>
      <c r="H883" s="83" t="s">
        <v>426</v>
      </c>
      <c r="I883" s="84"/>
      <c r="J883" s="83"/>
      <c r="K883" s="83" t="s">
        <v>712</v>
      </c>
      <c r="L883" s="83" t="s">
        <v>913</v>
      </c>
    </row>
    <row r="884" spans="1:12" ht="14.25" x14ac:dyDescent="0.2">
      <c r="A884" s="83">
        <v>8215</v>
      </c>
      <c r="B884" s="83">
        <v>8400</v>
      </c>
      <c r="C884" s="83">
        <f t="shared" si="13"/>
        <v>185</v>
      </c>
      <c r="D884" s="83" t="s">
        <v>51</v>
      </c>
      <c r="E884" s="83" t="s">
        <v>311</v>
      </c>
      <c r="F884" s="83" t="s">
        <v>391</v>
      </c>
      <c r="G884" s="83" t="s">
        <v>270</v>
      </c>
      <c r="H884" s="83" t="s">
        <v>426</v>
      </c>
      <c r="I884" s="84" t="s">
        <v>415</v>
      </c>
      <c r="J884" s="83"/>
      <c r="K884" s="83" t="s">
        <v>711</v>
      </c>
      <c r="L884" s="83" t="s">
        <v>915</v>
      </c>
    </row>
    <row r="885" spans="1:12" ht="14.25" x14ac:dyDescent="0.2">
      <c r="A885" s="83">
        <v>8215</v>
      </c>
      <c r="B885" s="83">
        <v>8400</v>
      </c>
      <c r="C885" s="83">
        <f t="shared" si="13"/>
        <v>185</v>
      </c>
      <c r="D885" s="83" t="s">
        <v>51</v>
      </c>
      <c r="E885" s="83" t="s">
        <v>313</v>
      </c>
      <c r="F885" s="83"/>
      <c r="G885" s="83" t="s">
        <v>242</v>
      </c>
      <c r="H885" s="83" t="s">
        <v>426</v>
      </c>
      <c r="I885" s="84"/>
      <c r="J885" s="83"/>
      <c r="K885" s="83" t="s">
        <v>711</v>
      </c>
      <c r="L885" s="83" t="s">
        <v>915</v>
      </c>
    </row>
    <row r="886" spans="1:12" ht="14.25" x14ac:dyDescent="0.2">
      <c r="A886" s="83">
        <v>8215</v>
      </c>
      <c r="B886" s="83">
        <v>8400</v>
      </c>
      <c r="C886" s="83">
        <f t="shared" si="13"/>
        <v>185</v>
      </c>
      <c r="D886" s="83" t="s">
        <v>51</v>
      </c>
      <c r="E886" s="83" t="s">
        <v>315</v>
      </c>
      <c r="F886" s="83" t="s">
        <v>392</v>
      </c>
      <c r="G886" s="83" t="s">
        <v>356</v>
      </c>
      <c r="H886" s="83" t="s">
        <v>426</v>
      </c>
      <c r="I886" s="84" t="s">
        <v>416</v>
      </c>
      <c r="J886" s="83"/>
      <c r="K886" s="83" t="s">
        <v>711</v>
      </c>
      <c r="L886" s="83" t="s">
        <v>915</v>
      </c>
    </row>
    <row r="887" spans="1:12" ht="14.25" x14ac:dyDescent="0.2">
      <c r="A887" s="83">
        <v>8215</v>
      </c>
      <c r="B887" s="83">
        <v>8400</v>
      </c>
      <c r="C887" s="83">
        <f t="shared" si="13"/>
        <v>185</v>
      </c>
      <c r="D887" s="83" t="s">
        <v>51</v>
      </c>
      <c r="E887" s="83" t="s">
        <v>331</v>
      </c>
      <c r="F887" s="83"/>
      <c r="G887" s="83" t="s">
        <v>250</v>
      </c>
      <c r="H887" s="83" t="s">
        <v>426</v>
      </c>
      <c r="I887" s="84"/>
      <c r="J887" s="83"/>
      <c r="K887" s="83" t="s">
        <v>712</v>
      </c>
      <c r="L887" s="83" t="s">
        <v>915</v>
      </c>
    </row>
    <row r="888" spans="1:12" ht="14.25" x14ac:dyDescent="0.2">
      <c r="A888" s="83">
        <v>8400</v>
      </c>
      <c r="B888" s="83">
        <v>8500</v>
      </c>
      <c r="C888" s="83">
        <f t="shared" si="13"/>
        <v>100</v>
      </c>
      <c r="D888" s="83" t="s">
        <v>51</v>
      </c>
      <c r="E888" s="83" t="s">
        <v>313</v>
      </c>
      <c r="F888" s="83"/>
      <c r="G888" s="83" t="s">
        <v>242</v>
      </c>
      <c r="H888" s="83" t="s">
        <v>426</v>
      </c>
      <c r="I888" s="84"/>
      <c r="J888" s="83"/>
      <c r="K888" s="83" t="s">
        <v>427</v>
      </c>
      <c r="L888" s="83" t="s">
        <v>906</v>
      </c>
    </row>
    <row r="889" spans="1:12" ht="14.25" x14ac:dyDescent="0.2">
      <c r="A889" s="83">
        <v>8400</v>
      </c>
      <c r="B889" s="83">
        <v>8500</v>
      </c>
      <c r="C889" s="83">
        <f t="shared" si="13"/>
        <v>100</v>
      </c>
      <c r="D889" s="83" t="s">
        <v>51</v>
      </c>
      <c r="E889" s="83" t="s">
        <v>466</v>
      </c>
      <c r="F889" s="83"/>
      <c r="G889" s="83" t="s">
        <v>252</v>
      </c>
      <c r="H889" s="83" t="s">
        <v>426</v>
      </c>
      <c r="I889" s="84"/>
      <c r="J889" s="83"/>
      <c r="K889" s="83" t="s">
        <v>427</v>
      </c>
      <c r="L889" s="83" t="s">
        <v>906</v>
      </c>
    </row>
    <row r="890" spans="1:12" ht="14.25" x14ac:dyDescent="0.2">
      <c r="A890" s="83">
        <v>8400</v>
      </c>
      <c r="B890" s="83">
        <v>8500</v>
      </c>
      <c r="C890" s="83">
        <f t="shared" si="13"/>
        <v>100</v>
      </c>
      <c r="D890" s="83" t="s">
        <v>51</v>
      </c>
      <c r="E890" s="83" t="s">
        <v>349</v>
      </c>
      <c r="F890" s="83" t="s">
        <v>391</v>
      </c>
      <c r="G890" s="83" t="s">
        <v>255</v>
      </c>
      <c r="H890" s="83" t="s">
        <v>426</v>
      </c>
      <c r="I890" s="84" t="s">
        <v>415</v>
      </c>
      <c r="J890" s="83"/>
      <c r="K890" s="83" t="s">
        <v>279</v>
      </c>
      <c r="L890" s="83" t="s">
        <v>906</v>
      </c>
    </row>
    <row r="891" spans="1:12" ht="14.25" x14ac:dyDescent="0.2">
      <c r="A891" s="83">
        <v>8500</v>
      </c>
      <c r="B891" s="83">
        <v>8550</v>
      </c>
      <c r="C891" s="83">
        <f t="shared" si="13"/>
        <v>50</v>
      </c>
      <c r="D891" s="83" t="s">
        <v>51</v>
      </c>
      <c r="E891" s="83" t="s">
        <v>341</v>
      </c>
      <c r="F891" s="83"/>
      <c r="G891" s="83" t="s">
        <v>251</v>
      </c>
      <c r="H891" s="83" t="s">
        <v>426</v>
      </c>
      <c r="I891" s="84"/>
      <c r="J891" s="83"/>
      <c r="K891" s="83" t="s">
        <v>427</v>
      </c>
      <c r="L891" s="83" t="s">
        <v>883</v>
      </c>
    </row>
    <row r="892" spans="1:12" ht="14.25" x14ac:dyDescent="0.2">
      <c r="A892" s="83">
        <v>8550</v>
      </c>
      <c r="B892" s="83">
        <v>8650</v>
      </c>
      <c r="C892" s="83">
        <f t="shared" si="13"/>
        <v>100</v>
      </c>
      <c r="D892" s="83" t="s">
        <v>51</v>
      </c>
      <c r="E892" s="83" t="s">
        <v>311</v>
      </c>
      <c r="F892" s="83" t="s">
        <v>402</v>
      </c>
      <c r="G892" s="83" t="s">
        <v>270</v>
      </c>
      <c r="H892" s="83" t="s">
        <v>426</v>
      </c>
      <c r="I892" s="84" t="s">
        <v>414</v>
      </c>
      <c r="J892" s="83"/>
      <c r="K892" s="83" t="s">
        <v>713</v>
      </c>
      <c r="L892" s="83" t="s">
        <v>883</v>
      </c>
    </row>
    <row r="893" spans="1:12" ht="14.25" x14ac:dyDescent="0.2">
      <c r="A893" s="83">
        <v>8550</v>
      </c>
      <c r="B893" s="83">
        <v>8650</v>
      </c>
      <c r="C893" s="83">
        <f t="shared" si="13"/>
        <v>100</v>
      </c>
      <c r="D893" s="83" t="s">
        <v>51</v>
      </c>
      <c r="E893" s="83" t="s">
        <v>341</v>
      </c>
      <c r="F893" s="83"/>
      <c r="G893" s="83" t="s">
        <v>251</v>
      </c>
      <c r="H893" s="83" t="s">
        <v>426</v>
      </c>
      <c r="I893" s="84"/>
      <c r="J893" s="83"/>
      <c r="K893" s="83" t="s">
        <v>713</v>
      </c>
      <c r="L893" s="83" t="s">
        <v>883</v>
      </c>
    </row>
    <row r="894" spans="1:12" ht="14.25" x14ac:dyDescent="0.2">
      <c r="A894" s="83">
        <v>8550</v>
      </c>
      <c r="B894" s="83">
        <v>8650</v>
      </c>
      <c r="C894" s="83">
        <f t="shared" si="13"/>
        <v>100</v>
      </c>
      <c r="D894" s="83" t="s">
        <v>51</v>
      </c>
      <c r="E894" s="83" t="s">
        <v>349</v>
      </c>
      <c r="F894" s="83" t="s">
        <v>402</v>
      </c>
      <c r="G894" s="83" t="s">
        <v>255</v>
      </c>
      <c r="H894" s="83" t="s">
        <v>426</v>
      </c>
      <c r="I894" s="84" t="s">
        <v>414</v>
      </c>
      <c r="J894" s="83"/>
      <c r="K894" s="83" t="s">
        <v>713</v>
      </c>
      <c r="L894" s="83" t="s">
        <v>883</v>
      </c>
    </row>
    <row r="895" spans="1:12" ht="14.25" x14ac:dyDescent="0.2">
      <c r="A895" s="83">
        <v>8650</v>
      </c>
      <c r="B895" s="83">
        <v>8750</v>
      </c>
      <c r="C895" s="83">
        <f t="shared" si="13"/>
        <v>100</v>
      </c>
      <c r="D895" s="83" t="s">
        <v>51</v>
      </c>
      <c r="E895" s="83" t="s">
        <v>341</v>
      </c>
      <c r="F895" s="83"/>
      <c r="G895" s="83" t="s">
        <v>251</v>
      </c>
      <c r="H895" s="83" t="s">
        <v>426</v>
      </c>
      <c r="I895" s="84"/>
      <c r="J895" s="83"/>
      <c r="K895" s="83" t="s">
        <v>427</v>
      </c>
      <c r="L895" s="83" t="s">
        <v>883</v>
      </c>
    </row>
    <row r="896" spans="1:12" ht="14.25" x14ac:dyDescent="0.2">
      <c r="A896" s="83">
        <v>8750</v>
      </c>
      <c r="B896" s="83">
        <v>8850</v>
      </c>
      <c r="C896" s="83">
        <f t="shared" si="13"/>
        <v>100</v>
      </c>
      <c r="D896" s="83" t="s">
        <v>51</v>
      </c>
      <c r="E896" s="83" t="s">
        <v>341</v>
      </c>
      <c r="F896" s="83"/>
      <c r="G896" s="83" t="s">
        <v>251</v>
      </c>
      <c r="H896" s="83" t="s">
        <v>426</v>
      </c>
      <c r="I896" s="84"/>
      <c r="J896" s="83"/>
      <c r="K896" s="83" t="s">
        <v>427</v>
      </c>
      <c r="L896" s="83" t="s">
        <v>883</v>
      </c>
    </row>
    <row r="897" spans="1:12" ht="14.25" x14ac:dyDescent="0.2">
      <c r="A897" s="83">
        <v>8750</v>
      </c>
      <c r="B897" s="83">
        <v>8850</v>
      </c>
      <c r="C897" s="83">
        <f t="shared" si="13"/>
        <v>100</v>
      </c>
      <c r="D897" s="83" t="s">
        <v>51</v>
      </c>
      <c r="E897" s="83" t="s">
        <v>303</v>
      </c>
      <c r="F897" s="83"/>
      <c r="G897" s="83" t="s">
        <v>246</v>
      </c>
      <c r="H897" s="83" t="s">
        <v>426</v>
      </c>
      <c r="I897" s="84"/>
      <c r="J897" s="83"/>
      <c r="K897" s="83" t="s">
        <v>280</v>
      </c>
      <c r="L897" s="83" t="s">
        <v>883</v>
      </c>
    </row>
    <row r="898" spans="1:12" ht="14.25" x14ac:dyDescent="0.2">
      <c r="A898" s="83">
        <v>8850</v>
      </c>
      <c r="B898" s="83">
        <v>9000</v>
      </c>
      <c r="C898" s="83">
        <f t="shared" ref="C898:C961" si="14">B898-A898</f>
        <v>150</v>
      </c>
      <c r="D898" s="83" t="s">
        <v>51</v>
      </c>
      <c r="E898" s="83" t="s">
        <v>341</v>
      </c>
      <c r="F898" s="83"/>
      <c r="G898" s="83" t="s">
        <v>251</v>
      </c>
      <c r="H898" s="83" t="s">
        <v>426</v>
      </c>
      <c r="I898" s="84"/>
      <c r="J898" s="83"/>
      <c r="K898" s="83" t="s">
        <v>427</v>
      </c>
      <c r="L898" s="83" t="s">
        <v>883</v>
      </c>
    </row>
    <row r="899" spans="1:12" ht="14.25" x14ac:dyDescent="0.2">
      <c r="A899" s="83">
        <v>8850</v>
      </c>
      <c r="B899" s="83">
        <v>9000</v>
      </c>
      <c r="C899" s="83">
        <f t="shared" si="14"/>
        <v>150</v>
      </c>
      <c r="D899" s="83" t="s">
        <v>51</v>
      </c>
      <c r="E899" s="83" t="s">
        <v>325</v>
      </c>
      <c r="F899" s="83"/>
      <c r="G899" s="83" t="s">
        <v>278</v>
      </c>
      <c r="H899" s="83" t="s">
        <v>426</v>
      </c>
      <c r="I899" s="84"/>
      <c r="J899" s="83"/>
      <c r="K899" s="83" t="s">
        <v>281</v>
      </c>
      <c r="L899" s="83" t="s">
        <v>883</v>
      </c>
    </row>
    <row r="900" spans="1:12" ht="14.25" x14ac:dyDescent="0.2">
      <c r="A900" s="83">
        <v>9000</v>
      </c>
      <c r="B900" s="83">
        <v>9200</v>
      </c>
      <c r="C900" s="83">
        <f t="shared" si="14"/>
        <v>200</v>
      </c>
      <c r="D900" s="83" t="s">
        <v>51</v>
      </c>
      <c r="E900" s="83" t="s">
        <v>341</v>
      </c>
      <c r="F900" s="83"/>
      <c r="G900" s="83" t="s">
        <v>251</v>
      </c>
      <c r="H900" s="83" t="s">
        <v>426</v>
      </c>
      <c r="I900" s="84"/>
      <c r="J900" s="83"/>
      <c r="K900" s="83" t="s">
        <v>714</v>
      </c>
      <c r="L900" s="83" t="s">
        <v>883</v>
      </c>
    </row>
    <row r="901" spans="1:12" ht="14.25" x14ac:dyDescent="0.2">
      <c r="A901" s="83">
        <v>9000</v>
      </c>
      <c r="B901" s="83">
        <v>9200</v>
      </c>
      <c r="C901" s="83">
        <f t="shared" si="14"/>
        <v>200</v>
      </c>
      <c r="D901" s="83" t="s">
        <v>51</v>
      </c>
      <c r="E901" s="83" t="s">
        <v>303</v>
      </c>
      <c r="F901" s="83"/>
      <c r="G901" s="83" t="s">
        <v>246</v>
      </c>
      <c r="H901" s="83" t="s">
        <v>426</v>
      </c>
      <c r="I901" s="84"/>
      <c r="J901" s="83"/>
      <c r="K901" s="83" t="s">
        <v>715</v>
      </c>
      <c r="L901" s="83" t="s">
        <v>883</v>
      </c>
    </row>
    <row r="902" spans="1:12" ht="14.25" x14ac:dyDescent="0.2">
      <c r="A902" s="83">
        <v>9200</v>
      </c>
      <c r="B902" s="83">
        <v>9300</v>
      </c>
      <c r="C902" s="83">
        <f t="shared" si="14"/>
        <v>100</v>
      </c>
      <c r="D902" s="83" t="s">
        <v>51</v>
      </c>
      <c r="E902" s="83" t="s">
        <v>311</v>
      </c>
      <c r="F902" s="83" t="s">
        <v>402</v>
      </c>
      <c r="G902" s="83" t="s">
        <v>270</v>
      </c>
      <c r="H902" s="83" t="s">
        <v>426</v>
      </c>
      <c r="I902" s="84" t="s">
        <v>414</v>
      </c>
      <c r="J902" s="83"/>
      <c r="K902" s="83" t="s">
        <v>717</v>
      </c>
      <c r="L902" s="83" t="s">
        <v>883</v>
      </c>
    </row>
    <row r="903" spans="1:12" ht="14.25" x14ac:dyDescent="0.2">
      <c r="A903" s="83">
        <v>9200</v>
      </c>
      <c r="B903" s="83">
        <v>9300</v>
      </c>
      <c r="C903" s="83">
        <f t="shared" si="14"/>
        <v>100</v>
      </c>
      <c r="D903" s="83" t="s">
        <v>51</v>
      </c>
      <c r="E903" s="83" t="s">
        <v>341</v>
      </c>
      <c r="F903" s="83"/>
      <c r="G903" s="83" t="s">
        <v>251</v>
      </c>
      <c r="H903" s="83" t="s">
        <v>426</v>
      </c>
      <c r="I903" s="84"/>
      <c r="J903" s="83"/>
      <c r="K903" s="83" t="s">
        <v>716</v>
      </c>
      <c r="L903" s="83" t="s">
        <v>883</v>
      </c>
    </row>
    <row r="904" spans="1:12" ht="14.25" x14ac:dyDescent="0.2">
      <c r="A904" s="83">
        <v>9200</v>
      </c>
      <c r="B904" s="83">
        <v>9300</v>
      </c>
      <c r="C904" s="83">
        <f t="shared" si="14"/>
        <v>100</v>
      </c>
      <c r="D904" s="83" t="s">
        <v>51</v>
      </c>
      <c r="E904" s="83" t="s">
        <v>325</v>
      </c>
      <c r="F904" s="83"/>
      <c r="G904" s="83" t="s">
        <v>278</v>
      </c>
      <c r="H904" s="83" t="s">
        <v>426</v>
      </c>
      <c r="I904" s="84"/>
      <c r="J904" s="83"/>
      <c r="K904" s="83" t="s">
        <v>718</v>
      </c>
      <c r="L904" s="83" t="s">
        <v>883</v>
      </c>
    </row>
    <row r="905" spans="1:12" ht="14.25" x14ac:dyDescent="0.2">
      <c r="A905" s="83">
        <v>9300</v>
      </c>
      <c r="B905" s="83">
        <v>9500</v>
      </c>
      <c r="C905" s="83">
        <f t="shared" si="14"/>
        <v>200</v>
      </c>
      <c r="D905" s="83" t="s">
        <v>51</v>
      </c>
      <c r="E905" s="83" t="s">
        <v>311</v>
      </c>
      <c r="F905" s="83" t="s">
        <v>402</v>
      </c>
      <c r="G905" s="83" t="s">
        <v>270</v>
      </c>
      <c r="H905" s="83" t="s">
        <v>426</v>
      </c>
      <c r="I905" s="84" t="s">
        <v>414</v>
      </c>
      <c r="J905" s="83"/>
      <c r="K905" s="83" t="s">
        <v>719</v>
      </c>
      <c r="L905" s="83" t="s">
        <v>883</v>
      </c>
    </row>
    <row r="906" spans="1:12" ht="14.25" x14ac:dyDescent="0.2">
      <c r="A906" s="83">
        <v>9300</v>
      </c>
      <c r="B906" s="83">
        <v>9500</v>
      </c>
      <c r="C906" s="83">
        <f t="shared" si="14"/>
        <v>200</v>
      </c>
      <c r="D906" s="83" t="s">
        <v>51</v>
      </c>
      <c r="E906" s="83" t="s">
        <v>341</v>
      </c>
      <c r="F906" s="83"/>
      <c r="G906" s="83" t="s">
        <v>251</v>
      </c>
      <c r="H906" s="83" t="s">
        <v>426</v>
      </c>
      <c r="I906" s="84"/>
      <c r="J906" s="83"/>
      <c r="K906" s="83" t="s">
        <v>719</v>
      </c>
      <c r="L906" s="83" t="s">
        <v>883</v>
      </c>
    </row>
    <row r="907" spans="1:12" ht="14.25" x14ac:dyDescent="0.2">
      <c r="A907" s="83">
        <v>9300</v>
      </c>
      <c r="B907" s="83">
        <v>9500</v>
      </c>
      <c r="C907" s="83">
        <f t="shared" si="14"/>
        <v>200</v>
      </c>
      <c r="D907" s="83" t="s">
        <v>51</v>
      </c>
      <c r="E907" s="83" t="s">
        <v>343</v>
      </c>
      <c r="F907" s="83"/>
      <c r="G907" s="83" t="s">
        <v>241</v>
      </c>
      <c r="H907" s="83" t="s">
        <v>426</v>
      </c>
      <c r="I907" s="84"/>
      <c r="J907" s="83"/>
      <c r="K907" s="83" t="s">
        <v>720</v>
      </c>
      <c r="L907" s="83" t="s">
        <v>883</v>
      </c>
    </row>
    <row r="908" spans="1:12" ht="14.25" x14ac:dyDescent="0.2">
      <c r="A908" s="83">
        <v>9300</v>
      </c>
      <c r="B908" s="83">
        <v>9500</v>
      </c>
      <c r="C908" s="83">
        <f t="shared" si="14"/>
        <v>200</v>
      </c>
      <c r="D908" s="83" t="s">
        <v>51</v>
      </c>
      <c r="E908" s="83" t="s">
        <v>349</v>
      </c>
      <c r="F908" s="83" t="s">
        <v>402</v>
      </c>
      <c r="G908" s="83" t="s">
        <v>255</v>
      </c>
      <c r="H908" s="83" t="s">
        <v>426</v>
      </c>
      <c r="I908" s="84" t="s">
        <v>414</v>
      </c>
      <c r="J908" s="83"/>
      <c r="K908" s="83" t="s">
        <v>719</v>
      </c>
      <c r="L908" s="83" t="s">
        <v>883</v>
      </c>
    </row>
    <row r="909" spans="1:12" ht="14.25" x14ac:dyDescent="0.2">
      <c r="A909" s="83">
        <v>9500</v>
      </c>
      <c r="B909" s="83">
        <v>9800</v>
      </c>
      <c r="C909" s="83">
        <f t="shared" si="14"/>
        <v>300</v>
      </c>
      <c r="D909" s="83" t="s">
        <v>51</v>
      </c>
      <c r="E909" s="83" t="s">
        <v>311</v>
      </c>
      <c r="F909" s="83" t="s">
        <v>402</v>
      </c>
      <c r="G909" s="83" t="s">
        <v>270</v>
      </c>
      <c r="H909" s="83" t="s">
        <v>426</v>
      </c>
      <c r="I909" s="84" t="s">
        <v>414</v>
      </c>
      <c r="J909" s="83"/>
      <c r="K909" s="83" t="s">
        <v>873</v>
      </c>
      <c r="L909" s="83" t="s">
        <v>883</v>
      </c>
    </row>
    <row r="910" spans="1:12" ht="14.25" x14ac:dyDescent="0.2">
      <c r="A910" s="83">
        <v>9500</v>
      </c>
      <c r="B910" s="83">
        <v>9800</v>
      </c>
      <c r="C910" s="83">
        <f t="shared" si="14"/>
        <v>300</v>
      </c>
      <c r="D910" s="83" t="s">
        <v>51</v>
      </c>
      <c r="E910" s="83" t="s">
        <v>341</v>
      </c>
      <c r="F910" s="83"/>
      <c r="G910" s="83" t="s">
        <v>251</v>
      </c>
      <c r="H910" s="83" t="s">
        <v>426</v>
      </c>
      <c r="I910" s="84"/>
      <c r="J910" s="83"/>
      <c r="K910" s="83" t="s">
        <v>873</v>
      </c>
      <c r="L910" s="83" t="s">
        <v>883</v>
      </c>
    </row>
    <row r="911" spans="1:12" ht="14.25" x14ac:dyDescent="0.2">
      <c r="A911" s="83">
        <v>9500</v>
      </c>
      <c r="B911" s="83">
        <v>9800</v>
      </c>
      <c r="C911" s="83">
        <f t="shared" si="14"/>
        <v>300</v>
      </c>
      <c r="D911" s="83" t="s">
        <v>51</v>
      </c>
      <c r="E911" s="83" t="s">
        <v>343</v>
      </c>
      <c r="F911" s="83"/>
      <c r="G911" s="83" t="s">
        <v>241</v>
      </c>
      <c r="H911" s="83" t="s">
        <v>426</v>
      </c>
      <c r="I911" s="84"/>
      <c r="J911" s="83"/>
      <c r="K911" s="83" t="s">
        <v>873</v>
      </c>
      <c r="L911" s="83" t="s">
        <v>883</v>
      </c>
    </row>
    <row r="912" spans="1:12" ht="14.25" x14ac:dyDescent="0.2">
      <c r="A912" s="83">
        <v>9500</v>
      </c>
      <c r="B912" s="83">
        <v>9800</v>
      </c>
      <c r="C912" s="83">
        <f t="shared" si="14"/>
        <v>300</v>
      </c>
      <c r="D912" s="83" t="s">
        <v>51</v>
      </c>
      <c r="E912" s="83" t="s">
        <v>349</v>
      </c>
      <c r="F912" s="83" t="s">
        <v>402</v>
      </c>
      <c r="G912" s="83" t="s">
        <v>255</v>
      </c>
      <c r="H912" s="83" t="s">
        <v>426</v>
      </c>
      <c r="I912" s="84" t="s">
        <v>414</v>
      </c>
      <c r="J912" s="83"/>
      <c r="K912" s="83" t="s">
        <v>873</v>
      </c>
      <c r="L912" s="83" t="s">
        <v>883</v>
      </c>
    </row>
    <row r="913" spans="1:12" ht="14.25" x14ac:dyDescent="0.2">
      <c r="A913" s="83">
        <v>9800</v>
      </c>
      <c r="B913" s="83">
        <v>9900</v>
      </c>
      <c r="C913" s="83">
        <f t="shared" si="14"/>
        <v>100</v>
      </c>
      <c r="D913" s="83" t="s">
        <v>51</v>
      </c>
      <c r="E913" s="83" t="s">
        <v>341</v>
      </c>
      <c r="F913" s="83"/>
      <c r="G913" s="83" t="s">
        <v>251</v>
      </c>
      <c r="H913" s="83" t="s">
        <v>426</v>
      </c>
      <c r="I913" s="84"/>
      <c r="J913" s="83"/>
      <c r="K913" s="83" t="s">
        <v>721</v>
      </c>
      <c r="L913" s="83" t="s">
        <v>883</v>
      </c>
    </row>
    <row r="914" spans="1:12" ht="14.25" x14ac:dyDescent="0.2">
      <c r="A914" s="83">
        <v>9800</v>
      </c>
      <c r="B914" s="83">
        <v>9900</v>
      </c>
      <c r="C914" s="83">
        <f t="shared" si="14"/>
        <v>100</v>
      </c>
      <c r="D914" s="83" t="s">
        <v>51</v>
      </c>
      <c r="E914" s="83" t="s">
        <v>311</v>
      </c>
      <c r="F914" s="83" t="s">
        <v>402</v>
      </c>
      <c r="G914" s="83" t="s">
        <v>270</v>
      </c>
      <c r="H914" s="83" t="s">
        <v>425</v>
      </c>
      <c r="I914" s="84" t="s">
        <v>414</v>
      </c>
      <c r="J914" s="83"/>
      <c r="K914" s="83" t="s">
        <v>721</v>
      </c>
      <c r="L914" s="83" t="s">
        <v>883</v>
      </c>
    </row>
    <row r="915" spans="1:12" ht="14.25" x14ac:dyDescent="0.2">
      <c r="A915" s="83">
        <v>9800</v>
      </c>
      <c r="B915" s="83">
        <v>9900</v>
      </c>
      <c r="C915" s="83">
        <f t="shared" si="14"/>
        <v>100</v>
      </c>
      <c r="D915" s="83" t="s">
        <v>51</v>
      </c>
      <c r="E915" s="83" t="s">
        <v>313</v>
      </c>
      <c r="F915" s="83"/>
      <c r="G915" s="83" t="s">
        <v>242</v>
      </c>
      <c r="H915" s="83" t="s">
        <v>425</v>
      </c>
      <c r="I915" s="84"/>
      <c r="J915" s="83"/>
      <c r="K915" s="83" t="s">
        <v>721</v>
      </c>
      <c r="L915" s="83" t="s">
        <v>883</v>
      </c>
    </row>
    <row r="916" spans="1:12" ht="14.25" x14ac:dyDescent="0.2">
      <c r="A916" s="83">
        <v>9800</v>
      </c>
      <c r="B916" s="83">
        <v>9900</v>
      </c>
      <c r="C916" s="83">
        <f t="shared" si="14"/>
        <v>100</v>
      </c>
      <c r="D916" s="83" t="s">
        <v>51</v>
      </c>
      <c r="E916" s="83" t="s">
        <v>349</v>
      </c>
      <c r="F916" s="83" t="s">
        <v>402</v>
      </c>
      <c r="G916" s="83" t="s">
        <v>255</v>
      </c>
      <c r="H916" s="83" t="s">
        <v>425</v>
      </c>
      <c r="I916" s="84" t="s">
        <v>414</v>
      </c>
      <c r="J916" s="83"/>
      <c r="K916" s="83" t="s">
        <v>721</v>
      </c>
      <c r="L916" s="83" t="s">
        <v>883</v>
      </c>
    </row>
    <row r="917" spans="1:12" ht="14.25" x14ac:dyDescent="0.2">
      <c r="A917" s="83">
        <v>9900</v>
      </c>
      <c r="B917" s="83">
        <v>10000</v>
      </c>
      <c r="C917" s="83">
        <f t="shared" si="14"/>
        <v>100</v>
      </c>
      <c r="D917" s="83" t="s">
        <v>51</v>
      </c>
      <c r="E917" s="83" t="s">
        <v>311</v>
      </c>
      <c r="F917" s="83" t="s">
        <v>402</v>
      </c>
      <c r="G917" s="83" t="s">
        <v>270</v>
      </c>
      <c r="H917" s="83" t="s">
        <v>426</v>
      </c>
      <c r="I917" s="84" t="s">
        <v>414</v>
      </c>
      <c r="J917" s="83"/>
      <c r="K917" s="83" t="s">
        <v>723</v>
      </c>
      <c r="L917" s="83" t="s">
        <v>883</v>
      </c>
    </row>
    <row r="918" spans="1:12" ht="14.25" x14ac:dyDescent="0.2">
      <c r="A918" s="83">
        <v>9900</v>
      </c>
      <c r="B918" s="83">
        <v>10000</v>
      </c>
      <c r="C918" s="83">
        <f t="shared" si="14"/>
        <v>100</v>
      </c>
      <c r="D918" s="83" t="s">
        <v>51</v>
      </c>
      <c r="E918" s="83" t="s">
        <v>341</v>
      </c>
      <c r="F918" s="83"/>
      <c r="G918" s="83" t="s">
        <v>251</v>
      </c>
      <c r="H918" s="83" t="s">
        <v>426</v>
      </c>
      <c r="I918" s="84"/>
      <c r="J918" s="83"/>
      <c r="K918" s="83" t="s">
        <v>722</v>
      </c>
      <c r="L918" s="83" t="s">
        <v>883</v>
      </c>
    </row>
    <row r="919" spans="1:12" ht="14.25" x14ac:dyDescent="0.2">
      <c r="A919" s="83">
        <v>9900</v>
      </c>
      <c r="B919" s="83">
        <v>10000</v>
      </c>
      <c r="C919" s="83">
        <f t="shared" si="14"/>
        <v>100</v>
      </c>
      <c r="D919" s="83" t="s">
        <v>51</v>
      </c>
      <c r="E919" s="83" t="s">
        <v>313</v>
      </c>
      <c r="F919" s="83"/>
      <c r="G919" s="83" t="s">
        <v>242</v>
      </c>
      <c r="H919" s="83" t="s">
        <v>425</v>
      </c>
      <c r="I919" s="84"/>
      <c r="J919" s="83"/>
      <c r="K919" s="83" t="s">
        <v>722</v>
      </c>
      <c r="L919" s="83" t="s">
        <v>883</v>
      </c>
    </row>
    <row r="920" spans="1:12" ht="14.25" x14ac:dyDescent="0.2">
      <c r="A920" s="83">
        <v>10</v>
      </c>
      <c r="B920" s="83">
        <v>10.4</v>
      </c>
      <c r="C920" s="83">
        <f t="shared" si="14"/>
        <v>0.40000000000000036</v>
      </c>
      <c r="D920" s="83" t="s">
        <v>143</v>
      </c>
      <c r="E920" s="83" t="s">
        <v>311</v>
      </c>
      <c r="F920" s="83" t="s">
        <v>402</v>
      </c>
      <c r="G920" s="83" t="s">
        <v>270</v>
      </c>
      <c r="H920" s="83" t="s">
        <v>426</v>
      </c>
      <c r="I920" s="84" t="s">
        <v>414</v>
      </c>
      <c r="J920" s="83"/>
      <c r="K920" s="83" t="s">
        <v>723</v>
      </c>
      <c r="L920" s="83" t="s">
        <v>514</v>
      </c>
    </row>
    <row r="921" spans="1:12" ht="14.25" x14ac:dyDescent="0.2">
      <c r="A921" s="83">
        <v>10</v>
      </c>
      <c r="B921" s="83">
        <v>10.4</v>
      </c>
      <c r="C921" s="83">
        <f t="shared" si="14"/>
        <v>0.40000000000000036</v>
      </c>
      <c r="D921" s="83" t="s">
        <v>143</v>
      </c>
      <c r="E921" s="83" t="s">
        <v>313</v>
      </c>
      <c r="F921" s="83"/>
      <c r="G921" s="83" t="s">
        <v>242</v>
      </c>
      <c r="H921" s="83" t="s">
        <v>426</v>
      </c>
      <c r="I921" s="84"/>
      <c r="J921" s="83"/>
      <c r="K921" s="83" t="s">
        <v>722</v>
      </c>
      <c r="L921" s="83" t="s">
        <v>514</v>
      </c>
    </row>
    <row r="922" spans="1:12" ht="14.25" x14ac:dyDescent="0.2">
      <c r="A922" s="83">
        <v>10</v>
      </c>
      <c r="B922" s="83">
        <v>10.4</v>
      </c>
      <c r="C922" s="83">
        <f t="shared" si="14"/>
        <v>0.40000000000000036</v>
      </c>
      <c r="D922" s="83" t="s">
        <v>143</v>
      </c>
      <c r="E922" s="83" t="s">
        <v>331</v>
      </c>
      <c r="F922" s="83"/>
      <c r="G922" s="83" t="s">
        <v>250</v>
      </c>
      <c r="H922" s="83" t="s">
        <v>426</v>
      </c>
      <c r="I922" s="84"/>
      <c r="J922" s="83"/>
      <c r="K922" s="83" t="s">
        <v>722</v>
      </c>
      <c r="L922" s="83" t="s">
        <v>514</v>
      </c>
    </row>
    <row r="923" spans="1:12" ht="14.25" x14ac:dyDescent="0.2">
      <c r="A923" s="83">
        <v>10</v>
      </c>
      <c r="B923" s="83">
        <v>10.4</v>
      </c>
      <c r="C923" s="83">
        <f t="shared" si="14"/>
        <v>0.40000000000000036</v>
      </c>
      <c r="D923" s="83" t="s">
        <v>143</v>
      </c>
      <c r="E923" s="83" t="s">
        <v>341</v>
      </c>
      <c r="F923" s="83"/>
      <c r="G923" s="83" t="s">
        <v>251</v>
      </c>
      <c r="H923" s="83" t="s">
        <v>426</v>
      </c>
      <c r="I923" s="84"/>
      <c r="J923" s="83"/>
      <c r="K923" s="83" t="s">
        <v>722</v>
      </c>
      <c r="L923" s="83" t="s">
        <v>514</v>
      </c>
    </row>
    <row r="924" spans="1:12" ht="14.25" x14ac:dyDescent="0.2">
      <c r="A924" s="83">
        <v>10</v>
      </c>
      <c r="B924" s="83">
        <v>10.4</v>
      </c>
      <c r="C924" s="83">
        <f t="shared" si="14"/>
        <v>0.40000000000000036</v>
      </c>
      <c r="D924" s="83" t="s">
        <v>143</v>
      </c>
      <c r="E924" s="83" t="s">
        <v>305</v>
      </c>
      <c r="F924" s="83"/>
      <c r="G924" s="83" t="s">
        <v>245</v>
      </c>
      <c r="H924" s="83" t="s">
        <v>425</v>
      </c>
      <c r="I924" s="84"/>
      <c r="J924" s="83"/>
      <c r="K924" s="83" t="s">
        <v>722</v>
      </c>
      <c r="L924" s="83" t="s">
        <v>514</v>
      </c>
    </row>
    <row r="925" spans="1:12" ht="14.25" x14ac:dyDescent="0.2">
      <c r="A925" s="83">
        <v>10.4</v>
      </c>
      <c r="B925" s="83">
        <v>10.45</v>
      </c>
      <c r="C925" s="83">
        <f t="shared" si="14"/>
        <v>4.9999999999998934E-2</v>
      </c>
      <c r="D925" s="83" t="s">
        <v>143</v>
      </c>
      <c r="E925" s="83" t="s">
        <v>313</v>
      </c>
      <c r="F925" s="83"/>
      <c r="G925" s="83" t="s">
        <v>242</v>
      </c>
      <c r="H925" s="83" t="s">
        <v>426</v>
      </c>
      <c r="I925" s="84"/>
      <c r="J925" s="83"/>
      <c r="K925" s="83" t="s">
        <v>427</v>
      </c>
      <c r="L925" s="83" t="s">
        <v>514</v>
      </c>
    </row>
    <row r="926" spans="1:12" ht="14.25" x14ac:dyDescent="0.2">
      <c r="A926" s="83">
        <v>10.4</v>
      </c>
      <c r="B926" s="83">
        <v>10.45</v>
      </c>
      <c r="C926" s="83">
        <f t="shared" si="14"/>
        <v>4.9999999999998934E-2</v>
      </c>
      <c r="D926" s="83" t="s">
        <v>143</v>
      </c>
      <c r="E926" s="83" t="s">
        <v>331</v>
      </c>
      <c r="F926" s="83"/>
      <c r="G926" s="83" t="s">
        <v>250</v>
      </c>
      <c r="H926" s="83" t="s">
        <v>426</v>
      </c>
      <c r="I926" s="84"/>
      <c r="J926" s="83"/>
      <c r="K926" s="83" t="s">
        <v>427</v>
      </c>
      <c r="L926" s="83" t="s">
        <v>514</v>
      </c>
    </row>
    <row r="927" spans="1:12" ht="14.25" x14ac:dyDescent="0.2">
      <c r="A927" s="83">
        <v>10.4</v>
      </c>
      <c r="B927" s="83">
        <v>10.45</v>
      </c>
      <c r="C927" s="83">
        <f t="shared" si="14"/>
        <v>4.9999999999998934E-2</v>
      </c>
      <c r="D927" s="83" t="s">
        <v>143</v>
      </c>
      <c r="E927" s="83" t="s">
        <v>341</v>
      </c>
      <c r="F927" s="83"/>
      <c r="G927" s="83" t="s">
        <v>251</v>
      </c>
      <c r="H927" s="83" t="s">
        <v>426</v>
      </c>
      <c r="I927" s="84"/>
      <c r="J927" s="83"/>
      <c r="K927" s="83" t="s">
        <v>427</v>
      </c>
      <c r="L927" s="83" t="s">
        <v>514</v>
      </c>
    </row>
    <row r="928" spans="1:12" ht="14.25" x14ac:dyDescent="0.2">
      <c r="A928" s="83">
        <v>10.4</v>
      </c>
      <c r="B928" s="83">
        <v>10.45</v>
      </c>
      <c r="C928" s="83">
        <f t="shared" si="14"/>
        <v>4.9999999999998934E-2</v>
      </c>
      <c r="D928" s="83" t="s">
        <v>143</v>
      </c>
      <c r="E928" s="83" t="s">
        <v>305</v>
      </c>
      <c r="F928" s="83"/>
      <c r="G928" s="83" t="s">
        <v>245</v>
      </c>
      <c r="H928" s="83" t="s">
        <v>425</v>
      </c>
      <c r="I928" s="84"/>
      <c r="J928" s="83"/>
      <c r="K928" s="83" t="s">
        <v>427</v>
      </c>
      <c r="L928" s="83" t="s">
        <v>514</v>
      </c>
    </row>
    <row r="929" spans="1:12" ht="14.25" x14ac:dyDescent="0.2">
      <c r="A929" s="83">
        <v>10.45</v>
      </c>
      <c r="B929" s="83">
        <v>10.5</v>
      </c>
      <c r="C929" s="83">
        <f t="shared" si="14"/>
        <v>5.0000000000000711E-2</v>
      </c>
      <c r="D929" s="83" t="s">
        <v>143</v>
      </c>
      <c r="E929" s="83" t="s">
        <v>341</v>
      </c>
      <c r="F929" s="83"/>
      <c r="G929" s="83" t="s">
        <v>251</v>
      </c>
      <c r="H929" s="83" t="s">
        <v>426</v>
      </c>
      <c r="I929" s="84"/>
      <c r="J929" s="83"/>
      <c r="K929" s="83" t="s">
        <v>427</v>
      </c>
      <c r="L929" s="83" t="s">
        <v>514</v>
      </c>
    </row>
    <row r="930" spans="1:12" ht="14.25" x14ac:dyDescent="0.2">
      <c r="A930" s="83">
        <v>10.45</v>
      </c>
      <c r="B930" s="83">
        <v>10.5</v>
      </c>
      <c r="C930" s="83">
        <f t="shared" si="14"/>
        <v>5.0000000000000711E-2</v>
      </c>
      <c r="D930" s="83" t="s">
        <v>143</v>
      </c>
      <c r="E930" s="83" t="s">
        <v>305</v>
      </c>
      <c r="F930" s="83"/>
      <c r="G930" s="83" t="s">
        <v>245</v>
      </c>
      <c r="H930" s="83" t="s">
        <v>425</v>
      </c>
      <c r="I930" s="84"/>
      <c r="J930" s="83"/>
      <c r="K930" s="83" t="s">
        <v>427</v>
      </c>
      <c r="L930" s="83" t="s">
        <v>514</v>
      </c>
    </row>
    <row r="931" spans="1:12" ht="14.25" x14ac:dyDescent="0.2">
      <c r="A931" s="83">
        <v>10.45</v>
      </c>
      <c r="B931" s="83">
        <v>10.5</v>
      </c>
      <c r="C931" s="83">
        <f t="shared" si="14"/>
        <v>5.0000000000000711E-2</v>
      </c>
      <c r="D931" s="83" t="s">
        <v>143</v>
      </c>
      <c r="E931" s="83" t="s">
        <v>307</v>
      </c>
      <c r="F931" s="83"/>
      <c r="G931" s="83" t="s">
        <v>261</v>
      </c>
      <c r="H931" s="83" t="s">
        <v>425</v>
      </c>
      <c r="I931" s="84"/>
      <c r="J931" s="83"/>
      <c r="K931" s="83" t="s">
        <v>427</v>
      </c>
      <c r="L931" s="83" t="s">
        <v>514</v>
      </c>
    </row>
    <row r="932" spans="1:12" ht="14.25" x14ac:dyDescent="0.2">
      <c r="A932" s="83">
        <v>10.5</v>
      </c>
      <c r="B932" s="83">
        <v>10.55</v>
      </c>
      <c r="C932" s="83">
        <f t="shared" si="14"/>
        <v>5.0000000000000711E-2</v>
      </c>
      <c r="D932" s="83" t="s">
        <v>143</v>
      </c>
      <c r="E932" s="83" t="s">
        <v>313</v>
      </c>
      <c r="F932" s="83"/>
      <c r="G932" s="83" t="s">
        <v>242</v>
      </c>
      <c r="H932" s="83" t="s">
        <v>426</v>
      </c>
      <c r="I932" s="84"/>
      <c r="J932" s="83"/>
      <c r="K932" s="83" t="s">
        <v>427</v>
      </c>
      <c r="L932" s="83" t="s">
        <v>910</v>
      </c>
    </row>
    <row r="933" spans="1:12" ht="14.25" x14ac:dyDescent="0.2">
      <c r="A933" s="83">
        <v>10.5</v>
      </c>
      <c r="B933" s="83">
        <v>10.55</v>
      </c>
      <c r="C933" s="83">
        <f t="shared" si="14"/>
        <v>5.0000000000000711E-2</v>
      </c>
      <c r="D933" s="83" t="s">
        <v>143</v>
      </c>
      <c r="E933" s="83" t="s">
        <v>331</v>
      </c>
      <c r="F933" s="83"/>
      <c r="G933" s="83" t="s">
        <v>250</v>
      </c>
      <c r="H933" s="83" t="s">
        <v>426</v>
      </c>
      <c r="I933" s="84"/>
      <c r="J933" s="83"/>
      <c r="K933" s="83" t="s">
        <v>427</v>
      </c>
      <c r="L933" s="83" t="s">
        <v>910</v>
      </c>
    </row>
    <row r="934" spans="1:12" ht="14.25" x14ac:dyDescent="0.2">
      <c r="A934" s="83">
        <v>10.5</v>
      </c>
      <c r="B934" s="83">
        <v>10.55</v>
      </c>
      <c r="C934" s="83">
        <f t="shared" si="14"/>
        <v>5.0000000000000711E-2</v>
      </c>
      <c r="D934" s="83" t="s">
        <v>143</v>
      </c>
      <c r="E934" s="83" t="s">
        <v>341</v>
      </c>
      <c r="F934" s="83"/>
      <c r="G934" s="83" t="s">
        <v>251</v>
      </c>
      <c r="H934" s="83" t="s">
        <v>426</v>
      </c>
      <c r="I934" s="84"/>
      <c r="J934" s="83"/>
      <c r="K934" s="83" t="s">
        <v>427</v>
      </c>
      <c r="L934" s="83" t="s">
        <v>910</v>
      </c>
    </row>
    <row r="935" spans="1:12" ht="14.25" x14ac:dyDescent="0.2">
      <c r="A935" s="83">
        <v>10.55</v>
      </c>
      <c r="B935" s="83">
        <v>10.6</v>
      </c>
      <c r="C935" s="83">
        <f t="shared" si="14"/>
        <v>4.9999999999998934E-2</v>
      </c>
      <c r="D935" s="83" t="s">
        <v>143</v>
      </c>
      <c r="E935" s="83" t="s">
        <v>313</v>
      </c>
      <c r="F935" s="83"/>
      <c r="G935" s="83" t="s">
        <v>242</v>
      </c>
      <c r="H935" s="83" t="s">
        <v>426</v>
      </c>
      <c r="I935" s="84"/>
      <c r="J935" s="83"/>
      <c r="K935" s="83" t="s">
        <v>427</v>
      </c>
      <c r="L935" s="83" t="s">
        <v>913</v>
      </c>
    </row>
    <row r="936" spans="1:12" ht="14.25" x14ac:dyDescent="0.2">
      <c r="A936" s="83">
        <v>10.55</v>
      </c>
      <c r="B936" s="83">
        <v>10.6</v>
      </c>
      <c r="C936" s="83">
        <f t="shared" si="14"/>
        <v>4.9999999999998934E-2</v>
      </c>
      <c r="D936" s="83" t="s">
        <v>143</v>
      </c>
      <c r="E936" s="83" t="s">
        <v>466</v>
      </c>
      <c r="F936" s="83"/>
      <c r="G936" s="83" t="s">
        <v>252</v>
      </c>
      <c r="H936" s="83" t="s">
        <v>426</v>
      </c>
      <c r="I936" s="84"/>
      <c r="J936" s="83"/>
      <c r="K936" s="83" t="s">
        <v>427</v>
      </c>
      <c r="L936" s="83" t="s">
        <v>913</v>
      </c>
    </row>
    <row r="937" spans="1:12" ht="14.25" x14ac:dyDescent="0.2">
      <c r="A937" s="83">
        <v>10.55</v>
      </c>
      <c r="B937" s="83">
        <v>10.6</v>
      </c>
      <c r="C937" s="83">
        <f t="shared" si="14"/>
        <v>4.9999999999998934E-2</v>
      </c>
      <c r="D937" s="83" t="s">
        <v>143</v>
      </c>
      <c r="E937" s="83" t="s">
        <v>341</v>
      </c>
      <c r="F937" s="83"/>
      <c r="G937" s="83" t="s">
        <v>251</v>
      </c>
      <c r="H937" s="83" t="s">
        <v>425</v>
      </c>
      <c r="I937" s="84"/>
      <c r="J937" s="83"/>
      <c r="K937" s="83" t="s">
        <v>427</v>
      </c>
      <c r="L937" s="83" t="s">
        <v>913</v>
      </c>
    </row>
    <row r="938" spans="1:12" ht="14.25" x14ac:dyDescent="0.2">
      <c r="A938" s="83">
        <v>10.6</v>
      </c>
      <c r="B938" s="83">
        <v>10.68</v>
      </c>
      <c r="C938" s="83">
        <f t="shared" si="14"/>
        <v>8.0000000000000071E-2</v>
      </c>
      <c r="D938" s="83" t="s">
        <v>143</v>
      </c>
      <c r="E938" s="83" t="s">
        <v>311</v>
      </c>
      <c r="F938" s="83" t="s">
        <v>453</v>
      </c>
      <c r="G938" s="83" t="s">
        <v>270</v>
      </c>
      <c r="H938" s="83" t="s">
        <v>426</v>
      </c>
      <c r="I938" s="84" t="s">
        <v>420</v>
      </c>
      <c r="J938" s="83"/>
      <c r="K938" s="83" t="s">
        <v>724</v>
      </c>
      <c r="L938" s="83" t="s">
        <v>910</v>
      </c>
    </row>
    <row r="939" spans="1:12" ht="14.25" x14ac:dyDescent="0.2">
      <c r="A939" s="83">
        <v>10.6</v>
      </c>
      <c r="B939" s="83">
        <v>10.68</v>
      </c>
      <c r="C939" s="83">
        <f t="shared" si="14"/>
        <v>8.0000000000000071E-2</v>
      </c>
      <c r="D939" s="83" t="s">
        <v>143</v>
      </c>
      <c r="E939" s="83" t="s">
        <v>313</v>
      </c>
      <c r="F939" s="83"/>
      <c r="G939" s="83" t="s">
        <v>242</v>
      </c>
      <c r="H939" s="83" t="s">
        <v>426</v>
      </c>
      <c r="I939" s="84"/>
      <c r="J939" s="83"/>
      <c r="K939" s="83" t="s">
        <v>724</v>
      </c>
      <c r="L939" s="83" t="s">
        <v>910</v>
      </c>
    </row>
    <row r="940" spans="1:12" ht="14.25" x14ac:dyDescent="0.2">
      <c r="A940" s="83">
        <v>10.6</v>
      </c>
      <c r="B940" s="83">
        <v>10.68</v>
      </c>
      <c r="C940" s="83">
        <f t="shared" si="14"/>
        <v>8.0000000000000071E-2</v>
      </c>
      <c r="D940" s="83" t="s">
        <v>143</v>
      </c>
      <c r="E940" s="83" t="s">
        <v>466</v>
      </c>
      <c r="F940" s="83"/>
      <c r="G940" s="83" t="s">
        <v>252</v>
      </c>
      <c r="H940" s="83" t="s">
        <v>426</v>
      </c>
      <c r="I940" s="84"/>
      <c r="J940" s="83"/>
      <c r="K940" s="83" t="s">
        <v>724</v>
      </c>
      <c r="L940" s="83" t="s">
        <v>910</v>
      </c>
    </row>
    <row r="941" spans="1:12" ht="14.25" x14ac:dyDescent="0.2">
      <c r="A941" s="83">
        <v>10.6</v>
      </c>
      <c r="B941" s="83">
        <v>10.68</v>
      </c>
      <c r="C941" s="83">
        <f t="shared" si="14"/>
        <v>8.0000000000000071E-2</v>
      </c>
      <c r="D941" s="83" t="s">
        <v>143</v>
      </c>
      <c r="E941" s="83" t="s">
        <v>337</v>
      </c>
      <c r="F941" s="83"/>
      <c r="G941" s="83" t="s">
        <v>263</v>
      </c>
      <c r="H941" s="83" t="s">
        <v>426</v>
      </c>
      <c r="I941" s="84"/>
      <c r="J941" s="83"/>
      <c r="K941" s="83" t="s">
        <v>724</v>
      </c>
      <c r="L941" s="83" t="s">
        <v>910</v>
      </c>
    </row>
    <row r="942" spans="1:12" ht="14.25" x14ac:dyDescent="0.2">
      <c r="A942" s="83">
        <v>10.6</v>
      </c>
      <c r="B942" s="83">
        <v>10.68</v>
      </c>
      <c r="C942" s="83">
        <f t="shared" si="14"/>
        <v>8.0000000000000071E-2</v>
      </c>
      <c r="D942" s="83" t="s">
        <v>143</v>
      </c>
      <c r="E942" s="83" t="s">
        <v>349</v>
      </c>
      <c r="F942" s="83" t="s">
        <v>453</v>
      </c>
      <c r="G942" s="83" t="s">
        <v>255</v>
      </c>
      <c r="H942" s="83" t="s">
        <v>426</v>
      </c>
      <c r="I942" s="84" t="s">
        <v>420</v>
      </c>
      <c r="J942" s="83"/>
      <c r="K942" s="83" t="s">
        <v>724</v>
      </c>
      <c r="L942" s="83" t="s">
        <v>910</v>
      </c>
    </row>
    <row r="943" spans="1:12" ht="14.25" x14ac:dyDescent="0.2">
      <c r="A943" s="83">
        <v>10.6</v>
      </c>
      <c r="B943" s="83">
        <v>10.68</v>
      </c>
      <c r="C943" s="83">
        <f t="shared" si="14"/>
        <v>8.0000000000000071E-2</v>
      </c>
      <c r="D943" s="83" t="s">
        <v>143</v>
      </c>
      <c r="E943" s="83" t="s">
        <v>341</v>
      </c>
      <c r="F943" s="83"/>
      <c r="G943" s="83" t="s">
        <v>251</v>
      </c>
      <c r="H943" s="83" t="s">
        <v>425</v>
      </c>
      <c r="I943" s="84"/>
      <c r="J943" s="83"/>
      <c r="K943" s="83" t="s">
        <v>724</v>
      </c>
      <c r="L943" s="83" t="s">
        <v>910</v>
      </c>
    </row>
    <row r="944" spans="1:12" ht="14.25" x14ac:dyDescent="0.2">
      <c r="A944" s="83">
        <v>10.68</v>
      </c>
      <c r="B944" s="83">
        <v>10.7</v>
      </c>
      <c r="C944" s="83">
        <f t="shared" si="14"/>
        <v>1.9999999999999574E-2</v>
      </c>
      <c r="D944" s="83" t="s">
        <v>143</v>
      </c>
      <c r="E944" s="83" t="s">
        <v>311</v>
      </c>
      <c r="F944" s="83" t="s">
        <v>453</v>
      </c>
      <c r="G944" s="83" t="s">
        <v>270</v>
      </c>
      <c r="H944" s="83" t="s">
        <v>426</v>
      </c>
      <c r="I944" s="84" t="s">
        <v>420</v>
      </c>
      <c r="J944" s="83"/>
      <c r="K944" s="83" t="s">
        <v>609</v>
      </c>
      <c r="L944" s="83" t="s">
        <v>427</v>
      </c>
    </row>
    <row r="945" spans="1:12" ht="14.25" x14ac:dyDescent="0.2">
      <c r="A945" s="83">
        <v>10.68</v>
      </c>
      <c r="B945" s="83">
        <v>10.7</v>
      </c>
      <c r="C945" s="83">
        <f t="shared" si="14"/>
        <v>1.9999999999999574E-2</v>
      </c>
      <c r="D945" s="83" t="s">
        <v>143</v>
      </c>
      <c r="E945" s="83" t="s">
        <v>337</v>
      </c>
      <c r="F945" s="83"/>
      <c r="G945" s="83" t="s">
        <v>263</v>
      </c>
      <c r="H945" s="83" t="s">
        <v>426</v>
      </c>
      <c r="I945" s="84"/>
      <c r="J945" s="83"/>
      <c r="K945" s="83" t="s">
        <v>609</v>
      </c>
      <c r="L945" s="83" t="s">
        <v>427</v>
      </c>
    </row>
    <row r="946" spans="1:12" ht="14.25" x14ac:dyDescent="0.2">
      <c r="A946" s="83">
        <v>10.68</v>
      </c>
      <c r="B946" s="83">
        <v>10.7</v>
      </c>
      <c r="C946" s="83">
        <f t="shared" si="14"/>
        <v>1.9999999999999574E-2</v>
      </c>
      <c r="D946" s="83" t="s">
        <v>143</v>
      </c>
      <c r="E946" s="83" t="s">
        <v>349</v>
      </c>
      <c r="F946" s="83" t="s">
        <v>453</v>
      </c>
      <c r="G946" s="83" t="s">
        <v>255</v>
      </c>
      <c r="H946" s="83" t="s">
        <v>426</v>
      </c>
      <c r="I946" s="84" t="s">
        <v>420</v>
      </c>
      <c r="J946" s="83"/>
      <c r="K946" s="83" t="s">
        <v>609</v>
      </c>
      <c r="L946" s="83" t="s">
        <v>427</v>
      </c>
    </row>
    <row r="947" spans="1:12" ht="14.25" x14ac:dyDescent="0.2">
      <c r="A947" s="83">
        <v>10.7</v>
      </c>
      <c r="B947" s="83">
        <v>10.95</v>
      </c>
      <c r="C947" s="83">
        <f t="shared" si="14"/>
        <v>0.25</v>
      </c>
      <c r="D947" s="83" t="s">
        <v>143</v>
      </c>
      <c r="E947" s="83" t="s">
        <v>313</v>
      </c>
      <c r="F947" s="83"/>
      <c r="G947" s="83" t="s">
        <v>242</v>
      </c>
      <c r="H947" s="83" t="s">
        <v>426</v>
      </c>
      <c r="I947" s="84"/>
      <c r="J947" s="83"/>
      <c r="K947" s="83" t="s">
        <v>427</v>
      </c>
      <c r="L947" s="83" t="s">
        <v>911</v>
      </c>
    </row>
    <row r="948" spans="1:12" ht="14.25" x14ac:dyDescent="0.2">
      <c r="A948" s="83">
        <v>10.7</v>
      </c>
      <c r="B948" s="83">
        <v>10.95</v>
      </c>
      <c r="C948" s="83">
        <f t="shared" si="14"/>
        <v>0.25</v>
      </c>
      <c r="D948" s="83" t="s">
        <v>143</v>
      </c>
      <c r="E948" s="83" t="s">
        <v>315</v>
      </c>
      <c r="F948" s="83" t="s">
        <v>391</v>
      </c>
      <c r="G948" s="83" t="s">
        <v>356</v>
      </c>
      <c r="H948" s="83" t="s">
        <v>426</v>
      </c>
      <c r="I948" s="84" t="s">
        <v>415</v>
      </c>
      <c r="J948" s="83"/>
      <c r="K948" s="83" t="s">
        <v>272</v>
      </c>
      <c r="L948" s="83" t="s">
        <v>911</v>
      </c>
    </row>
    <row r="949" spans="1:12" ht="14.25" x14ac:dyDescent="0.2">
      <c r="A949" s="83">
        <v>10.7</v>
      </c>
      <c r="B949" s="83">
        <v>10.95</v>
      </c>
      <c r="C949" s="83">
        <f t="shared" si="14"/>
        <v>0.25</v>
      </c>
      <c r="D949" s="83" t="s">
        <v>143</v>
      </c>
      <c r="E949" s="83" t="s">
        <v>466</v>
      </c>
      <c r="F949" s="83"/>
      <c r="G949" s="83" t="s">
        <v>252</v>
      </c>
      <c r="H949" s="83" t="s">
        <v>426</v>
      </c>
      <c r="I949" s="84"/>
      <c r="J949" s="83"/>
      <c r="K949" s="83" t="s">
        <v>427</v>
      </c>
      <c r="L949" s="83" t="s">
        <v>911</v>
      </c>
    </row>
    <row r="950" spans="1:12" ht="14.25" x14ac:dyDescent="0.2">
      <c r="A950" s="83">
        <v>10.95</v>
      </c>
      <c r="B950" s="83">
        <v>11.2</v>
      </c>
      <c r="C950" s="83">
        <f t="shared" si="14"/>
        <v>0.25</v>
      </c>
      <c r="D950" s="83" t="s">
        <v>143</v>
      </c>
      <c r="E950" s="83" t="s">
        <v>313</v>
      </c>
      <c r="F950" s="83"/>
      <c r="G950" s="83" t="s">
        <v>242</v>
      </c>
      <c r="H950" s="83" t="s">
        <v>426</v>
      </c>
      <c r="I950" s="84"/>
      <c r="J950" s="83"/>
      <c r="K950" s="83" t="s">
        <v>427</v>
      </c>
      <c r="L950" s="83" t="s">
        <v>910</v>
      </c>
    </row>
    <row r="951" spans="1:12" ht="14.25" x14ac:dyDescent="0.2">
      <c r="A951" s="83">
        <v>10.95</v>
      </c>
      <c r="B951" s="83">
        <v>11.2</v>
      </c>
      <c r="C951" s="83">
        <f t="shared" si="14"/>
        <v>0.25</v>
      </c>
      <c r="D951" s="83" t="s">
        <v>143</v>
      </c>
      <c r="E951" s="83" t="s">
        <v>315</v>
      </c>
      <c r="F951" s="83" t="s">
        <v>391</v>
      </c>
      <c r="G951" s="83" t="s">
        <v>356</v>
      </c>
      <c r="H951" s="83" t="s">
        <v>426</v>
      </c>
      <c r="I951" s="84" t="s">
        <v>415</v>
      </c>
      <c r="J951" s="83"/>
      <c r="K951" s="83" t="s">
        <v>444</v>
      </c>
      <c r="L951" s="83" t="s">
        <v>910</v>
      </c>
    </row>
    <row r="952" spans="1:12" ht="14.25" x14ac:dyDescent="0.2">
      <c r="A952" s="83">
        <v>10.95</v>
      </c>
      <c r="B952" s="83">
        <v>11.2</v>
      </c>
      <c r="C952" s="83">
        <f t="shared" si="14"/>
        <v>0.25</v>
      </c>
      <c r="D952" s="83" t="s">
        <v>143</v>
      </c>
      <c r="E952" s="83" t="s">
        <v>466</v>
      </c>
      <c r="F952" s="83"/>
      <c r="G952" s="83" t="s">
        <v>252</v>
      </c>
      <c r="H952" s="83" t="s">
        <v>426</v>
      </c>
      <c r="I952" s="84"/>
      <c r="J952" s="83"/>
      <c r="K952" s="83" t="s">
        <v>427</v>
      </c>
      <c r="L952" s="83" t="s">
        <v>910</v>
      </c>
    </row>
    <row r="953" spans="1:12" ht="14.25" x14ac:dyDescent="0.2">
      <c r="A953" s="83">
        <v>11.2</v>
      </c>
      <c r="B953" s="83">
        <v>11.45</v>
      </c>
      <c r="C953" s="83">
        <f t="shared" si="14"/>
        <v>0.25</v>
      </c>
      <c r="D953" s="83" t="s">
        <v>143</v>
      </c>
      <c r="E953" s="83" t="s">
        <v>313</v>
      </c>
      <c r="F953" s="83"/>
      <c r="G953" s="83" t="s">
        <v>242</v>
      </c>
      <c r="H953" s="83" t="s">
        <v>426</v>
      </c>
      <c r="I953" s="84"/>
      <c r="J953" s="83"/>
      <c r="K953" s="83" t="s">
        <v>427</v>
      </c>
      <c r="L953" s="83" t="s">
        <v>911</v>
      </c>
    </row>
    <row r="954" spans="1:12" ht="14.25" x14ac:dyDescent="0.2">
      <c r="A954" s="83">
        <v>11.2</v>
      </c>
      <c r="B954" s="83">
        <v>11.45</v>
      </c>
      <c r="C954" s="83">
        <f t="shared" si="14"/>
        <v>0.25</v>
      </c>
      <c r="D954" s="83" t="s">
        <v>143</v>
      </c>
      <c r="E954" s="83" t="s">
        <v>315</v>
      </c>
      <c r="F954" s="83" t="s">
        <v>391</v>
      </c>
      <c r="G954" s="83" t="s">
        <v>356</v>
      </c>
      <c r="H954" s="83" t="s">
        <v>426</v>
      </c>
      <c r="I954" s="84" t="s">
        <v>415</v>
      </c>
      <c r="J954" s="83"/>
      <c r="K954" s="83" t="s">
        <v>272</v>
      </c>
      <c r="L954" s="83" t="s">
        <v>911</v>
      </c>
    </row>
    <row r="955" spans="1:12" ht="14.25" x14ac:dyDescent="0.2">
      <c r="A955" s="83">
        <v>11.2</v>
      </c>
      <c r="B955" s="83">
        <v>11.45</v>
      </c>
      <c r="C955" s="83">
        <f t="shared" si="14"/>
        <v>0.25</v>
      </c>
      <c r="D955" s="83" t="s">
        <v>143</v>
      </c>
      <c r="E955" s="83" t="s">
        <v>466</v>
      </c>
      <c r="F955" s="83"/>
      <c r="G955" s="83" t="s">
        <v>252</v>
      </c>
      <c r="H955" s="83" t="s">
        <v>426</v>
      </c>
      <c r="I955" s="84"/>
      <c r="J955" s="83"/>
      <c r="K955" s="83" t="s">
        <v>427</v>
      </c>
      <c r="L955" s="83" t="s">
        <v>911</v>
      </c>
    </row>
    <row r="956" spans="1:12" ht="14.25" x14ac:dyDescent="0.2">
      <c r="A956" s="83">
        <v>11.45</v>
      </c>
      <c r="B956" s="83">
        <v>11.7</v>
      </c>
      <c r="C956" s="83">
        <f t="shared" si="14"/>
        <v>0.25</v>
      </c>
      <c r="D956" s="83" t="s">
        <v>143</v>
      </c>
      <c r="E956" s="83" t="s">
        <v>313</v>
      </c>
      <c r="F956" s="83"/>
      <c r="G956" s="83" t="s">
        <v>242</v>
      </c>
      <c r="H956" s="83" t="s">
        <v>426</v>
      </c>
      <c r="I956" s="84"/>
      <c r="J956" s="83"/>
      <c r="K956" s="83" t="s">
        <v>427</v>
      </c>
      <c r="L956" s="83" t="s">
        <v>910</v>
      </c>
    </row>
    <row r="957" spans="1:12" ht="14.25" x14ac:dyDescent="0.2">
      <c r="A957" s="83">
        <v>11.45</v>
      </c>
      <c r="B957" s="83">
        <v>11.7</v>
      </c>
      <c r="C957" s="83">
        <f t="shared" si="14"/>
        <v>0.25</v>
      </c>
      <c r="D957" s="83" t="s">
        <v>143</v>
      </c>
      <c r="E957" s="83" t="s">
        <v>315</v>
      </c>
      <c r="F957" s="83" t="s">
        <v>391</v>
      </c>
      <c r="G957" s="83" t="s">
        <v>356</v>
      </c>
      <c r="H957" s="83" t="s">
        <v>426</v>
      </c>
      <c r="I957" s="84" t="s">
        <v>415</v>
      </c>
      <c r="J957" s="83"/>
      <c r="K957" s="83" t="s">
        <v>444</v>
      </c>
      <c r="L957" s="83" t="s">
        <v>910</v>
      </c>
    </row>
    <row r="958" spans="1:12" ht="14.25" x14ac:dyDescent="0.2">
      <c r="A958" s="83">
        <v>11.45</v>
      </c>
      <c r="B958" s="83">
        <v>11.7</v>
      </c>
      <c r="C958" s="83">
        <f t="shared" si="14"/>
        <v>0.25</v>
      </c>
      <c r="D958" s="83" t="s">
        <v>143</v>
      </c>
      <c r="E958" s="83" t="s">
        <v>466</v>
      </c>
      <c r="F958" s="83"/>
      <c r="G958" s="83" t="s">
        <v>252</v>
      </c>
      <c r="H958" s="83" t="s">
        <v>426</v>
      </c>
      <c r="I958" s="84"/>
      <c r="J958" s="83"/>
      <c r="K958" s="83" t="s">
        <v>427</v>
      </c>
      <c r="L958" s="83" t="s">
        <v>910</v>
      </c>
    </row>
    <row r="959" spans="1:12" ht="14.25" x14ac:dyDescent="0.2">
      <c r="A959" s="83">
        <v>11.7</v>
      </c>
      <c r="B959" s="83">
        <v>12.2</v>
      </c>
      <c r="C959" s="83">
        <f t="shared" si="14"/>
        <v>0.5</v>
      </c>
      <c r="D959" s="83" t="s">
        <v>143</v>
      </c>
      <c r="E959" s="83" t="s">
        <v>313</v>
      </c>
      <c r="F959" s="83"/>
      <c r="G959" s="83" t="s">
        <v>242</v>
      </c>
      <c r="H959" s="83" t="s">
        <v>426</v>
      </c>
      <c r="I959" s="84"/>
      <c r="J959" s="83"/>
      <c r="K959" s="83" t="s">
        <v>725</v>
      </c>
      <c r="L959" s="83" t="s">
        <v>916</v>
      </c>
    </row>
    <row r="960" spans="1:12" ht="14.25" x14ac:dyDescent="0.2">
      <c r="A960" s="83">
        <v>11.7</v>
      </c>
      <c r="B960" s="83">
        <v>12.2</v>
      </c>
      <c r="C960" s="83">
        <f t="shared" si="14"/>
        <v>0.5</v>
      </c>
      <c r="D960" s="83" t="s">
        <v>143</v>
      </c>
      <c r="E960" s="83" t="s">
        <v>466</v>
      </c>
      <c r="F960" s="83"/>
      <c r="G960" s="83" t="s">
        <v>252</v>
      </c>
      <c r="H960" s="83" t="s">
        <v>426</v>
      </c>
      <c r="I960" s="84"/>
      <c r="J960" s="83"/>
      <c r="K960" s="83" t="s">
        <v>725</v>
      </c>
      <c r="L960" s="83" t="s">
        <v>916</v>
      </c>
    </row>
    <row r="961" spans="1:12" ht="14.25" x14ac:dyDescent="0.2">
      <c r="A961" s="83">
        <v>11.7</v>
      </c>
      <c r="B961" s="83">
        <v>12.2</v>
      </c>
      <c r="C961" s="83">
        <f t="shared" si="14"/>
        <v>0.5</v>
      </c>
      <c r="D961" s="83" t="s">
        <v>143</v>
      </c>
      <c r="E961" s="83" t="s">
        <v>309</v>
      </c>
      <c r="F961" s="83"/>
      <c r="G961" s="83" t="s">
        <v>249</v>
      </c>
      <c r="H961" s="83" t="s">
        <v>426</v>
      </c>
      <c r="I961" s="84"/>
      <c r="J961" s="83"/>
      <c r="K961" s="83" t="s">
        <v>725</v>
      </c>
      <c r="L961" s="83" t="s">
        <v>916</v>
      </c>
    </row>
    <row r="962" spans="1:12" ht="14.25" x14ac:dyDescent="0.2">
      <c r="A962" s="83">
        <v>11.7</v>
      </c>
      <c r="B962" s="83">
        <v>12.2</v>
      </c>
      <c r="C962" s="83">
        <f t="shared" ref="C962:C1025" si="15">B962-A962</f>
        <v>0.5</v>
      </c>
      <c r="D962" s="83" t="s">
        <v>143</v>
      </c>
      <c r="E962" s="83" t="s">
        <v>464</v>
      </c>
      <c r="F962" s="83"/>
      <c r="G962" s="83" t="s">
        <v>456</v>
      </c>
      <c r="H962" s="83" t="s">
        <v>426</v>
      </c>
      <c r="I962" s="84"/>
      <c r="J962" s="83"/>
      <c r="K962" s="83" t="s">
        <v>445</v>
      </c>
      <c r="L962" s="83" t="s">
        <v>916</v>
      </c>
    </row>
    <row r="963" spans="1:12" ht="14.25" x14ac:dyDescent="0.2">
      <c r="A963" s="83">
        <v>12.2</v>
      </c>
      <c r="B963" s="83">
        <v>12.5</v>
      </c>
      <c r="C963" s="83">
        <f t="shared" si="15"/>
        <v>0.30000000000000071</v>
      </c>
      <c r="D963" s="83" t="s">
        <v>143</v>
      </c>
      <c r="E963" s="83" t="s">
        <v>313</v>
      </c>
      <c r="F963" s="83"/>
      <c r="G963" s="83" t="s">
        <v>242</v>
      </c>
      <c r="H963" s="83" t="s">
        <v>426</v>
      </c>
      <c r="I963" s="84" t="s">
        <v>512</v>
      </c>
      <c r="J963" s="83"/>
      <c r="K963" s="83" t="s">
        <v>726</v>
      </c>
      <c r="L963" s="83" t="s">
        <v>427</v>
      </c>
    </row>
    <row r="964" spans="1:12" ht="14.25" x14ac:dyDescent="0.2">
      <c r="A964" s="83">
        <v>12.2</v>
      </c>
      <c r="B964" s="83">
        <v>12.5</v>
      </c>
      <c r="C964" s="83">
        <f t="shared" si="15"/>
        <v>0.30000000000000071</v>
      </c>
      <c r="D964" s="83" t="s">
        <v>143</v>
      </c>
      <c r="E964" s="83" t="s">
        <v>315</v>
      </c>
      <c r="F964" s="83" t="s">
        <v>391</v>
      </c>
      <c r="G964" s="83" t="s">
        <v>356</v>
      </c>
      <c r="H964" s="83" t="s">
        <v>426</v>
      </c>
      <c r="I964" s="84" t="s">
        <v>512</v>
      </c>
      <c r="J964" s="83"/>
      <c r="K964" s="83" t="s">
        <v>727</v>
      </c>
      <c r="L964" s="83" t="s">
        <v>427</v>
      </c>
    </row>
    <row r="965" spans="1:12" ht="14.25" x14ac:dyDescent="0.2">
      <c r="A965" s="83">
        <v>12.5</v>
      </c>
      <c r="B965" s="83">
        <v>12.75</v>
      </c>
      <c r="C965" s="83">
        <f t="shared" si="15"/>
        <v>0.25</v>
      </c>
      <c r="D965" s="83" t="s">
        <v>143</v>
      </c>
      <c r="E965" s="83" t="s">
        <v>313</v>
      </c>
      <c r="F965" s="83"/>
      <c r="G965" s="83" t="s">
        <v>242</v>
      </c>
      <c r="H965" s="83" t="s">
        <v>426</v>
      </c>
      <c r="I965" s="84" t="s">
        <v>512</v>
      </c>
      <c r="J965" s="83"/>
      <c r="K965" s="83" t="s">
        <v>427</v>
      </c>
      <c r="L965" s="83" t="s">
        <v>427</v>
      </c>
    </row>
    <row r="966" spans="1:12" ht="14.25" x14ac:dyDescent="0.2">
      <c r="A966" s="83">
        <v>12.5</v>
      </c>
      <c r="B966" s="83">
        <v>12.75</v>
      </c>
      <c r="C966" s="83">
        <f t="shared" si="15"/>
        <v>0.25</v>
      </c>
      <c r="D966" s="83" t="s">
        <v>143</v>
      </c>
      <c r="E966" s="83" t="s">
        <v>315</v>
      </c>
      <c r="F966" s="83" t="s">
        <v>391</v>
      </c>
      <c r="G966" s="83" t="s">
        <v>356</v>
      </c>
      <c r="H966" s="83" t="s">
        <v>426</v>
      </c>
      <c r="I966" s="84" t="s">
        <v>512</v>
      </c>
      <c r="J966" s="83"/>
      <c r="K966" s="83" t="s">
        <v>444</v>
      </c>
      <c r="L966" s="83" t="s">
        <v>427</v>
      </c>
    </row>
    <row r="967" spans="1:12" ht="14.25" x14ac:dyDescent="0.2">
      <c r="A967" s="83">
        <v>12.5</v>
      </c>
      <c r="B967" s="83">
        <v>12.75</v>
      </c>
      <c r="C967" s="83">
        <f t="shared" si="15"/>
        <v>0.25</v>
      </c>
      <c r="D967" s="83" t="s">
        <v>143</v>
      </c>
      <c r="E967" s="83" t="s">
        <v>464</v>
      </c>
      <c r="F967" s="83"/>
      <c r="G967" s="83" t="s">
        <v>456</v>
      </c>
      <c r="H967" s="83" t="s">
        <v>426</v>
      </c>
      <c r="I967" s="84" t="s">
        <v>512</v>
      </c>
      <c r="J967" s="83"/>
      <c r="K967" s="83" t="s">
        <v>282</v>
      </c>
      <c r="L967" s="83" t="s">
        <v>427</v>
      </c>
    </row>
    <row r="968" spans="1:12" ht="14.25" x14ac:dyDescent="0.2">
      <c r="A968" s="83">
        <v>12.75</v>
      </c>
      <c r="B968" s="83">
        <v>13.25</v>
      </c>
      <c r="C968" s="83">
        <f t="shared" si="15"/>
        <v>0.5</v>
      </c>
      <c r="D968" s="83" t="s">
        <v>143</v>
      </c>
      <c r="E968" s="83" t="s">
        <v>313</v>
      </c>
      <c r="F968" s="83"/>
      <c r="G968" s="83" t="s">
        <v>242</v>
      </c>
      <c r="H968" s="83" t="s">
        <v>426</v>
      </c>
      <c r="I968" s="84"/>
      <c r="J968" s="83"/>
      <c r="K968" s="83" t="s">
        <v>427</v>
      </c>
      <c r="L968" s="83" t="s">
        <v>911</v>
      </c>
    </row>
    <row r="969" spans="1:12" ht="14.25" x14ac:dyDescent="0.2">
      <c r="A969" s="83">
        <v>12.75</v>
      </c>
      <c r="B969" s="83">
        <v>13.25</v>
      </c>
      <c r="C969" s="83">
        <f t="shared" si="15"/>
        <v>0.5</v>
      </c>
      <c r="D969" s="83" t="s">
        <v>143</v>
      </c>
      <c r="E969" s="83" t="s">
        <v>315</v>
      </c>
      <c r="F969" s="83" t="s">
        <v>392</v>
      </c>
      <c r="G969" s="83" t="s">
        <v>356</v>
      </c>
      <c r="H969" s="83" t="s">
        <v>426</v>
      </c>
      <c r="I969" s="84" t="s">
        <v>416</v>
      </c>
      <c r="J969" s="83"/>
      <c r="K969" s="83" t="s">
        <v>728</v>
      </c>
      <c r="L969" s="83" t="s">
        <v>911</v>
      </c>
    </row>
    <row r="970" spans="1:12" ht="14.25" x14ac:dyDescent="0.2">
      <c r="A970" s="83">
        <v>12.75</v>
      </c>
      <c r="B970" s="83">
        <v>13.25</v>
      </c>
      <c r="C970" s="83">
        <f t="shared" si="15"/>
        <v>0.5</v>
      </c>
      <c r="D970" s="83" t="s">
        <v>143</v>
      </c>
      <c r="E970" s="83" t="s">
        <v>331</v>
      </c>
      <c r="F970" s="83"/>
      <c r="G970" s="83" t="s">
        <v>250</v>
      </c>
      <c r="H970" s="83" t="s">
        <v>426</v>
      </c>
      <c r="I970" s="84"/>
      <c r="J970" s="83"/>
      <c r="K970" s="83" t="s">
        <v>427</v>
      </c>
      <c r="L970" s="83" t="s">
        <v>911</v>
      </c>
    </row>
    <row r="971" spans="1:12" ht="14.25" x14ac:dyDescent="0.2">
      <c r="A971" s="83">
        <v>12.75</v>
      </c>
      <c r="B971" s="83">
        <v>13.25</v>
      </c>
      <c r="C971" s="83">
        <f t="shared" si="15"/>
        <v>0.5</v>
      </c>
      <c r="D971" s="83" t="s">
        <v>143</v>
      </c>
      <c r="E971" s="83" t="s">
        <v>349</v>
      </c>
      <c r="F971" s="83" t="s">
        <v>395</v>
      </c>
      <c r="G971" s="83" t="s">
        <v>255</v>
      </c>
      <c r="H971" s="83" t="s">
        <v>425</v>
      </c>
      <c r="I971" s="84" t="s">
        <v>423</v>
      </c>
      <c r="J971" s="83"/>
      <c r="K971" s="83" t="s">
        <v>427</v>
      </c>
      <c r="L971" s="83" t="s">
        <v>911</v>
      </c>
    </row>
    <row r="972" spans="1:12" ht="14.25" x14ac:dyDescent="0.2">
      <c r="A972" s="83">
        <v>13.25</v>
      </c>
      <c r="B972" s="83">
        <v>13.4</v>
      </c>
      <c r="C972" s="83">
        <f t="shared" si="15"/>
        <v>0.15000000000000036</v>
      </c>
      <c r="D972" s="83" t="s">
        <v>143</v>
      </c>
      <c r="E972" s="83" t="s">
        <v>311</v>
      </c>
      <c r="F972" s="83" t="s">
        <v>402</v>
      </c>
      <c r="G972" s="83" t="s">
        <v>270</v>
      </c>
      <c r="H972" s="83" t="s">
        <v>426</v>
      </c>
      <c r="I972" s="84" t="s">
        <v>414</v>
      </c>
      <c r="J972" s="83"/>
      <c r="K972" s="83" t="s">
        <v>729</v>
      </c>
      <c r="L972" s="83" t="s">
        <v>427</v>
      </c>
    </row>
    <row r="973" spans="1:12" ht="14.25" x14ac:dyDescent="0.2">
      <c r="A973" s="83">
        <v>13.25</v>
      </c>
      <c r="B973" s="83">
        <v>13.4</v>
      </c>
      <c r="C973" s="83">
        <f t="shared" si="15"/>
        <v>0.15000000000000036</v>
      </c>
      <c r="D973" s="83" t="s">
        <v>143</v>
      </c>
      <c r="E973" s="83" t="s">
        <v>303</v>
      </c>
      <c r="F973" s="83"/>
      <c r="G973" s="83" t="s">
        <v>246</v>
      </c>
      <c r="H973" s="83" t="s">
        <v>426</v>
      </c>
      <c r="I973" s="84"/>
      <c r="J973" s="83"/>
      <c r="K973" s="83" t="s">
        <v>730</v>
      </c>
      <c r="L973" s="83" t="s">
        <v>427</v>
      </c>
    </row>
    <row r="974" spans="1:12" ht="14.25" x14ac:dyDescent="0.2">
      <c r="A974" s="83">
        <v>13.25</v>
      </c>
      <c r="B974" s="83">
        <v>13.4</v>
      </c>
      <c r="C974" s="83">
        <f t="shared" si="15"/>
        <v>0.15000000000000036</v>
      </c>
      <c r="D974" s="83" t="s">
        <v>143</v>
      </c>
      <c r="E974" s="83" t="s">
        <v>349</v>
      </c>
      <c r="F974" s="83" t="s">
        <v>402</v>
      </c>
      <c r="G974" s="83" t="s">
        <v>255</v>
      </c>
      <c r="H974" s="83" t="s">
        <v>426</v>
      </c>
      <c r="I974" s="84" t="s">
        <v>414</v>
      </c>
      <c r="J974" s="83"/>
      <c r="K974" s="83" t="s">
        <v>729</v>
      </c>
      <c r="L974" s="83" t="s">
        <v>427</v>
      </c>
    </row>
    <row r="975" spans="1:12" ht="14.25" x14ac:dyDescent="0.2">
      <c r="A975" s="83">
        <v>13.4</v>
      </c>
      <c r="B975" s="83">
        <v>13.65</v>
      </c>
      <c r="C975" s="83">
        <f t="shared" si="15"/>
        <v>0.25</v>
      </c>
      <c r="D975" s="83" t="s">
        <v>143</v>
      </c>
      <c r="E975" s="83" t="s">
        <v>311</v>
      </c>
      <c r="F975" s="83" t="s">
        <v>402</v>
      </c>
      <c r="G975" s="83" t="s">
        <v>270</v>
      </c>
      <c r="H975" s="83" t="s">
        <v>426</v>
      </c>
      <c r="I975" s="84" t="s">
        <v>414</v>
      </c>
      <c r="J975" s="83"/>
      <c r="K975" s="83" t="s">
        <v>731</v>
      </c>
      <c r="L975" s="83" t="s">
        <v>427</v>
      </c>
    </row>
    <row r="976" spans="1:12" ht="14.25" x14ac:dyDescent="0.2">
      <c r="A976" s="83">
        <v>13.4</v>
      </c>
      <c r="B976" s="83">
        <v>13.65</v>
      </c>
      <c r="C976" s="83">
        <f t="shared" si="15"/>
        <v>0.25</v>
      </c>
      <c r="D976" s="83" t="s">
        <v>143</v>
      </c>
      <c r="E976" s="83" t="s">
        <v>341</v>
      </c>
      <c r="F976" s="83"/>
      <c r="G976" s="83" t="s">
        <v>251</v>
      </c>
      <c r="H976" s="83" t="s">
        <v>426</v>
      </c>
      <c r="I976" s="84"/>
      <c r="J976" s="83"/>
      <c r="K976" s="83" t="s">
        <v>731</v>
      </c>
      <c r="L976" s="83" t="s">
        <v>427</v>
      </c>
    </row>
    <row r="977" spans="1:12" ht="14.25" x14ac:dyDescent="0.2">
      <c r="A977" s="83">
        <v>13.4</v>
      </c>
      <c r="B977" s="83">
        <v>13.65</v>
      </c>
      <c r="C977" s="83">
        <f t="shared" si="15"/>
        <v>0.25</v>
      </c>
      <c r="D977" s="83" t="s">
        <v>143</v>
      </c>
      <c r="E977" s="83" t="s">
        <v>349</v>
      </c>
      <c r="F977" s="83"/>
      <c r="G977" s="83" t="s">
        <v>255</v>
      </c>
      <c r="H977" s="83" t="s">
        <v>426</v>
      </c>
      <c r="I977" s="84"/>
      <c r="J977" s="83"/>
      <c r="K977" s="83" t="s">
        <v>732</v>
      </c>
      <c r="L977" s="83" t="s">
        <v>427</v>
      </c>
    </row>
    <row r="978" spans="1:12" ht="14.25" x14ac:dyDescent="0.2">
      <c r="A978" s="83">
        <v>13.4</v>
      </c>
      <c r="B978" s="83">
        <v>13.65</v>
      </c>
      <c r="C978" s="83">
        <f t="shared" si="15"/>
        <v>0.25</v>
      </c>
      <c r="D978" s="83" t="s">
        <v>143</v>
      </c>
      <c r="E978" s="83" t="s">
        <v>353</v>
      </c>
      <c r="F978" s="83" t="s">
        <v>392</v>
      </c>
      <c r="G978" s="83" t="s">
        <v>362</v>
      </c>
      <c r="H978" s="83" t="s">
        <v>425</v>
      </c>
      <c r="I978" s="84" t="s">
        <v>416</v>
      </c>
      <c r="J978" s="83"/>
      <c r="K978" s="83" t="s">
        <v>731</v>
      </c>
      <c r="L978" s="83" t="s">
        <v>427</v>
      </c>
    </row>
    <row r="979" spans="1:12" ht="14.25" x14ac:dyDescent="0.2">
      <c r="A979" s="83">
        <v>13.65</v>
      </c>
      <c r="B979" s="83">
        <v>13.75</v>
      </c>
      <c r="C979" s="83">
        <f t="shared" si="15"/>
        <v>9.9999999999999645E-2</v>
      </c>
      <c r="D979" s="83" t="s">
        <v>143</v>
      </c>
      <c r="E979" s="83" t="s">
        <v>311</v>
      </c>
      <c r="F979" s="83" t="s">
        <v>402</v>
      </c>
      <c r="G979" s="83" t="s">
        <v>270</v>
      </c>
      <c r="H979" s="83" t="s">
        <v>426</v>
      </c>
      <c r="I979" s="84" t="s">
        <v>414</v>
      </c>
      <c r="J979" s="83"/>
      <c r="K979" s="83" t="s">
        <v>731</v>
      </c>
      <c r="L979" s="83" t="s">
        <v>427</v>
      </c>
    </row>
    <row r="980" spans="1:12" ht="14.25" x14ac:dyDescent="0.2">
      <c r="A980" s="83">
        <v>13.65</v>
      </c>
      <c r="B980" s="83">
        <v>13.75</v>
      </c>
      <c r="C980" s="83">
        <f t="shared" si="15"/>
        <v>9.9999999999999645E-2</v>
      </c>
      <c r="D980" s="83" t="s">
        <v>143</v>
      </c>
      <c r="E980" s="83" t="s">
        <v>341</v>
      </c>
      <c r="F980" s="83"/>
      <c r="G980" s="83" t="s">
        <v>251</v>
      </c>
      <c r="H980" s="83" t="s">
        <v>426</v>
      </c>
      <c r="I980" s="84"/>
      <c r="J980" s="83"/>
      <c r="K980" s="83" t="s">
        <v>731</v>
      </c>
      <c r="L980" s="83" t="s">
        <v>427</v>
      </c>
    </row>
    <row r="981" spans="1:12" ht="14.25" x14ac:dyDescent="0.2">
      <c r="A981" s="83">
        <v>13.65</v>
      </c>
      <c r="B981" s="83">
        <v>13.75</v>
      </c>
      <c r="C981" s="83">
        <f t="shared" si="15"/>
        <v>9.9999999999999645E-2</v>
      </c>
      <c r="D981" s="83" t="s">
        <v>143</v>
      </c>
      <c r="E981" s="83" t="s">
        <v>349</v>
      </c>
      <c r="F981" s="83"/>
      <c r="G981" s="83" t="s">
        <v>255</v>
      </c>
      <c r="H981" s="83" t="s">
        <v>426</v>
      </c>
      <c r="I981" s="84"/>
      <c r="J981" s="83"/>
      <c r="K981" s="83" t="s">
        <v>733</v>
      </c>
      <c r="L981" s="83" t="s">
        <v>427</v>
      </c>
    </row>
    <row r="982" spans="1:12" ht="14.25" x14ac:dyDescent="0.2">
      <c r="A982" s="83">
        <v>13.65</v>
      </c>
      <c r="B982" s="83">
        <v>13.75</v>
      </c>
      <c r="C982" s="83">
        <f t="shared" si="15"/>
        <v>9.9999999999999645E-2</v>
      </c>
      <c r="D982" s="83" t="s">
        <v>143</v>
      </c>
      <c r="E982" s="83" t="s">
        <v>353</v>
      </c>
      <c r="F982" s="83" t="s">
        <v>392</v>
      </c>
      <c r="G982" s="83" t="s">
        <v>362</v>
      </c>
      <c r="H982" s="83" t="s">
        <v>425</v>
      </c>
      <c r="I982" s="84" t="s">
        <v>416</v>
      </c>
      <c r="J982" s="83"/>
      <c r="K982" s="83" t="s">
        <v>731</v>
      </c>
      <c r="L982" s="83" t="s">
        <v>427</v>
      </c>
    </row>
    <row r="983" spans="1:12" ht="14.25" x14ac:dyDescent="0.2">
      <c r="A983" s="83">
        <v>13.75</v>
      </c>
      <c r="B983" s="83">
        <v>14</v>
      </c>
      <c r="C983" s="83">
        <f t="shared" si="15"/>
        <v>0.25</v>
      </c>
      <c r="D983" s="83" t="s">
        <v>143</v>
      </c>
      <c r="E983" s="83" t="s">
        <v>315</v>
      </c>
      <c r="F983" s="83" t="s">
        <v>392</v>
      </c>
      <c r="G983" s="83" t="s">
        <v>356</v>
      </c>
      <c r="H983" s="83" t="s">
        <v>426</v>
      </c>
      <c r="I983" s="84" t="s">
        <v>416</v>
      </c>
      <c r="J983" s="83"/>
      <c r="K983" s="83" t="s">
        <v>735</v>
      </c>
      <c r="L983" s="83" t="s">
        <v>427</v>
      </c>
    </row>
    <row r="984" spans="1:12" ht="14.25" x14ac:dyDescent="0.2">
      <c r="A984" s="83">
        <v>13.75</v>
      </c>
      <c r="B984" s="83">
        <v>14</v>
      </c>
      <c r="C984" s="83">
        <f t="shared" si="15"/>
        <v>0.25</v>
      </c>
      <c r="D984" s="83" t="s">
        <v>143</v>
      </c>
      <c r="E984" s="83" t="s">
        <v>341</v>
      </c>
      <c r="F984" s="83"/>
      <c r="G984" s="83" t="s">
        <v>251</v>
      </c>
      <c r="H984" s="83" t="s">
        <v>426</v>
      </c>
      <c r="I984" s="84"/>
      <c r="J984" s="83"/>
      <c r="K984" s="83" t="s">
        <v>734</v>
      </c>
      <c r="L984" s="83" t="s">
        <v>427</v>
      </c>
    </row>
    <row r="985" spans="1:12" ht="14.25" x14ac:dyDescent="0.2">
      <c r="A985" s="83">
        <v>13.75</v>
      </c>
      <c r="B985" s="83">
        <v>14</v>
      </c>
      <c r="C985" s="83">
        <f t="shared" si="15"/>
        <v>0.25</v>
      </c>
      <c r="D985" s="83" t="s">
        <v>143</v>
      </c>
      <c r="E985" s="83" t="s">
        <v>311</v>
      </c>
      <c r="F985" s="83"/>
      <c r="G985" s="83" t="s">
        <v>270</v>
      </c>
      <c r="H985" s="83" t="s">
        <v>425</v>
      </c>
      <c r="I985" s="84"/>
      <c r="J985" s="83"/>
      <c r="K985" s="83" t="s">
        <v>734</v>
      </c>
      <c r="L985" s="83" t="s">
        <v>427</v>
      </c>
    </row>
    <row r="986" spans="1:12" ht="14.25" x14ac:dyDescent="0.2">
      <c r="A986" s="83">
        <v>13.75</v>
      </c>
      <c r="B986" s="83">
        <v>14</v>
      </c>
      <c r="C986" s="83">
        <f t="shared" si="15"/>
        <v>0.25</v>
      </c>
      <c r="D986" s="83" t="s">
        <v>143</v>
      </c>
      <c r="E986" s="83" t="s">
        <v>353</v>
      </c>
      <c r="F986" s="83" t="s">
        <v>392</v>
      </c>
      <c r="G986" s="83" t="s">
        <v>362</v>
      </c>
      <c r="H986" s="83" t="s">
        <v>425</v>
      </c>
      <c r="I986" s="84" t="s">
        <v>416</v>
      </c>
      <c r="J986" s="83"/>
      <c r="K986" s="83" t="s">
        <v>734</v>
      </c>
      <c r="L986" s="83" t="s">
        <v>427</v>
      </c>
    </row>
    <row r="987" spans="1:12" ht="14.25" x14ac:dyDescent="0.2">
      <c r="A987" s="83">
        <v>13.75</v>
      </c>
      <c r="B987" s="83">
        <v>14</v>
      </c>
      <c r="C987" s="83">
        <f t="shared" si="15"/>
        <v>0.25</v>
      </c>
      <c r="D987" s="83" t="s">
        <v>143</v>
      </c>
      <c r="E987" s="83" t="s">
        <v>349</v>
      </c>
      <c r="F987" s="83"/>
      <c r="G987" s="83" t="s">
        <v>255</v>
      </c>
      <c r="H987" s="83" t="s">
        <v>425</v>
      </c>
      <c r="I987" s="84"/>
      <c r="J987" s="83"/>
      <c r="K987" s="83" t="s">
        <v>734</v>
      </c>
      <c r="L987" s="83" t="s">
        <v>427</v>
      </c>
    </row>
    <row r="988" spans="1:12" ht="14.25" x14ac:dyDescent="0.2">
      <c r="A988" s="83">
        <v>14</v>
      </c>
      <c r="B988" s="83">
        <v>14.25</v>
      </c>
      <c r="C988" s="83">
        <f t="shared" si="15"/>
        <v>0.25</v>
      </c>
      <c r="D988" s="83" t="s">
        <v>143</v>
      </c>
      <c r="E988" s="83" t="s">
        <v>315</v>
      </c>
      <c r="F988" s="83" t="s">
        <v>392</v>
      </c>
      <c r="G988" s="83" t="s">
        <v>356</v>
      </c>
      <c r="H988" s="83" t="s">
        <v>426</v>
      </c>
      <c r="I988" s="84" t="s">
        <v>512</v>
      </c>
      <c r="J988" s="83"/>
      <c r="K988" s="83" t="s">
        <v>739</v>
      </c>
      <c r="L988" s="83" t="s">
        <v>427</v>
      </c>
    </row>
    <row r="989" spans="1:12" ht="14.25" x14ac:dyDescent="0.2">
      <c r="A989" s="83">
        <v>14</v>
      </c>
      <c r="B989" s="83">
        <v>14.25</v>
      </c>
      <c r="C989" s="83">
        <f t="shared" si="15"/>
        <v>0.25</v>
      </c>
      <c r="D989" s="83" t="s">
        <v>143</v>
      </c>
      <c r="E989" s="83" t="s">
        <v>343</v>
      </c>
      <c r="F989" s="83"/>
      <c r="G989" s="83" t="s">
        <v>241</v>
      </c>
      <c r="H989" s="83" t="s">
        <v>425</v>
      </c>
      <c r="I989" s="84" t="s">
        <v>512</v>
      </c>
      <c r="J989" s="83"/>
      <c r="K989" s="83" t="s">
        <v>738</v>
      </c>
      <c r="L989" s="83" t="s">
        <v>427</v>
      </c>
    </row>
    <row r="990" spans="1:12" ht="14.25" x14ac:dyDescent="0.2">
      <c r="A990" s="83">
        <v>14</v>
      </c>
      <c r="B990" s="83">
        <v>14.25</v>
      </c>
      <c r="C990" s="83">
        <f t="shared" si="15"/>
        <v>0.25</v>
      </c>
      <c r="D990" s="83" t="s">
        <v>143</v>
      </c>
      <c r="E990" s="83" t="s">
        <v>333</v>
      </c>
      <c r="F990" s="83" t="s">
        <v>392</v>
      </c>
      <c r="G990" s="83" t="s">
        <v>296</v>
      </c>
      <c r="H990" s="83" t="s">
        <v>425</v>
      </c>
      <c r="I990" s="84" t="s">
        <v>512</v>
      </c>
      <c r="J990" s="83"/>
      <c r="K990" s="83" t="s">
        <v>737</v>
      </c>
      <c r="L990" s="83" t="s">
        <v>427</v>
      </c>
    </row>
    <row r="991" spans="1:12" ht="14.25" x14ac:dyDescent="0.2">
      <c r="A991" s="83">
        <v>14</v>
      </c>
      <c r="B991" s="83">
        <v>14.25</v>
      </c>
      <c r="C991" s="83">
        <f t="shared" si="15"/>
        <v>0.25</v>
      </c>
      <c r="D991" s="83" t="s">
        <v>143</v>
      </c>
      <c r="E991" s="83" t="s">
        <v>349</v>
      </c>
      <c r="F991" s="83"/>
      <c r="G991" s="83" t="s">
        <v>255</v>
      </c>
      <c r="H991" s="83" t="s">
        <v>425</v>
      </c>
      <c r="I991" s="84" t="s">
        <v>512</v>
      </c>
      <c r="J991" s="83"/>
      <c r="K991" s="83" t="s">
        <v>736</v>
      </c>
      <c r="L991" s="83" t="s">
        <v>427</v>
      </c>
    </row>
    <row r="992" spans="1:12" ht="14.25" x14ac:dyDescent="0.2">
      <c r="A992" s="83">
        <v>14.25</v>
      </c>
      <c r="B992" s="83">
        <v>14.3</v>
      </c>
      <c r="C992" s="83">
        <f t="shared" si="15"/>
        <v>5.0000000000000711E-2</v>
      </c>
      <c r="D992" s="83" t="s">
        <v>143</v>
      </c>
      <c r="E992" s="83" t="s">
        <v>315</v>
      </c>
      <c r="F992" s="83" t="s">
        <v>392</v>
      </c>
      <c r="G992" s="83" t="s">
        <v>356</v>
      </c>
      <c r="H992" s="83" t="s">
        <v>426</v>
      </c>
      <c r="I992" s="84" t="s">
        <v>512</v>
      </c>
      <c r="J992" s="83"/>
      <c r="K992" s="83" t="s">
        <v>739</v>
      </c>
      <c r="L992" s="83" t="s">
        <v>427</v>
      </c>
    </row>
    <row r="993" spans="1:12" ht="14.25" x14ac:dyDescent="0.2">
      <c r="A993" s="83">
        <v>14.25</v>
      </c>
      <c r="B993" s="83">
        <v>14.3</v>
      </c>
      <c r="C993" s="83">
        <f t="shared" si="15"/>
        <v>5.0000000000000711E-2</v>
      </c>
      <c r="D993" s="83" t="s">
        <v>143</v>
      </c>
      <c r="E993" s="83" t="s">
        <v>343</v>
      </c>
      <c r="F993" s="83"/>
      <c r="G993" s="83" t="s">
        <v>241</v>
      </c>
      <c r="H993" s="83" t="s">
        <v>425</v>
      </c>
      <c r="I993" s="84" t="s">
        <v>512</v>
      </c>
      <c r="J993" s="83"/>
      <c r="K993" s="83" t="s">
        <v>738</v>
      </c>
      <c r="L993" s="83" t="s">
        <v>427</v>
      </c>
    </row>
    <row r="994" spans="1:12" ht="14.25" x14ac:dyDescent="0.2">
      <c r="A994" s="83">
        <v>14.25</v>
      </c>
      <c r="B994" s="83">
        <v>14.3</v>
      </c>
      <c r="C994" s="83">
        <f t="shared" si="15"/>
        <v>5.0000000000000711E-2</v>
      </c>
      <c r="D994" s="83" t="s">
        <v>143</v>
      </c>
      <c r="E994" s="83" t="s">
        <v>333</v>
      </c>
      <c r="F994" s="83" t="s">
        <v>392</v>
      </c>
      <c r="G994" s="83" t="s">
        <v>296</v>
      </c>
      <c r="H994" s="83" t="s">
        <v>425</v>
      </c>
      <c r="I994" s="84" t="s">
        <v>512</v>
      </c>
      <c r="J994" s="83"/>
      <c r="K994" s="83" t="s">
        <v>740</v>
      </c>
      <c r="L994" s="83" t="s">
        <v>427</v>
      </c>
    </row>
    <row r="995" spans="1:12" ht="14.25" x14ac:dyDescent="0.2">
      <c r="A995" s="83">
        <v>14.25</v>
      </c>
      <c r="B995" s="83">
        <v>14.3</v>
      </c>
      <c r="C995" s="83">
        <f t="shared" si="15"/>
        <v>5.0000000000000711E-2</v>
      </c>
      <c r="D995" s="83" t="s">
        <v>143</v>
      </c>
      <c r="E995" s="83" t="s">
        <v>349</v>
      </c>
      <c r="F995" s="83"/>
      <c r="G995" s="83" t="s">
        <v>255</v>
      </c>
      <c r="H995" s="83" t="s">
        <v>425</v>
      </c>
      <c r="I995" s="84" t="s">
        <v>512</v>
      </c>
      <c r="J995" s="83"/>
      <c r="K995" s="83" t="s">
        <v>736</v>
      </c>
      <c r="L995" s="83" t="s">
        <v>427</v>
      </c>
    </row>
    <row r="996" spans="1:12" ht="14.25" x14ac:dyDescent="0.2">
      <c r="A996" s="83">
        <v>14.3</v>
      </c>
      <c r="B996" s="83">
        <v>14.4</v>
      </c>
      <c r="C996" s="83">
        <f t="shared" si="15"/>
        <v>9.9999999999999645E-2</v>
      </c>
      <c r="D996" s="83" t="s">
        <v>143</v>
      </c>
      <c r="E996" s="83" t="s">
        <v>313</v>
      </c>
      <c r="F996" s="83"/>
      <c r="G996" s="83" t="s">
        <v>242</v>
      </c>
      <c r="H996" s="83" t="s">
        <v>426</v>
      </c>
      <c r="I996" s="84" t="s">
        <v>512</v>
      </c>
      <c r="J996" s="83"/>
      <c r="K996" s="83" t="s">
        <v>736</v>
      </c>
      <c r="L996" s="83" t="s">
        <v>427</v>
      </c>
    </row>
    <row r="997" spans="1:12" ht="14.25" x14ac:dyDescent="0.2">
      <c r="A997" s="83">
        <v>14.3</v>
      </c>
      <c r="B997" s="83">
        <v>14.4</v>
      </c>
      <c r="C997" s="83">
        <f t="shared" si="15"/>
        <v>9.9999999999999645E-2</v>
      </c>
      <c r="D997" s="83" t="s">
        <v>143</v>
      </c>
      <c r="E997" s="83" t="s">
        <v>315</v>
      </c>
      <c r="F997" s="83" t="s">
        <v>392</v>
      </c>
      <c r="G997" s="83" t="s">
        <v>356</v>
      </c>
      <c r="H997" s="83" t="s">
        <v>426</v>
      </c>
      <c r="I997" s="84" t="s">
        <v>512</v>
      </c>
      <c r="J997" s="83"/>
      <c r="K997" s="83" t="s">
        <v>739</v>
      </c>
      <c r="L997" s="83" t="s">
        <v>427</v>
      </c>
    </row>
    <row r="998" spans="1:12" ht="14.25" x14ac:dyDescent="0.2">
      <c r="A998" s="83">
        <v>14.3</v>
      </c>
      <c r="B998" s="83">
        <v>14.4</v>
      </c>
      <c r="C998" s="83">
        <f t="shared" si="15"/>
        <v>9.9999999999999645E-2</v>
      </c>
      <c r="D998" s="83" t="s">
        <v>143</v>
      </c>
      <c r="E998" s="83" t="s">
        <v>466</v>
      </c>
      <c r="F998" s="83"/>
      <c r="G998" s="83" t="s">
        <v>252</v>
      </c>
      <c r="H998" s="83" t="s">
        <v>425</v>
      </c>
      <c r="I998" s="84" t="s">
        <v>512</v>
      </c>
      <c r="J998" s="83"/>
      <c r="K998" s="83" t="s">
        <v>736</v>
      </c>
      <c r="L998" s="83" t="s">
        <v>427</v>
      </c>
    </row>
    <row r="999" spans="1:12" ht="14.25" x14ac:dyDescent="0.2">
      <c r="A999" s="83">
        <v>14.3</v>
      </c>
      <c r="B999" s="83">
        <v>14.4</v>
      </c>
      <c r="C999" s="83">
        <f t="shared" si="15"/>
        <v>9.9999999999999645E-2</v>
      </c>
      <c r="D999" s="83" t="s">
        <v>143</v>
      </c>
      <c r="E999" s="83" t="s">
        <v>333</v>
      </c>
      <c r="F999" s="83" t="s">
        <v>392</v>
      </c>
      <c r="G999" s="83" t="s">
        <v>296</v>
      </c>
      <c r="H999" s="83" t="s">
        <v>425</v>
      </c>
      <c r="I999" s="84" t="s">
        <v>512</v>
      </c>
      <c r="J999" s="83"/>
      <c r="K999" s="83" t="s">
        <v>737</v>
      </c>
      <c r="L999" s="83" t="s">
        <v>427</v>
      </c>
    </row>
    <row r="1000" spans="1:12" ht="14.25" x14ac:dyDescent="0.2">
      <c r="A1000" s="83">
        <v>14.3</v>
      </c>
      <c r="B1000" s="83">
        <v>14.4</v>
      </c>
      <c r="C1000" s="83">
        <f t="shared" si="15"/>
        <v>9.9999999999999645E-2</v>
      </c>
      <c r="D1000" s="83" t="s">
        <v>143</v>
      </c>
      <c r="E1000" s="83" t="s">
        <v>345</v>
      </c>
      <c r="F1000" s="83"/>
      <c r="G1000" s="83" t="s">
        <v>283</v>
      </c>
      <c r="H1000" s="83" t="s">
        <v>425</v>
      </c>
      <c r="I1000" s="84" t="s">
        <v>512</v>
      </c>
      <c r="J1000" s="83"/>
      <c r="K1000" s="83" t="s">
        <v>736</v>
      </c>
      <c r="L1000" s="83" t="s">
        <v>427</v>
      </c>
    </row>
    <row r="1001" spans="1:12" ht="14.25" x14ac:dyDescent="0.2">
      <c r="A1001" s="83">
        <v>14.4</v>
      </c>
      <c r="B1001" s="83">
        <v>14.47</v>
      </c>
      <c r="C1001" s="83">
        <f t="shared" si="15"/>
        <v>7.0000000000000284E-2</v>
      </c>
      <c r="D1001" s="83" t="s">
        <v>143</v>
      </c>
      <c r="E1001" s="83" t="s">
        <v>313</v>
      </c>
      <c r="F1001" s="83"/>
      <c r="G1001" s="83" t="s">
        <v>242</v>
      </c>
      <c r="H1001" s="83" t="s">
        <v>426</v>
      </c>
      <c r="I1001" s="84" t="s">
        <v>512</v>
      </c>
      <c r="J1001" s="83"/>
      <c r="K1001" s="83" t="s">
        <v>736</v>
      </c>
      <c r="L1001" s="83" t="s">
        <v>427</v>
      </c>
    </row>
    <row r="1002" spans="1:12" ht="14.25" x14ac:dyDescent="0.2">
      <c r="A1002" s="83">
        <v>14.4</v>
      </c>
      <c r="B1002" s="83">
        <v>14.47</v>
      </c>
      <c r="C1002" s="83">
        <f t="shared" si="15"/>
        <v>7.0000000000000284E-2</v>
      </c>
      <c r="D1002" s="83" t="s">
        <v>143</v>
      </c>
      <c r="E1002" s="83" t="s">
        <v>315</v>
      </c>
      <c r="F1002" s="83" t="s">
        <v>392</v>
      </c>
      <c r="G1002" s="83" t="s">
        <v>356</v>
      </c>
      <c r="H1002" s="83" t="s">
        <v>426</v>
      </c>
      <c r="I1002" s="84" t="s">
        <v>512</v>
      </c>
      <c r="J1002" s="83"/>
      <c r="K1002" s="83" t="s">
        <v>739</v>
      </c>
      <c r="L1002" s="83" t="s">
        <v>427</v>
      </c>
    </row>
    <row r="1003" spans="1:12" ht="14.25" x14ac:dyDescent="0.2">
      <c r="A1003" s="83">
        <v>14.4</v>
      </c>
      <c r="B1003" s="83">
        <v>14.47</v>
      </c>
      <c r="C1003" s="83">
        <f t="shared" si="15"/>
        <v>7.0000000000000284E-2</v>
      </c>
      <c r="D1003" s="83" t="s">
        <v>143</v>
      </c>
      <c r="E1003" s="83" t="s">
        <v>466</v>
      </c>
      <c r="F1003" s="83"/>
      <c r="G1003" s="83" t="s">
        <v>252</v>
      </c>
      <c r="H1003" s="83" t="s">
        <v>425</v>
      </c>
      <c r="I1003" s="84" t="s">
        <v>512</v>
      </c>
      <c r="J1003" s="83"/>
      <c r="K1003" s="83" t="s">
        <v>736</v>
      </c>
      <c r="L1003" s="83" t="s">
        <v>427</v>
      </c>
    </row>
    <row r="1004" spans="1:12" ht="14.25" x14ac:dyDescent="0.2">
      <c r="A1004" s="83">
        <v>14.4</v>
      </c>
      <c r="B1004" s="83">
        <v>14.47</v>
      </c>
      <c r="C1004" s="83">
        <f t="shared" si="15"/>
        <v>7.0000000000000284E-2</v>
      </c>
      <c r="D1004" s="83" t="s">
        <v>143</v>
      </c>
      <c r="E1004" s="83" t="s">
        <v>333</v>
      </c>
      <c r="F1004" s="83" t="s">
        <v>392</v>
      </c>
      <c r="G1004" s="83" t="s">
        <v>296</v>
      </c>
      <c r="H1004" s="83" t="s">
        <v>425</v>
      </c>
      <c r="I1004" s="84" t="s">
        <v>512</v>
      </c>
      <c r="J1004" s="83"/>
      <c r="K1004" s="83" t="s">
        <v>737</v>
      </c>
      <c r="L1004" s="83" t="s">
        <v>427</v>
      </c>
    </row>
    <row r="1005" spans="1:12" ht="14.25" x14ac:dyDescent="0.2">
      <c r="A1005" s="83">
        <v>14.4</v>
      </c>
      <c r="B1005" s="83">
        <v>14.47</v>
      </c>
      <c r="C1005" s="83">
        <f t="shared" si="15"/>
        <v>7.0000000000000284E-2</v>
      </c>
      <c r="D1005" s="83" t="s">
        <v>143</v>
      </c>
      <c r="E1005" s="83" t="s">
        <v>349</v>
      </c>
      <c r="F1005" s="83" t="s">
        <v>391</v>
      </c>
      <c r="G1005" s="83" t="s">
        <v>255</v>
      </c>
      <c r="H1005" s="83" t="s">
        <v>425</v>
      </c>
      <c r="I1005" s="84" t="s">
        <v>512</v>
      </c>
      <c r="J1005" s="83"/>
      <c r="K1005" s="83" t="s">
        <v>736</v>
      </c>
      <c r="L1005" s="83" t="s">
        <v>427</v>
      </c>
    </row>
    <row r="1006" spans="1:12" ht="14.25" x14ac:dyDescent="0.2">
      <c r="A1006" s="83">
        <v>14.47</v>
      </c>
      <c r="B1006" s="83">
        <v>14.5</v>
      </c>
      <c r="C1006" s="83">
        <f t="shared" si="15"/>
        <v>2.9999999999999361E-2</v>
      </c>
      <c r="D1006" s="83" t="s">
        <v>143</v>
      </c>
      <c r="E1006" s="83" t="s">
        <v>313</v>
      </c>
      <c r="F1006" s="83"/>
      <c r="G1006" s="83" t="s">
        <v>242</v>
      </c>
      <c r="H1006" s="83" t="s">
        <v>426</v>
      </c>
      <c r="I1006" s="84" t="s">
        <v>512</v>
      </c>
      <c r="J1006" s="83"/>
      <c r="K1006" s="83" t="s">
        <v>741</v>
      </c>
      <c r="L1006" s="83" t="s">
        <v>427</v>
      </c>
    </row>
    <row r="1007" spans="1:12" ht="14.25" x14ac:dyDescent="0.2">
      <c r="A1007" s="83">
        <v>14.47</v>
      </c>
      <c r="B1007" s="83">
        <v>14.5</v>
      </c>
      <c r="C1007" s="83">
        <f t="shared" si="15"/>
        <v>2.9999999999999361E-2</v>
      </c>
      <c r="D1007" s="83" t="s">
        <v>143</v>
      </c>
      <c r="E1007" s="83" t="s">
        <v>315</v>
      </c>
      <c r="F1007" s="83" t="s">
        <v>392</v>
      </c>
      <c r="G1007" s="83" t="s">
        <v>356</v>
      </c>
      <c r="H1007" s="83" t="s">
        <v>426</v>
      </c>
      <c r="I1007" s="84" t="s">
        <v>512</v>
      </c>
      <c r="J1007" s="83"/>
      <c r="K1007" s="83" t="s">
        <v>743</v>
      </c>
      <c r="L1007" s="83" t="s">
        <v>427</v>
      </c>
    </row>
    <row r="1008" spans="1:12" ht="14.25" x14ac:dyDescent="0.2">
      <c r="A1008" s="83">
        <v>14.47</v>
      </c>
      <c r="B1008" s="83">
        <v>14.5</v>
      </c>
      <c r="C1008" s="83">
        <f t="shared" si="15"/>
        <v>2.9999999999999361E-2</v>
      </c>
      <c r="D1008" s="83" t="s">
        <v>143</v>
      </c>
      <c r="E1008" s="83" t="s">
        <v>466</v>
      </c>
      <c r="F1008" s="83"/>
      <c r="G1008" s="83" t="s">
        <v>252</v>
      </c>
      <c r="H1008" s="83" t="s">
        <v>425</v>
      </c>
      <c r="I1008" s="84" t="s">
        <v>512</v>
      </c>
      <c r="J1008" s="83"/>
      <c r="K1008" s="83" t="s">
        <v>741</v>
      </c>
      <c r="L1008" s="83" t="s">
        <v>427</v>
      </c>
    </row>
    <row r="1009" spans="1:12" ht="14.25" x14ac:dyDescent="0.2">
      <c r="A1009" s="83">
        <v>14.47</v>
      </c>
      <c r="B1009" s="83">
        <v>14.5</v>
      </c>
      <c r="C1009" s="83">
        <f t="shared" si="15"/>
        <v>2.9999999999999361E-2</v>
      </c>
      <c r="D1009" s="83" t="s">
        <v>143</v>
      </c>
      <c r="E1009" s="83" t="s">
        <v>333</v>
      </c>
      <c r="F1009" s="83" t="s">
        <v>392</v>
      </c>
      <c r="G1009" s="83" t="s">
        <v>296</v>
      </c>
      <c r="H1009" s="83" t="s">
        <v>425</v>
      </c>
      <c r="I1009" s="84" t="s">
        <v>512</v>
      </c>
      <c r="J1009" s="83"/>
      <c r="K1009" s="83" t="s">
        <v>742</v>
      </c>
      <c r="L1009" s="83" t="s">
        <v>427</v>
      </c>
    </row>
    <row r="1010" spans="1:12" ht="14.25" x14ac:dyDescent="0.2">
      <c r="A1010" s="83">
        <v>14.47</v>
      </c>
      <c r="B1010" s="83">
        <v>14.5</v>
      </c>
      <c r="C1010" s="83">
        <f t="shared" si="15"/>
        <v>2.9999999999999361E-2</v>
      </c>
      <c r="D1010" s="83" t="s">
        <v>143</v>
      </c>
      <c r="E1010" s="83" t="s">
        <v>337</v>
      </c>
      <c r="F1010" s="83"/>
      <c r="G1010" s="83" t="s">
        <v>263</v>
      </c>
      <c r="H1010" s="83" t="s">
        <v>425</v>
      </c>
      <c r="I1010" s="84" t="s">
        <v>512</v>
      </c>
      <c r="J1010" s="83"/>
      <c r="K1010" s="83" t="s">
        <v>741</v>
      </c>
      <c r="L1010" s="83" t="s">
        <v>427</v>
      </c>
    </row>
    <row r="1011" spans="1:12" ht="14.25" x14ac:dyDescent="0.2">
      <c r="A1011" s="83">
        <v>14.5</v>
      </c>
      <c r="B1011" s="83">
        <v>14.75</v>
      </c>
      <c r="C1011" s="83">
        <f t="shared" si="15"/>
        <v>0.25</v>
      </c>
      <c r="D1011" s="83" t="s">
        <v>143</v>
      </c>
      <c r="E1011" s="83" t="s">
        <v>313</v>
      </c>
      <c r="F1011" s="83"/>
      <c r="G1011" s="83" t="s">
        <v>242</v>
      </c>
      <c r="H1011" s="83" t="s">
        <v>426</v>
      </c>
      <c r="I1011" s="84"/>
      <c r="J1011" s="83"/>
      <c r="K1011" s="83" t="s">
        <v>427</v>
      </c>
      <c r="L1011" s="83" t="s">
        <v>910</v>
      </c>
    </row>
    <row r="1012" spans="1:12" ht="14.25" x14ac:dyDescent="0.2">
      <c r="A1012" s="83">
        <v>14.5</v>
      </c>
      <c r="B1012" s="83">
        <v>14.75</v>
      </c>
      <c r="C1012" s="83">
        <f t="shared" si="15"/>
        <v>0.25</v>
      </c>
      <c r="D1012" s="83" t="s">
        <v>143</v>
      </c>
      <c r="E1012" s="83" t="s">
        <v>315</v>
      </c>
      <c r="F1012" s="83" t="s">
        <v>392</v>
      </c>
      <c r="G1012" s="83" t="s">
        <v>356</v>
      </c>
      <c r="H1012" s="83" t="s">
        <v>426</v>
      </c>
      <c r="I1012" s="84" t="s">
        <v>416</v>
      </c>
      <c r="J1012" s="83"/>
      <c r="K1012" s="83" t="s">
        <v>446</v>
      </c>
      <c r="L1012" s="83" t="s">
        <v>910</v>
      </c>
    </row>
    <row r="1013" spans="1:12" ht="14.25" x14ac:dyDescent="0.2">
      <c r="A1013" s="83">
        <v>14.5</v>
      </c>
      <c r="B1013" s="83">
        <v>14.75</v>
      </c>
      <c r="C1013" s="83">
        <f t="shared" si="15"/>
        <v>0.25</v>
      </c>
      <c r="D1013" s="83" t="s">
        <v>143</v>
      </c>
      <c r="E1013" s="83" t="s">
        <v>331</v>
      </c>
      <c r="F1013" s="83"/>
      <c r="G1013" s="83" t="s">
        <v>250</v>
      </c>
      <c r="H1013" s="83" t="s">
        <v>426</v>
      </c>
      <c r="I1013" s="84"/>
      <c r="J1013" s="83"/>
      <c r="K1013" s="83" t="s">
        <v>427</v>
      </c>
      <c r="L1013" s="83" t="s">
        <v>910</v>
      </c>
    </row>
    <row r="1014" spans="1:12" ht="14.25" x14ac:dyDescent="0.2">
      <c r="A1014" s="83">
        <v>14.5</v>
      </c>
      <c r="B1014" s="83">
        <v>14.75</v>
      </c>
      <c r="C1014" s="83">
        <f t="shared" si="15"/>
        <v>0.25</v>
      </c>
      <c r="D1014" s="83" t="s">
        <v>143</v>
      </c>
      <c r="E1014" s="83" t="s">
        <v>349</v>
      </c>
      <c r="F1014" s="83"/>
      <c r="G1014" s="83" t="s">
        <v>255</v>
      </c>
      <c r="H1014" s="83" t="s">
        <v>425</v>
      </c>
      <c r="I1014" s="84"/>
      <c r="J1014" s="83"/>
      <c r="K1014" s="83" t="s">
        <v>284</v>
      </c>
      <c r="L1014" s="83" t="s">
        <v>910</v>
      </c>
    </row>
    <row r="1015" spans="1:12" ht="14.25" x14ac:dyDescent="0.2">
      <c r="A1015" s="83">
        <v>14.75</v>
      </c>
      <c r="B1015" s="83">
        <v>14.8</v>
      </c>
      <c r="C1015" s="83">
        <f t="shared" si="15"/>
        <v>5.0000000000000711E-2</v>
      </c>
      <c r="D1015" s="83" t="s">
        <v>143</v>
      </c>
      <c r="E1015" s="83" t="s">
        <v>313</v>
      </c>
      <c r="F1015" s="83"/>
      <c r="G1015" s="83" t="s">
        <v>242</v>
      </c>
      <c r="H1015" s="83" t="s">
        <v>426</v>
      </c>
      <c r="I1015" s="84"/>
      <c r="J1015" s="83"/>
      <c r="K1015" s="83" t="s">
        <v>427</v>
      </c>
      <c r="L1015" s="83" t="s">
        <v>910</v>
      </c>
    </row>
    <row r="1016" spans="1:12" ht="14.25" x14ac:dyDescent="0.2">
      <c r="A1016" s="83">
        <v>14.75</v>
      </c>
      <c r="B1016" s="83">
        <v>14.8</v>
      </c>
      <c r="C1016" s="83">
        <f t="shared" si="15"/>
        <v>5.0000000000000711E-2</v>
      </c>
      <c r="D1016" s="83" t="s">
        <v>143</v>
      </c>
      <c r="E1016" s="83" t="s">
        <v>315</v>
      </c>
      <c r="F1016" s="83" t="s">
        <v>392</v>
      </c>
      <c r="G1016" s="83" t="s">
        <v>356</v>
      </c>
      <c r="H1016" s="83" t="s">
        <v>426</v>
      </c>
      <c r="I1016" s="84" t="s">
        <v>416</v>
      </c>
      <c r="J1016" s="83"/>
      <c r="K1016" s="83" t="s">
        <v>446</v>
      </c>
      <c r="L1016" s="83" t="s">
        <v>910</v>
      </c>
    </row>
    <row r="1017" spans="1:12" ht="14.25" x14ac:dyDescent="0.2">
      <c r="A1017" s="83">
        <v>14.75</v>
      </c>
      <c r="B1017" s="83">
        <v>14.8</v>
      </c>
      <c r="C1017" s="83">
        <f t="shared" si="15"/>
        <v>5.0000000000000711E-2</v>
      </c>
      <c r="D1017" s="83" t="s">
        <v>143</v>
      </c>
      <c r="E1017" s="83" t="s">
        <v>331</v>
      </c>
      <c r="F1017" s="83"/>
      <c r="G1017" s="83" t="s">
        <v>250</v>
      </c>
      <c r="H1017" s="83" t="s">
        <v>426</v>
      </c>
      <c r="I1017" s="84"/>
      <c r="J1017" s="83"/>
      <c r="K1017" s="83" t="s">
        <v>427</v>
      </c>
      <c r="L1017" s="83" t="s">
        <v>910</v>
      </c>
    </row>
    <row r="1018" spans="1:12" ht="14.25" x14ac:dyDescent="0.2">
      <c r="A1018" s="83">
        <v>14.75</v>
      </c>
      <c r="B1018" s="83">
        <v>14.8</v>
      </c>
      <c r="C1018" s="83">
        <f t="shared" si="15"/>
        <v>5.0000000000000711E-2</v>
      </c>
      <c r="D1018" s="83" t="s">
        <v>143</v>
      </c>
      <c r="E1018" s="83" t="s">
        <v>349</v>
      </c>
      <c r="F1018" s="83"/>
      <c r="G1018" s="83" t="s">
        <v>255</v>
      </c>
      <c r="H1018" s="83" t="s">
        <v>425</v>
      </c>
      <c r="I1018" s="84"/>
      <c r="J1018" s="83"/>
      <c r="K1018" s="83" t="s">
        <v>284</v>
      </c>
      <c r="L1018" s="83" t="s">
        <v>910</v>
      </c>
    </row>
    <row r="1019" spans="1:12" ht="14.25" x14ac:dyDescent="0.2">
      <c r="A1019" s="83">
        <v>14.8</v>
      </c>
      <c r="B1019" s="83">
        <v>15.35</v>
      </c>
      <c r="C1019" s="83">
        <f t="shared" si="15"/>
        <v>0.54999999999999893</v>
      </c>
      <c r="D1019" s="83" t="s">
        <v>143</v>
      </c>
      <c r="E1019" s="83" t="s">
        <v>313</v>
      </c>
      <c r="F1019" s="83"/>
      <c r="G1019" s="83" t="s">
        <v>242</v>
      </c>
      <c r="H1019" s="83" t="s">
        <v>426</v>
      </c>
      <c r="I1019" s="84"/>
      <c r="J1019" s="83"/>
      <c r="K1019" s="83" t="s">
        <v>609</v>
      </c>
      <c r="L1019" s="83" t="s">
        <v>427</v>
      </c>
    </row>
    <row r="1020" spans="1:12" ht="14.25" x14ac:dyDescent="0.2">
      <c r="A1020" s="83">
        <v>14.8</v>
      </c>
      <c r="B1020" s="83">
        <v>15.35</v>
      </c>
      <c r="C1020" s="83">
        <f t="shared" si="15"/>
        <v>0.54999999999999893</v>
      </c>
      <c r="D1020" s="83" t="s">
        <v>143</v>
      </c>
      <c r="E1020" s="83" t="s">
        <v>331</v>
      </c>
      <c r="F1020" s="83"/>
      <c r="G1020" s="83" t="s">
        <v>250</v>
      </c>
      <c r="H1020" s="83" t="s">
        <v>426</v>
      </c>
      <c r="I1020" s="84"/>
      <c r="J1020" s="83"/>
      <c r="K1020" s="83" t="s">
        <v>609</v>
      </c>
      <c r="L1020" s="83" t="s">
        <v>427</v>
      </c>
    </row>
    <row r="1021" spans="1:12" ht="14.25" x14ac:dyDescent="0.2">
      <c r="A1021" s="83">
        <v>14.8</v>
      </c>
      <c r="B1021" s="83">
        <v>15.35</v>
      </c>
      <c r="C1021" s="83">
        <f t="shared" si="15"/>
        <v>0.54999999999999893</v>
      </c>
      <c r="D1021" s="83" t="s">
        <v>143</v>
      </c>
      <c r="E1021" s="83" t="s">
        <v>349</v>
      </c>
      <c r="F1021" s="83"/>
      <c r="G1021" s="83" t="s">
        <v>255</v>
      </c>
      <c r="H1021" s="83" t="s">
        <v>426</v>
      </c>
      <c r="I1021" s="84"/>
      <c r="J1021" s="83"/>
      <c r="K1021" s="83" t="s">
        <v>609</v>
      </c>
      <c r="L1021" s="83" t="s">
        <v>427</v>
      </c>
    </row>
    <row r="1022" spans="1:12" ht="14.25" x14ac:dyDescent="0.2">
      <c r="A1022" s="83">
        <v>15.35</v>
      </c>
      <c r="B1022" s="83">
        <v>15.4</v>
      </c>
      <c r="C1022" s="83">
        <f t="shared" si="15"/>
        <v>5.0000000000000711E-2</v>
      </c>
      <c r="D1022" s="83" t="s">
        <v>143</v>
      </c>
      <c r="E1022" s="83" t="s">
        <v>311</v>
      </c>
      <c r="F1022" s="83" t="s">
        <v>453</v>
      </c>
      <c r="G1022" s="83" t="s">
        <v>270</v>
      </c>
      <c r="H1022" s="83" t="s">
        <v>426</v>
      </c>
      <c r="I1022" s="84" t="s">
        <v>420</v>
      </c>
      <c r="J1022" s="83"/>
      <c r="K1022" s="83" t="s">
        <v>447</v>
      </c>
      <c r="L1022" s="83" t="s">
        <v>427</v>
      </c>
    </row>
    <row r="1023" spans="1:12" ht="14.25" x14ac:dyDescent="0.2">
      <c r="A1023" s="83">
        <v>15.35</v>
      </c>
      <c r="B1023" s="83">
        <v>15.4</v>
      </c>
      <c r="C1023" s="83">
        <f t="shared" si="15"/>
        <v>5.0000000000000711E-2</v>
      </c>
      <c r="D1023" s="83" t="s">
        <v>143</v>
      </c>
      <c r="E1023" s="83" t="s">
        <v>337</v>
      </c>
      <c r="F1023" s="83"/>
      <c r="G1023" s="83" t="s">
        <v>263</v>
      </c>
      <c r="H1023" s="83" t="s">
        <v>426</v>
      </c>
      <c r="I1023" s="84"/>
      <c r="J1023" s="83"/>
      <c r="K1023" s="83" t="s">
        <v>447</v>
      </c>
      <c r="L1023" s="83" t="s">
        <v>427</v>
      </c>
    </row>
    <row r="1024" spans="1:12" ht="14.25" x14ac:dyDescent="0.2">
      <c r="A1024" s="83">
        <v>15.35</v>
      </c>
      <c r="B1024" s="83">
        <v>15.4</v>
      </c>
      <c r="C1024" s="83">
        <f t="shared" si="15"/>
        <v>5.0000000000000711E-2</v>
      </c>
      <c r="D1024" s="83" t="s">
        <v>143</v>
      </c>
      <c r="E1024" s="83" t="s">
        <v>349</v>
      </c>
      <c r="F1024" s="83" t="s">
        <v>453</v>
      </c>
      <c r="G1024" s="83" t="s">
        <v>255</v>
      </c>
      <c r="H1024" s="83" t="s">
        <v>426</v>
      </c>
      <c r="I1024" s="84" t="s">
        <v>420</v>
      </c>
      <c r="J1024" s="83"/>
      <c r="K1024" s="83" t="s">
        <v>447</v>
      </c>
      <c r="L1024" s="83" t="s">
        <v>427</v>
      </c>
    </row>
    <row r="1025" spans="1:12" ht="14.25" x14ac:dyDescent="0.2">
      <c r="A1025" s="83">
        <v>15.4</v>
      </c>
      <c r="B1025" s="83">
        <v>15.41</v>
      </c>
      <c r="C1025" s="83">
        <f t="shared" si="15"/>
        <v>9.9999999999997868E-3</v>
      </c>
      <c r="D1025" s="83" t="s">
        <v>143</v>
      </c>
      <c r="E1025" s="83" t="s">
        <v>341</v>
      </c>
      <c r="F1025" s="83"/>
      <c r="G1025" s="83" t="s">
        <v>251</v>
      </c>
      <c r="H1025" s="83" t="s">
        <v>426</v>
      </c>
      <c r="I1025" s="84"/>
      <c r="J1025" s="83"/>
      <c r="K1025" s="83" t="s">
        <v>744</v>
      </c>
      <c r="L1025" s="83" t="s">
        <v>427</v>
      </c>
    </row>
    <row r="1026" spans="1:12" ht="14.25" x14ac:dyDescent="0.2">
      <c r="A1026" s="83">
        <v>15.4</v>
      </c>
      <c r="B1026" s="83">
        <v>15.41</v>
      </c>
      <c r="C1026" s="83">
        <f t="shared" ref="C1026:C1089" si="16">B1026-A1026</f>
        <v>9.9999999999997868E-3</v>
      </c>
      <c r="D1026" s="83" t="s">
        <v>143</v>
      </c>
      <c r="E1026" s="83" t="s">
        <v>303</v>
      </c>
      <c r="F1026" s="83"/>
      <c r="G1026" s="83" t="s">
        <v>246</v>
      </c>
      <c r="H1026" s="83" t="s">
        <v>426</v>
      </c>
      <c r="I1026" s="84"/>
      <c r="J1026" s="83"/>
      <c r="K1026" s="83" t="s">
        <v>427</v>
      </c>
      <c r="L1026" s="83" t="s">
        <v>427</v>
      </c>
    </row>
    <row r="1027" spans="1:12" ht="14.25" x14ac:dyDescent="0.2">
      <c r="A1027" s="83">
        <v>15.41</v>
      </c>
      <c r="B1027" s="83">
        <v>15.43</v>
      </c>
      <c r="C1027" s="83">
        <f t="shared" si="16"/>
        <v>1.9999999999999574E-2</v>
      </c>
      <c r="D1027" s="83" t="s">
        <v>143</v>
      </c>
      <c r="E1027" s="83" t="s">
        <v>341</v>
      </c>
      <c r="F1027" s="83"/>
      <c r="G1027" s="83" t="s">
        <v>251</v>
      </c>
      <c r="H1027" s="83" t="s">
        <v>426</v>
      </c>
      <c r="I1027" s="84"/>
      <c r="J1027" s="83"/>
      <c r="K1027" s="83" t="s">
        <v>744</v>
      </c>
      <c r="L1027" s="83" t="s">
        <v>427</v>
      </c>
    </row>
    <row r="1028" spans="1:12" ht="14.25" x14ac:dyDescent="0.2">
      <c r="A1028" s="83">
        <v>15.41</v>
      </c>
      <c r="B1028" s="83">
        <v>15.43</v>
      </c>
      <c r="C1028" s="83">
        <f t="shared" si="16"/>
        <v>1.9999999999999574E-2</v>
      </c>
      <c r="D1028" s="83" t="s">
        <v>143</v>
      </c>
      <c r="E1028" s="83" t="s">
        <v>303</v>
      </c>
      <c r="F1028" s="83"/>
      <c r="G1028" s="83" t="s">
        <v>246</v>
      </c>
      <c r="H1028" s="83" t="s">
        <v>426</v>
      </c>
      <c r="I1028" s="84"/>
      <c r="J1028" s="83"/>
      <c r="K1028" s="83" t="s">
        <v>745</v>
      </c>
      <c r="L1028" s="83" t="s">
        <v>427</v>
      </c>
    </row>
    <row r="1029" spans="1:12" ht="14.25" x14ac:dyDescent="0.2">
      <c r="A1029" s="83">
        <v>15.43</v>
      </c>
      <c r="B1029" s="83">
        <v>15.63</v>
      </c>
      <c r="C1029" s="83">
        <f t="shared" si="16"/>
        <v>0.20000000000000107</v>
      </c>
      <c r="D1029" s="83" t="s">
        <v>143</v>
      </c>
      <c r="E1029" s="83" t="s">
        <v>315</v>
      </c>
      <c r="F1029" s="83" t="s">
        <v>392</v>
      </c>
      <c r="G1029" s="83" t="s">
        <v>356</v>
      </c>
      <c r="H1029" s="83" t="s">
        <v>426</v>
      </c>
      <c r="I1029" s="84" t="s">
        <v>416</v>
      </c>
      <c r="J1029" s="83"/>
      <c r="K1029" s="83" t="s">
        <v>748</v>
      </c>
      <c r="L1029" s="83" t="s">
        <v>427</v>
      </c>
    </row>
    <row r="1030" spans="1:12" ht="14.25" x14ac:dyDescent="0.2">
      <c r="A1030" s="83">
        <v>15.43</v>
      </c>
      <c r="B1030" s="83">
        <v>15.63</v>
      </c>
      <c r="C1030" s="83">
        <f t="shared" si="16"/>
        <v>0.20000000000000107</v>
      </c>
      <c r="D1030" s="83" t="s">
        <v>143</v>
      </c>
      <c r="E1030" s="83" t="s">
        <v>341</v>
      </c>
      <c r="F1030" s="83"/>
      <c r="G1030" s="83" t="s">
        <v>251</v>
      </c>
      <c r="H1030" s="83" t="s">
        <v>426</v>
      </c>
      <c r="I1030" s="84"/>
      <c r="J1030" s="83"/>
      <c r="K1030" s="83" t="s">
        <v>747</v>
      </c>
      <c r="L1030" s="83" t="s">
        <v>427</v>
      </c>
    </row>
    <row r="1031" spans="1:12" ht="14.25" x14ac:dyDescent="0.2">
      <c r="A1031" s="83">
        <v>15.43</v>
      </c>
      <c r="B1031" s="83">
        <v>15.63</v>
      </c>
      <c r="C1031" s="83">
        <f t="shared" si="16"/>
        <v>0.20000000000000107</v>
      </c>
      <c r="D1031" s="83" t="s">
        <v>143</v>
      </c>
      <c r="E1031" s="83" t="s">
        <v>303</v>
      </c>
      <c r="F1031" s="83"/>
      <c r="G1031" s="83" t="s">
        <v>246</v>
      </c>
      <c r="H1031" s="83" t="s">
        <v>426</v>
      </c>
      <c r="I1031" s="84"/>
      <c r="J1031" s="83"/>
      <c r="K1031" s="83" t="s">
        <v>746</v>
      </c>
      <c r="L1031" s="83" t="s">
        <v>427</v>
      </c>
    </row>
    <row r="1032" spans="1:12" ht="14.25" x14ac:dyDescent="0.2">
      <c r="A1032" s="83">
        <v>15.63</v>
      </c>
      <c r="B1032" s="83">
        <v>15.7</v>
      </c>
      <c r="C1032" s="83">
        <f t="shared" si="16"/>
        <v>6.9999999999998508E-2</v>
      </c>
      <c r="D1032" s="83" t="s">
        <v>143</v>
      </c>
      <c r="E1032" s="83" t="s">
        <v>341</v>
      </c>
      <c r="F1032" s="83"/>
      <c r="G1032" s="83" t="s">
        <v>251</v>
      </c>
      <c r="H1032" s="83" t="s">
        <v>426</v>
      </c>
      <c r="I1032" s="84"/>
      <c r="J1032" s="83"/>
      <c r="K1032" s="83" t="s">
        <v>744</v>
      </c>
      <c r="L1032" s="83" t="s">
        <v>427</v>
      </c>
    </row>
    <row r="1033" spans="1:12" ht="14.25" x14ac:dyDescent="0.2">
      <c r="A1033" s="83">
        <v>15.63</v>
      </c>
      <c r="B1033" s="83">
        <v>15.7</v>
      </c>
      <c r="C1033" s="83">
        <f t="shared" si="16"/>
        <v>6.9999999999998508E-2</v>
      </c>
      <c r="D1033" s="83" t="s">
        <v>143</v>
      </c>
      <c r="E1033" s="83" t="s">
        <v>303</v>
      </c>
      <c r="F1033" s="83"/>
      <c r="G1033" s="83" t="s">
        <v>246</v>
      </c>
      <c r="H1033" s="83" t="s">
        <v>426</v>
      </c>
      <c r="I1033" s="84"/>
      <c r="J1033" s="83"/>
      <c r="K1033" s="83" t="s">
        <v>745</v>
      </c>
      <c r="L1033" s="83" t="s">
        <v>427</v>
      </c>
    </row>
    <row r="1034" spans="1:12" ht="14.25" x14ac:dyDescent="0.2">
      <c r="A1034" s="83">
        <v>15.7</v>
      </c>
      <c r="B1034" s="83">
        <v>16.600000000000001</v>
      </c>
      <c r="C1034" s="83">
        <f t="shared" si="16"/>
        <v>0.90000000000000213</v>
      </c>
      <c r="D1034" s="83" t="s">
        <v>143</v>
      </c>
      <c r="E1034" s="83" t="s">
        <v>341</v>
      </c>
      <c r="F1034" s="83"/>
      <c r="G1034" s="83" t="s">
        <v>251</v>
      </c>
      <c r="H1034" s="83" t="s">
        <v>426</v>
      </c>
      <c r="I1034" s="84"/>
      <c r="J1034" s="83"/>
      <c r="K1034" s="83" t="s">
        <v>427</v>
      </c>
      <c r="L1034" s="83" t="s">
        <v>427</v>
      </c>
    </row>
    <row r="1035" spans="1:12" ht="14.25" x14ac:dyDescent="0.2">
      <c r="A1035" s="83">
        <v>16.600000000000001</v>
      </c>
      <c r="B1035" s="83">
        <v>17.100000000000001</v>
      </c>
      <c r="C1035" s="83">
        <f t="shared" si="16"/>
        <v>0.5</v>
      </c>
      <c r="D1035" s="83" t="s">
        <v>143</v>
      </c>
      <c r="E1035" s="83" t="s">
        <v>341</v>
      </c>
      <c r="F1035" s="83"/>
      <c r="G1035" s="83" t="s">
        <v>251</v>
      </c>
      <c r="H1035" s="83" t="s">
        <v>426</v>
      </c>
      <c r="I1035" s="84"/>
      <c r="J1035" s="83"/>
      <c r="K1035" s="83" t="s">
        <v>427</v>
      </c>
      <c r="L1035" s="83" t="s">
        <v>427</v>
      </c>
    </row>
    <row r="1036" spans="1:12" ht="14.25" x14ac:dyDescent="0.2">
      <c r="A1036" s="83">
        <v>16.600000000000001</v>
      </c>
      <c r="B1036" s="83">
        <v>17.100000000000001</v>
      </c>
      <c r="C1036" s="83">
        <f t="shared" si="16"/>
        <v>0.5</v>
      </c>
      <c r="D1036" s="83" t="s">
        <v>143</v>
      </c>
      <c r="E1036" s="83" t="s">
        <v>349</v>
      </c>
      <c r="F1036" s="83" t="s">
        <v>394</v>
      </c>
      <c r="G1036" s="83" t="s">
        <v>255</v>
      </c>
      <c r="H1036" s="83" t="s">
        <v>425</v>
      </c>
      <c r="I1036" s="84" t="s">
        <v>422</v>
      </c>
      <c r="J1036" s="83"/>
      <c r="K1036" s="83" t="s">
        <v>427</v>
      </c>
      <c r="L1036" s="83" t="s">
        <v>427</v>
      </c>
    </row>
    <row r="1037" spans="1:12" ht="14.25" x14ac:dyDescent="0.2">
      <c r="A1037" s="83">
        <v>17.100000000000001</v>
      </c>
      <c r="B1037" s="83">
        <v>17.2</v>
      </c>
      <c r="C1037" s="83">
        <f t="shared" si="16"/>
        <v>9.9999999999997868E-2</v>
      </c>
      <c r="D1037" s="83" t="s">
        <v>143</v>
      </c>
      <c r="E1037" s="83" t="s">
        <v>341</v>
      </c>
      <c r="F1037" s="83"/>
      <c r="G1037" s="83" t="s">
        <v>251</v>
      </c>
      <c r="H1037" s="83" t="s">
        <v>426</v>
      </c>
      <c r="I1037" s="84"/>
      <c r="J1037" s="83"/>
      <c r="K1037" s="83" t="s">
        <v>427</v>
      </c>
      <c r="L1037" s="83" t="s">
        <v>427</v>
      </c>
    </row>
    <row r="1038" spans="1:12" ht="14.25" x14ac:dyDescent="0.2">
      <c r="A1038" s="83">
        <v>17.2</v>
      </c>
      <c r="B1038" s="83">
        <v>17.3</v>
      </c>
      <c r="C1038" s="83">
        <f t="shared" si="16"/>
        <v>0.10000000000000142</v>
      </c>
      <c r="D1038" s="83" t="s">
        <v>143</v>
      </c>
      <c r="E1038" s="83" t="s">
        <v>311</v>
      </c>
      <c r="F1038" s="83" t="s">
        <v>402</v>
      </c>
      <c r="G1038" s="83" t="s">
        <v>270</v>
      </c>
      <c r="H1038" s="83" t="s">
        <v>426</v>
      </c>
      <c r="I1038" s="84" t="s">
        <v>414</v>
      </c>
      <c r="J1038" s="83"/>
      <c r="K1038" s="83" t="s">
        <v>749</v>
      </c>
      <c r="L1038" s="83" t="s">
        <v>427</v>
      </c>
    </row>
    <row r="1039" spans="1:12" ht="14.25" x14ac:dyDescent="0.2">
      <c r="A1039" s="83">
        <v>17.2</v>
      </c>
      <c r="B1039" s="83">
        <v>17.3</v>
      </c>
      <c r="C1039" s="83">
        <f t="shared" si="16"/>
        <v>0.10000000000000142</v>
      </c>
      <c r="D1039" s="83" t="s">
        <v>143</v>
      </c>
      <c r="E1039" s="83" t="s">
        <v>341</v>
      </c>
      <c r="F1039" s="83"/>
      <c r="G1039" s="83" t="s">
        <v>251</v>
      </c>
      <c r="H1039" s="83" t="s">
        <v>426</v>
      </c>
      <c r="I1039" s="84"/>
      <c r="J1039" s="83"/>
      <c r="K1039" s="83" t="s">
        <v>749</v>
      </c>
      <c r="L1039" s="83" t="s">
        <v>427</v>
      </c>
    </row>
    <row r="1040" spans="1:12" ht="14.25" x14ac:dyDescent="0.2">
      <c r="A1040" s="83">
        <v>17.2</v>
      </c>
      <c r="B1040" s="83">
        <v>17.3</v>
      </c>
      <c r="C1040" s="83">
        <f t="shared" si="16"/>
        <v>0.10000000000000142</v>
      </c>
      <c r="D1040" s="83" t="s">
        <v>143</v>
      </c>
      <c r="E1040" s="83" t="s">
        <v>349</v>
      </c>
      <c r="F1040" s="83" t="s">
        <v>402</v>
      </c>
      <c r="G1040" s="83" t="s">
        <v>255</v>
      </c>
      <c r="H1040" s="83" t="s">
        <v>426</v>
      </c>
      <c r="I1040" s="84" t="s">
        <v>414</v>
      </c>
      <c r="J1040" s="83"/>
      <c r="K1040" s="83" t="s">
        <v>749</v>
      </c>
      <c r="L1040" s="83" t="s">
        <v>427</v>
      </c>
    </row>
    <row r="1041" spans="1:12" ht="14.25" x14ac:dyDescent="0.2">
      <c r="A1041" s="83">
        <v>17.3</v>
      </c>
      <c r="B1041" s="83">
        <v>17.7</v>
      </c>
      <c r="C1041" s="83">
        <f t="shared" si="16"/>
        <v>0.39999999999999858</v>
      </c>
      <c r="D1041" s="83" t="s">
        <v>143</v>
      </c>
      <c r="E1041" s="83" t="s">
        <v>315</v>
      </c>
      <c r="F1041" s="83" t="s">
        <v>392</v>
      </c>
      <c r="G1041" s="83" t="s">
        <v>356</v>
      </c>
      <c r="H1041" s="83" t="s">
        <v>426</v>
      </c>
      <c r="I1041" s="84" t="s">
        <v>416</v>
      </c>
      <c r="J1041" s="83"/>
      <c r="K1041" s="83" t="s">
        <v>448</v>
      </c>
      <c r="L1041" s="83" t="s">
        <v>916</v>
      </c>
    </row>
    <row r="1042" spans="1:12" ht="14.25" x14ac:dyDescent="0.2">
      <c r="A1042" s="83">
        <v>17.3</v>
      </c>
      <c r="B1042" s="83">
        <v>17.7</v>
      </c>
      <c r="C1042" s="83">
        <f t="shared" si="16"/>
        <v>0.39999999999999858</v>
      </c>
      <c r="D1042" s="83" t="s">
        <v>143</v>
      </c>
      <c r="E1042" s="83" t="s">
        <v>341</v>
      </c>
      <c r="F1042" s="83"/>
      <c r="G1042" s="83" t="s">
        <v>251</v>
      </c>
      <c r="H1042" s="83" t="s">
        <v>425</v>
      </c>
      <c r="I1042" s="84"/>
      <c r="J1042" s="83"/>
      <c r="K1042" s="83" t="s">
        <v>427</v>
      </c>
      <c r="L1042" s="83" t="s">
        <v>916</v>
      </c>
    </row>
    <row r="1043" spans="1:12" ht="14.25" x14ac:dyDescent="0.2">
      <c r="A1043" s="83">
        <v>17.7</v>
      </c>
      <c r="B1043" s="83">
        <v>18.100000000000001</v>
      </c>
      <c r="C1043" s="83">
        <f t="shared" si="16"/>
        <v>0.40000000000000213</v>
      </c>
      <c r="D1043" s="83" t="s">
        <v>143</v>
      </c>
      <c r="E1043" s="83" t="s">
        <v>313</v>
      </c>
      <c r="F1043" s="83"/>
      <c r="G1043" s="83" t="s">
        <v>242</v>
      </c>
      <c r="H1043" s="83" t="s">
        <v>426</v>
      </c>
      <c r="I1043" s="84"/>
      <c r="J1043" s="83"/>
      <c r="K1043" s="83" t="s">
        <v>427</v>
      </c>
      <c r="L1043" s="83" t="s">
        <v>917</v>
      </c>
    </row>
    <row r="1044" spans="1:12" ht="14.25" x14ac:dyDescent="0.2">
      <c r="A1044" s="83">
        <v>17.7</v>
      </c>
      <c r="B1044" s="83">
        <v>18.100000000000001</v>
      </c>
      <c r="C1044" s="83">
        <f t="shared" si="16"/>
        <v>0.40000000000000213</v>
      </c>
      <c r="D1044" s="83" t="s">
        <v>143</v>
      </c>
      <c r="E1044" s="83" t="s">
        <v>315</v>
      </c>
      <c r="F1044" s="83" t="s">
        <v>400</v>
      </c>
      <c r="G1044" s="83" t="s">
        <v>356</v>
      </c>
      <c r="H1044" s="83" t="s">
        <v>426</v>
      </c>
      <c r="I1044" s="84" t="s">
        <v>424</v>
      </c>
      <c r="J1044" s="83"/>
      <c r="K1044" s="83" t="s">
        <v>2434</v>
      </c>
      <c r="L1044" s="83" t="s">
        <v>917</v>
      </c>
    </row>
    <row r="1045" spans="1:12" ht="14.25" x14ac:dyDescent="0.2">
      <c r="A1045" s="83">
        <v>17.7</v>
      </c>
      <c r="B1045" s="83">
        <v>18.100000000000001</v>
      </c>
      <c r="C1045" s="83">
        <f t="shared" si="16"/>
        <v>0.40000000000000213</v>
      </c>
      <c r="D1045" s="83" t="s">
        <v>143</v>
      </c>
      <c r="E1045" s="83" t="s">
        <v>331</v>
      </c>
      <c r="F1045" s="83"/>
      <c r="G1045" s="83" t="s">
        <v>250</v>
      </c>
      <c r="H1045" s="83" t="s">
        <v>426</v>
      </c>
      <c r="I1045" s="84"/>
      <c r="J1045" s="83"/>
      <c r="K1045" s="83" t="s">
        <v>427</v>
      </c>
      <c r="L1045" s="83" t="s">
        <v>917</v>
      </c>
    </row>
    <row r="1046" spans="1:12" ht="14.25" x14ac:dyDescent="0.2">
      <c r="A1046" s="83">
        <v>18.100000000000001</v>
      </c>
      <c r="B1046" s="83">
        <v>18.399999999999999</v>
      </c>
      <c r="C1046" s="83">
        <f t="shared" si="16"/>
        <v>0.29999999999999716</v>
      </c>
      <c r="D1046" s="83" t="s">
        <v>143</v>
      </c>
      <c r="E1046" s="83" t="s">
        <v>313</v>
      </c>
      <c r="F1046" s="83"/>
      <c r="G1046" s="83" t="s">
        <v>242</v>
      </c>
      <c r="H1046" s="83" t="s">
        <v>426</v>
      </c>
      <c r="I1046" s="84"/>
      <c r="J1046" s="83"/>
      <c r="K1046" s="83" t="s">
        <v>751</v>
      </c>
      <c r="L1046" s="83" t="s">
        <v>427</v>
      </c>
    </row>
    <row r="1047" spans="1:12" ht="14.25" x14ac:dyDescent="0.2">
      <c r="A1047" s="83">
        <v>18.100000000000001</v>
      </c>
      <c r="B1047" s="83">
        <v>18.399999999999999</v>
      </c>
      <c r="C1047" s="83">
        <f t="shared" si="16"/>
        <v>0.29999999999999716</v>
      </c>
      <c r="D1047" s="83" t="s">
        <v>143</v>
      </c>
      <c r="E1047" s="83" t="s">
        <v>315</v>
      </c>
      <c r="F1047" s="83" t="s">
        <v>400</v>
      </c>
      <c r="G1047" s="83" t="s">
        <v>356</v>
      </c>
      <c r="H1047" s="83" t="s">
        <v>426</v>
      </c>
      <c r="I1047" s="84" t="s">
        <v>424</v>
      </c>
      <c r="J1047" s="83"/>
      <c r="K1047" s="83" t="s">
        <v>753</v>
      </c>
      <c r="L1047" s="83" t="s">
        <v>427</v>
      </c>
    </row>
    <row r="1048" spans="1:12" ht="14.25" x14ac:dyDescent="0.2">
      <c r="A1048" s="83">
        <v>18.100000000000001</v>
      </c>
      <c r="B1048" s="83">
        <v>18.399999999999999</v>
      </c>
      <c r="C1048" s="83">
        <f t="shared" si="16"/>
        <v>0.29999999999999716</v>
      </c>
      <c r="D1048" s="83" t="s">
        <v>143</v>
      </c>
      <c r="E1048" s="83" t="s">
        <v>317</v>
      </c>
      <c r="F1048" s="83"/>
      <c r="G1048" s="83" t="s">
        <v>359</v>
      </c>
      <c r="H1048" s="83" t="s">
        <v>426</v>
      </c>
      <c r="I1048" s="84"/>
      <c r="J1048" s="83"/>
      <c r="K1048" s="83" t="s">
        <v>752</v>
      </c>
      <c r="L1048" s="83" t="s">
        <v>427</v>
      </c>
    </row>
    <row r="1049" spans="1:12" ht="14.25" x14ac:dyDescent="0.2">
      <c r="A1049" s="83">
        <v>18.100000000000001</v>
      </c>
      <c r="B1049" s="83">
        <v>18.399999999999999</v>
      </c>
      <c r="C1049" s="83">
        <f t="shared" si="16"/>
        <v>0.29999999999999716</v>
      </c>
      <c r="D1049" s="83" t="s">
        <v>143</v>
      </c>
      <c r="E1049" s="83" t="s">
        <v>331</v>
      </c>
      <c r="F1049" s="83"/>
      <c r="G1049" s="83" t="s">
        <v>250</v>
      </c>
      <c r="H1049" s="83" t="s">
        <v>426</v>
      </c>
      <c r="I1049" s="84"/>
      <c r="J1049" s="83"/>
      <c r="K1049" s="83" t="s">
        <v>751</v>
      </c>
      <c r="L1049" s="83" t="s">
        <v>427</v>
      </c>
    </row>
    <row r="1050" spans="1:12" ht="14.25" x14ac:dyDescent="0.2">
      <c r="A1050" s="83">
        <v>18.399999999999999</v>
      </c>
      <c r="B1050" s="83">
        <v>18.600000000000001</v>
      </c>
      <c r="C1050" s="83">
        <f t="shared" si="16"/>
        <v>0.20000000000000284</v>
      </c>
      <c r="D1050" s="83" t="s">
        <v>143</v>
      </c>
      <c r="E1050" s="83" t="s">
        <v>313</v>
      </c>
      <c r="F1050" s="83"/>
      <c r="G1050" s="83" t="s">
        <v>242</v>
      </c>
      <c r="H1050" s="83" t="s">
        <v>426</v>
      </c>
      <c r="I1050" s="84"/>
      <c r="J1050" s="83"/>
      <c r="K1050" s="83" t="s">
        <v>427</v>
      </c>
      <c r="L1050" s="83" t="s">
        <v>910</v>
      </c>
    </row>
    <row r="1051" spans="1:12" ht="14.25" x14ac:dyDescent="0.2">
      <c r="A1051" s="83">
        <v>18.399999999999999</v>
      </c>
      <c r="B1051" s="83">
        <v>18.600000000000001</v>
      </c>
      <c r="C1051" s="83">
        <f t="shared" si="16"/>
        <v>0.20000000000000284</v>
      </c>
      <c r="D1051" s="83" t="s">
        <v>143</v>
      </c>
      <c r="E1051" s="83" t="s">
        <v>315</v>
      </c>
      <c r="F1051" s="83" t="s">
        <v>391</v>
      </c>
      <c r="G1051" s="83" t="s">
        <v>356</v>
      </c>
      <c r="H1051" s="83" t="s">
        <v>426</v>
      </c>
      <c r="I1051" s="84" t="s">
        <v>415</v>
      </c>
      <c r="J1051" s="83"/>
      <c r="K1051" s="83" t="s">
        <v>754</v>
      </c>
      <c r="L1051" s="83" t="s">
        <v>910</v>
      </c>
    </row>
    <row r="1052" spans="1:12" ht="14.25" x14ac:dyDescent="0.2">
      <c r="A1052" s="83">
        <v>18.399999999999999</v>
      </c>
      <c r="B1052" s="83">
        <v>18.600000000000001</v>
      </c>
      <c r="C1052" s="83">
        <f t="shared" si="16"/>
        <v>0.20000000000000284</v>
      </c>
      <c r="D1052" s="83" t="s">
        <v>143</v>
      </c>
      <c r="E1052" s="83" t="s">
        <v>317</v>
      </c>
      <c r="F1052" s="83"/>
      <c r="G1052" s="83" t="s">
        <v>359</v>
      </c>
      <c r="H1052" s="83" t="s">
        <v>426</v>
      </c>
      <c r="I1052" s="84"/>
      <c r="J1052" s="83"/>
      <c r="K1052" s="83" t="s">
        <v>750</v>
      </c>
      <c r="L1052" s="83" t="s">
        <v>910</v>
      </c>
    </row>
    <row r="1053" spans="1:12" ht="14.25" x14ac:dyDescent="0.2">
      <c r="A1053" s="83">
        <v>18.399999999999999</v>
      </c>
      <c r="B1053" s="83">
        <v>18.600000000000001</v>
      </c>
      <c r="C1053" s="83">
        <f t="shared" si="16"/>
        <v>0.20000000000000284</v>
      </c>
      <c r="D1053" s="83" t="s">
        <v>143</v>
      </c>
      <c r="E1053" s="83" t="s">
        <v>331</v>
      </c>
      <c r="F1053" s="83"/>
      <c r="G1053" s="83" t="s">
        <v>250</v>
      </c>
      <c r="H1053" s="83" t="s">
        <v>426</v>
      </c>
      <c r="I1053" s="84"/>
      <c r="J1053" s="83"/>
      <c r="K1053" s="83" t="s">
        <v>427</v>
      </c>
      <c r="L1053" s="83" t="s">
        <v>910</v>
      </c>
    </row>
    <row r="1054" spans="1:12" ht="14.25" x14ac:dyDescent="0.2">
      <c r="A1054" s="83">
        <v>18.600000000000001</v>
      </c>
      <c r="B1054" s="83">
        <v>18.8</v>
      </c>
      <c r="C1054" s="83">
        <f t="shared" si="16"/>
        <v>0.19999999999999929</v>
      </c>
      <c r="D1054" s="83" t="s">
        <v>143</v>
      </c>
      <c r="E1054" s="83" t="s">
        <v>313</v>
      </c>
      <c r="F1054" s="83"/>
      <c r="G1054" s="83" t="s">
        <v>242</v>
      </c>
      <c r="H1054" s="83" t="s">
        <v>426</v>
      </c>
      <c r="I1054" s="84" t="s">
        <v>512</v>
      </c>
      <c r="J1054" s="83"/>
      <c r="K1054" s="83" t="s">
        <v>755</v>
      </c>
      <c r="L1054" s="83" t="s">
        <v>910</v>
      </c>
    </row>
    <row r="1055" spans="1:12" ht="14.25" x14ac:dyDescent="0.2">
      <c r="A1055" s="83">
        <v>18.600000000000001</v>
      </c>
      <c r="B1055" s="83">
        <v>18.8</v>
      </c>
      <c r="C1055" s="83">
        <f t="shared" si="16"/>
        <v>0.19999999999999929</v>
      </c>
      <c r="D1055" s="83" t="s">
        <v>143</v>
      </c>
      <c r="E1055" s="83" t="s">
        <v>315</v>
      </c>
      <c r="F1055" s="83" t="s">
        <v>391</v>
      </c>
      <c r="G1055" s="83" t="s">
        <v>356</v>
      </c>
      <c r="H1055" s="83" t="s">
        <v>426</v>
      </c>
      <c r="I1055" s="84" t="s">
        <v>512</v>
      </c>
      <c r="J1055" s="83"/>
      <c r="K1055" s="83" t="s">
        <v>756</v>
      </c>
      <c r="L1055" s="83" t="s">
        <v>910</v>
      </c>
    </row>
    <row r="1056" spans="1:12" ht="14.25" x14ac:dyDescent="0.2">
      <c r="A1056" s="83">
        <v>18.600000000000001</v>
      </c>
      <c r="B1056" s="83">
        <v>18.8</v>
      </c>
      <c r="C1056" s="83">
        <f t="shared" si="16"/>
        <v>0.19999999999999929</v>
      </c>
      <c r="D1056" s="83" t="s">
        <v>143</v>
      </c>
      <c r="E1056" s="83" t="s">
        <v>466</v>
      </c>
      <c r="F1056" s="83"/>
      <c r="G1056" s="83" t="s">
        <v>252</v>
      </c>
      <c r="H1056" s="83" t="s">
        <v>426</v>
      </c>
      <c r="I1056" s="84" t="s">
        <v>512</v>
      </c>
      <c r="J1056" s="83"/>
      <c r="K1056" s="83" t="s">
        <v>755</v>
      </c>
      <c r="L1056" s="83" t="s">
        <v>910</v>
      </c>
    </row>
    <row r="1057" spans="1:12" ht="14.25" x14ac:dyDescent="0.2">
      <c r="A1057" s="83">
        <v>18.600000000000001</v>
      </c>
      <c r="B1057" s="83">
        <v>18.8</v>
      </c>
      <c r="C1057" s="83">
        <f t="shared" si="16"/>
        <v>0.19999999999999929</v>
      </c>
      <c r="D1057" s="83" t="s">
        <v>143</v>
      </c>
      <c r="E1057" s="83" t="s">
        <v>311</v>
      </c>
      <c r="F1057" s="83" t="s">
        <v>453</v>
      </c>
      <c r="G1057" s="83" t="s">
        <v>270</v>
      </c>
      <c r="H1057" s="83" t="s">
        <v>425</v>
      </c>
      <c r="I1057" s="84" t="s">
        <v>512</v>
      </c>
      <c r="J1057" s="83"/>
      <c r="K1057" s="83" t="s">
        <v>755</v>
      </c>
      <c r="L1057" s="83" t="s">
        <v>910</v>
      </c>
    </row>
    <row r="1058" spans="1:12" ht="14.25" x14ac:dyDescent="0.2">
      <c r="A1058" s="83">
        <v>18.600000000000001</v>
      </c>
      <c r="B1058" s="83">
        <v>18.8</v>
      </c>
      <c r="C1058" s="83">
        <f t="shared" si="16"/>
        <v>0.19999999999999929</v>
      </c>
      <c r="D1058" s="83" t="s">
        <v>143</v>
      </c>
      <c r="E1058" s="83" t="s">
        <v>349</v>
      </c>
      <c r="F1058" s="83" t="s">
        <v>453</v>
      </c>
      <c r="G1058" s="83" t="s">
        <v>255</v>
      </c>
      <c r="H1058" s="83" t="s">
        <v>425</v>
      </c>
      <c r="I1058" s="84" t="s">
        <v>512</v>
      </c>
      <c r="J1058" s="83"/>
      <c r="K1058" s="83" t="s">
        <v>755</v>
      </c>
      <c r="L1058" s="83" t="s">
        <v>910</v>
      </c>
    </row>
    <row r="1059" spans="1:12" ht="14.25" x14ac:dyDescent="0.2">
      <c r="A1059" s="83">
        <v>18.8</v>
      </c>
      <c r="B1059" s="83">
        <v>19.3</v>
      </c>
      <c r="C1059" s="83">
        <f t="shared" si="16"/>
        <v>0.5</v>
      </c>
      <c r="D1059" s="83" t="s">
        <v>143</v>
      </c>
      <c r="E1059" s="83" t="s">
        <v>313</v>
      </c>
      <c r="F1059" s="83"/>
      <c r="G1059" s="83" t="s">
        <v>242</v>
      </c>
      <c r="H1059" s="83" t="s">
        <v>426</v>
      </c>
      <c r="I1059" s="84"/>
      <c r="J1059" s="83"/>
      <c r="K1059" s="83" t="s">
        <v>427</v>
      </c>
      <c r="L1059" s="83" t="s">
        <v>910</v>
      </c>
    </row>
    <row r="1060" spans="1:12" ht="14.25" x14ac:dyDescent="0.2">
      <c r="A1060" s="83">
        <v>18.8</v>
      </c>
      <c r="B1060" s="83">
        <v>19.3</v>
      </c>
      <c r="C1060" s="83">
        <f t="shared" si="16"/>
        <v>0.5</v>
      </c>
      <c r="D1060" s="83" t="s">
        <v>143</v>
      </c>
      <c r="E1060" s="83" t="s">
        <v>315</v>
      </c>
      <c r="F1060" s="83" t="s">
        <v>391</v>
      </c>
      <c r="G1060" s="83" t="s">
        <v>356</v>
      </c>
      <c r="H1060" s="83" t="s">
        <v>426</v>
      </c>
      <c r="I1060" s="84" t="s">
        <v>415</v>
      </c>
      <c r="J1060" s="83"/>
      <c r="K1060" s="83" t="s">
        <v>757</v>
      </c>
      <c r="L1060" s="83" t="s">
        <v>910</v>
      </c>
    </row>
    <row r="1061" spans="1:12" ht="14.25" x14ac:dyDescent="0.2">
      <c r="A1061" s="83">
        <v>18.8</v>
      </c>
      <c r="B1061" s="83">
        <v>19.3</v>
      </c>
      <c r="C1061" s="83">
        <f t="shared" si="16"/>
        <v>0.5</v>
      </c>
      <c r="D1061" s="83" t="s">
        <v>143</v>
      </c>
      <c r="E1061" s="83" t="s">
        <v>317</v>
      </c>
      <c r="F1061" s="83"/>
      <c r="G1061" s="83" t="s">
        <v>359</v>
      </c>
      <c r="H1061" s="83" t="s">
        <v>426</v>
      </c>
      <c r="I1061" s="84"/>
      <c r="J1061" s="83"/>
      <c r="K1061" s="83" t="s">
        <v>750</v>
      </c>
      <c r="L1061" s="83" t="s">
        <v>910</v>
      </c>
    </row>
    <row r="1062" spans="1:12" ht="14.25" x14ac:dyDescent="0.2">
      <c r="A1062" s="83">
        <v>18.8</v>
      </c>
      <c r="B1062" s="83">
        <v>19.3</v>
      </c>
      <c r="C1062" s="83">
        <f t="shared" si="16"/>
        <v>0.5</v>
      </c>
      <c r="D1062" s="83" t="s">
        <v>143</v>
      </c>
      <c r="E1062" s="83" t="s">
        <v>331</v>
      </c>
      <c r="F1062" s="83"/>
      <c r="G1062" s="83" t="s">
        <v>250</v>
      </c>
      <c r="H1062" s="83" t="s">
        <v>426</v>
      </c>
      <c r="I1062" s="84"/>
      <c r="J1062" s="83"/>
      <c r="K1062" s="83" t="s">
        <v>427</v>
      </c>
      <c r="L1062" s="83" t="s">
        <v>910</v>
      </c>
    </row>
    <row r="1063" spans="1:12" ht="14.25" x14ac:dyDescent="0.2">
      <c r="A1063" s="83">
        <v>19.3</v>
      </c>
      <c r="B1063" s="83">
        <v>19.7</v>
      </c>
      <c r="C1063" s="83">
        <f t="shared" si="16"/>
        <v>0.39999999999999858</v>
      </c>
      <c r="D1063" s="83" t="s">
        <v>143</v>
      </c>
      <c r="E1063" s="83" t="s">
        <v>313</v>
      </c>
      <c r="F1063" s="83"/>
      <c r="G1063" s="83" t="s">
        <v>242</v>
      </c>
      <c r="H1063" s="83" t="s">
        <v>426</v>
      </c>
      <c r="I1063" s="84"/>
      <c r="J1063" s="83"/>
      <c r="K1063" s="83" t="s">
        <v>427</v>
      </c>
      <c r="L1063" s="83" t="s">
        <v>910</v>
      </c>
    </row>
    <row r="1064" spans="1:12" ht="14.25" x14ac:dyDescent="0.2">
      <c r="A1064" s="83">
        <v>19.3</v>
      </c>
      <c r="B1064" s="83">
        <v>19.7</v>
      </c>
      <c r="C1064" s="83">
        <f t="shared" si="16"/>
        <v>0.39999999999999858</v>
      </c>
      <c r="D1064" s="83" t="s">
        <v>143</v>
      </c>
      <c r="E1064" s="83" t="s">
        <v>315</v>
      </c>
      <c r="F1064" s="83" t="s">
        <v>400</v>
      </c>
      <c r="G1064" s="83" t="s">
        <v>356</v>
      </c>
      <c r="H1064" s="83" t="s">
        <v>426</v>
      </c>
      <c r="I1064" s="84" t="s">
        <v>424</v>
      </c>
      <c r="J1064" s="83"/>
      <c r="K1064" s="83" t="s">
        <v>2435</v>
      </c>
      <c r="L1064" s="83" t="s">
        <v>910</v>
      </c>
    </row>
    <row r="1065" spans="1:12" ht="14.25" x14ac:dyDescent="0.2">
      <c r="A1065" s="83">
        <v>19.3</v>
      </c>
      <c r="B1065" s="83">
        <v>19.7</v>
      </c>
      <c r="C1065" s="83">
        <f t="shared" si="16"/>
        <v>0.39999999999999858</v>
      </c>
      <c r="D1065" s="83" t="s">
        <v>143</v>
      </c>
      <c r="E1065" s="83" t="s">
        <v>317</v>
      </c>
      <c r="F1065" s="83"/>
      <c r="G1065" s="83" t="s">
        <v>359</v>
      </c>
      <c r="H1065" s="83" t="s">
        <v>426</v>
      </c>
      <c r="I1065" s="84"/>
      <c r="J1065" s="83"/>
      <c r="K1065" s="83" t="s">
        <v>758</v>
      </c>
      <c r="L1065" s="83" t="s">
        <v>910</v>
      </c>
    </row>
    <row r="1066" spans="1:12" ht="14.25" x14ac:dyDescent="0.2">
      <c r="A1066" s="83">
        <v>19.3</v>
      </c>
      <c r="B1066" s="83">
        <v>19.7</v>
      </c>
      <c r="C1066" s="83">
        <f t="shared" si="16"/>
        <v>0.39999999999999858</v>
      </c>
      <c r="D1066" s="83" t="s">
        <v>143</v>
      </c>
      <c r="E1066" s="83" t="s">
        <v>331</v>
      </c>
      <c r="F1066" s="83"/>
      <c r="G1066" s="83" t="s">
        <v>250</v>
      </c>
      <c r="H1066" s="83" t="s">
        <v>426</v>
      </c>
      <c r="I1066" s="84"/>
      <c r="J1066" s="83"/>
      <c r="K1066" s="83" t="s">
        <v>427</v>
      </c>
      <c r="L1066" s="83" t="s">
        <v>910</v>
      </c>
    </row>
    <row r="1067" spans="1:12" ht="14.25" x14ac:dyDescent="0.2">
      <c r="A1067" s="83">
        <v>19.7</v>
      </c>
      <c r="B1067" s="83">
        <v>20.100000000000001</v>
      </c>
      <c r="C1067" s="83">
        <f t="shared" si="16"/>
        <v>0.40000000000000213</v>
      </c>
      <c r="D1067" s="83" t="s">
        <v>143</v>
      </c>
      <c r="E1067" s="83" t="s">
        <v>315</v>
      </c>
      <c r="F1067" s="83" t="s">
        <v>391</v>
      </c>
      <c r="G1067" s="83" t="s">
        <v>356</v>
      </c>
      <c r="H1067" s="83" t="s">
        <v>426</v>
      </c>
      <c r="I1067" s="84" t="s">
        <v>415</v>
      </c>
      <c r="J1067" s="83"/>
      <c r="K1067" s="83" t="s">
        <v>874</v>
      </c>
      <c r="L1067" s="83" t="s">
        <v>427</v>
      </c>
    </row>
    <row r="1068" spans="1:12" ht="14.25" x14ac:dyDescent="0.2">
      <c r="A1068" s="83">
        <v>19.7</v>
      </c>
      <c r="B1068" s="83">
        <v>20.100000000000001</v>
      </c>
      <c r="C1068" s="83">
        <f t="shared" si="16"/>
        <v>0.40000000000000213</v>
      </c>
      <c r="D1068" s="83" t="s">
        <v>143</v>
      </c>
      <c r="E1068" s="83" t="s">
        <v>317</v>
      </c>
      <c r="F1068" s="83"/>
      <c r="G1068" s="83" t="s">
        <v>359</v>
      </c>
      <c r="H1068" s="83" t="s">
        <v>426</v>
      </c>
      <c r="I1068" s="84"/>
      <c r="J1068" s="83"/>
      <c r="K1068" s="83" t="s">
        <v>750</v>
      </c>
      <c r="L1068" s="83" t="s">
        <v>427</v>
      </c>
    </row>
    <row r="1069" spans="1:12" ht="14.25" x14ac:dyDescent="0.2">
      <c r="A1069" s="83">
        <v>19.7</v>
      </c>
      <c r="B1069" s="83">
        <v>20.100000000000001</v>
      </c>
      <c r="C1069" s="83">
        <f t="shared" si="16"/>
        <v>0.40000000000000213</v>
      </c>
      <c r="D1069" s="83" t="s">
        <v>143</v>
      </c>
      <c r="E1069" s="83" t="s">
        <v>333</v>
      </c>
      <c r="F1069" s="83" t="s">
        <v>391</v>
      </c>
      <c r="G1069" s="83" t="s">
        <v>296</v>
      </c>
      <c r="H1069" s="83" t="s">
        <v>425</v>
      </c>
      <c r="I1069" s="84" t="s">
        <v>415</v>
      </c>
      <c r="J1069" s="83"/>
      <c r="K1069" s="83" t="s">
        <v>427</v>
      </c>
      <c r="L1069" s="83" t="s">
        <v>427</v>
      </c>
    </row>
    <row r="1070" spans="1:12" ht="14.25" x14ac:dyDescent="0.2">
      <c r="A1070" s="83">
        <v>20.100000000000001</v>
      </c>
      <c r="B1070" s="83">
        <v>20.2</v>
      </c>
      <c r="C1070" s="83">
        <f t="shared" si="16"/>
        <v>9.9999999999997868E-2</v>
      </c>
      <c r="D1070" s="83" t="s">
        <v>143</v>
      </c>
      <c r="E1070" s="83" t="s">
        <v>315</v>
      </c>
      <c r="F1070" s="83" t="s">
        <v>391</v>
      </c>
      <c r="G1070" s="83" t="s">
        <v>356</v>
      </c>
      <c r="H1070" s="83" t="s">
        <v>426</v>
      </c>
      <c r="I1070" s="84" t="s">
        <v>415</v>
      </c>
      <c r="J1070" s="83"/>
      <c r="K1070" s="83" t="s">
        <v>761</v>
      </c>
      <c r="L1070" s="83" t="s">
        <v>427</v>
      </c>
    </row>
    <row r="1071" spans="1:12" ht="14.25" x14ac:dyDescent="0.2">
      <c r="A1071" s="83">
        <v>20.100000000000001</v>
      </c>
      <c r="B1071" s="83">
        <v>20.2</v>
      </c>
      <c r="C1071" s="83">
        <f t="shared" si="16"/>
        <v>9.9999999999997868E-2</v>
      </c>
      <c r="D1071" s="83" t="s">
        <v>143</v>
      </c>
      <c r="E1071" s="83" t="s">
        <v>317</v>
      </c>
      <c r="F1071" s="83"/>
      <c r="G1071" s="83" t="s">
        <v>359</v>
      </c>
      <c r="H1071" s="83" t="s">
        <v>426</v>
      </c>
      <c r="I1071" s="84"/>
      <c r="J1071" s="83"/>
      <c r="K1071" s="83" t="s">
        <v>760</v>
      </c>
      <c r="L1071" s="83" t="s">
        <v>427</v>
      </c>
    </row>
    <row r="1072" spans="1:12" ht="14.25" x14ac:dyDescent="0.2">
      <c r="A1072" s="83">
        <v>20.100000000000001</v>
      </c>
      <c r="B1072" s="83">
        <v>20.2</v>
      </c>
      <c r="C1072" s="83">
        <f t="shared" si="16"/>
        <v>9.9999999999997868E-2</v>
      </c>
      <c r="D1072" s="83" t="s">
        <v>143</v>
      </c>
      <c r="E1072" s="83" t="s">
        <v>333</v>
      </c>
      <c r="F1072" s="83" t="s">
        <v>391</v>
      </c>
      <c r="G1072" s="83" t="s">
        <v>296</v>
      </c>
      <c r="H1072" s="83" t="s">
        <v>426</v>
      </c>
      <c r="I1072" s="84" t="s">
        <v>415</v>
      </c>
      <c r="J1072" s="83"/>
      <c r="K1072" s="83" t="s">
        <v>759</v>
      </c>
      <c r="L1072" s="83" t="s">
        <v>427</v>
      </c>
    </row>
    <row r="1073" spans="1:12" ht="14.25" x14ac:dyDescent="0.2">
      <c r="A1073" s="83">
        <v>20.2</v>
      </c>
      <c r="B1073" s="83">
        <v>21.2</v>
      </c>
      <c r="C1073" s="83">
        <f t="shared" si="16"/>
        <v>1</v>
      </c>
      <c r="D1073" s="83" t="s">
        <v>143</v>
      </c>
      <c r="E1073" s="83" t="s">
        <v>315</v>
      </c>
      <c r="F1073" s="83" t="s">
        <v>391</v>
      </c>
      <c r="G1073" s="83" t="s">
        <v>356</v>
      </c>
      <c r="H1073" s="83" t="s">
        <v>426</v>
      </c>
      <c r="I1073" s="84" t="s">
        <v>415</v>
      </c>
      <c r="J1073" s="83"/>
      <c r="K1073" s="83" t="s">
        <v>762</v>
      </c>
      <c r="L1073" s="83" t="s">
        <v>427</v>
      </c>
    </row>
    <row r="1074" spans="1:12" ht="14.25" x14ac:dyDescent="0.2">
      <c r="A1074" s="83">
        <v>20.2</v>
      </c>
      <c r="B1074" s="83">
        <v>21.2</v>
      </c>
      <c r="C1074" s="83">
        <f t="shared" si="16"/>
        <v>1</v>
      </c>
      <c r="D1074" s="83" t="s">
        <v>143</v>
      </c>
      <c r="E1074" s="83" t="s">
        <v>333</v>
      </c>
      <c r="F1074" s="83" t="s">
        <v>391</v>
      </c>
      <c r="G1074" s="83" t="s">
        <v>296</v>
      </c>
      <c r="H1074" s="83" t="s">
        <v>426</v>
      </c>
      <c r="I1074" s="84" t="s">
        <v>415</v>
      </c>
      <c r="J1074" s="83"/>
      <c r="K1074" s="83" t="s">
        <v>762</v>
      </c>
      <c r="L1074" s="83" t="s">
        <v>427</v>
      </c>
    </row>
    <row r="1075" spans="1:12" ht="14.25" x14ac:dyDescent="0.2">
      <c r="A1075" s="83">
        <v>20.2</v>
      </c>
      <c r="B1075" s="83">
        <v>21.2</v>
      </c>
      <c r="C1075" s="83">
        <f t="shared" si="16"/>
        <v>1</v>
      </c>
      <c r="D1075" s="83" t="s">
        <v>143</v>
      </c>
      <c r="E1075" s="83" t="s">
        <v>353</v>
      </c>
      <c r="F1075" s="83" t="s">
        <v>391</v>
      </c>
      <c r="G1075" s="83" t="s">
        <v>362</v>
      </c>
      <c r="H1075" s="83" t="s">
        <v>425</v>
      </c>
      <c r="I1075" s="84" t="s">
        <v>415</v>
      </c>
      <c r="J1075" s="83"/>
      <c r="K1075" s="83" t="s">
        <v>762</v>
      </c>
      <c r="L1075" s="83" t="s">
        <v>427</v>
      </c>
    </row>
    <row r="1076" spans="1:12" ht="14.25" x14ac:dyDescent="0.2">
      <c r="A1076" s="83">
        <v>21.2</v>
      </c>
      <c r="B1076" s="83">
        <v>21.4</v>
      </c>
      <c r="C1076" s="83">
        <f t="shared" si="16"/>
        <v>0.19999999999999929</v>
      </c>
      <c r="D1076" s="83" t="s">
        <v>143</v>
      </c>
      <c r="E1076" s="83" t="s">
        <v>311</v>
      </c>
      <c r="F1076" s="83" t="s">
        <v>453</v>
      </c>
      <c r="G1076" s="83" t="s">
        <v>270</v>
      </c>
      <c r="H1076" s="83" t="s">
        <v>426</v>
      </c>
      <c r="I1076" s="84" t="s">
        <v>420</v>
      </c>
      <c r="J1076" s="83"/>
      <c r="K1076" s="83" t="s">
        <v>427</v>
      </c>
      <c r="L1076" s="83" t="s">
        <v>910</v>
      </c>
    </row>
    <row r="1077" spans="1:12" ht="14.25" x14ac:dyDescent="0.2">
      <c r="A1077" s="83">
        <v>21.2</v>
      </c>
      <c r="B1077" s="83">
        <v>21.4</v>
      </c>
      <c r="C1077" s="83">
        <f t="shared" si="16"/>
        <v>0.19999999999999929</v>
      </c>
      <c r="D1077" s="83" t="s">
        <v>143</v>
      </c>
      <c r="E1077" s="83" t="s">
        <v>313</v>
      </c>
      <c r="F1077" s="83"/>
      <c r="G1077" s="83" t="s">
        <v>242</v>
      </c>
      <c r="H1077" s="83" t="s">
        <v>426</v>
      </c>
      <c r="I1077" s="84"/>
      <c r="J1077" s="83"/>
      <c r="K1077" s="83" t="s">
        <v>427</v>
      </c>
      <c r="L1077" s="83" t="s">
        <v>910</v>
      </c>
    </row>
    <row r="1078" spans="1:12" ht="14.25" x14ac:dyDescent="0.2">
      <c r="A1078" s="83">
        <v>21.2</v>
      </c>
      <c r="B1078" s="83">
        <v>21.4</v>
      </c>
      <c r="C1078" s="83">
        <f t="shared" si="16"/>
        <v>0.19999999999999929</v>
      </c>
      <c r="D1078" s="83" t="s">
        <v>143</v>
      </c>
      <c r="E1078" s="83" t="s">
        <v>331</v>
      </c>
      <c r="F1078" s="83"/>
      <c r="G1078" s="83" t="s">
        <v>250</v>
      </c>
      <c r="H1078" s="83" t="s">
        <v>426</v>
      </c>
      <c r="I1078" s="84"/>
      <c r="J1078" s="83"/>
      <c r="K1078" s="83" t="s">
        <v>427</v>
      </c>
      <c r="L1078" s="83" t="s">
        <v>910</v>
      </c>
    </row>
    <row r="1079" spans="1:12" ht="14.25" x14ac:dyDescent="0.2">
      <c r="A1079" s="83">
        <v>21.2</v>
      </c>
      <c r="B1079" s="83">
        <v>21.4</v>
      </c>
      <c r="C1079" s="83">
        <f t="shared" si="16"/>
        <v>0.19999999999999929</v>
      </c>
      <c r="D1079" s="83" t="s">
        <v>143</v>
      </c>
      <c r="E1079" s="83" t="s">
        <v>349</v>
      </c>
      <c r="F1079" s="83" t="s">
        <v>453</v>
      </c>
      <c r="G1079" s="83" t="s">
        <v>255</v>
      </c>
      <c r="H1079" s="83" t="s">
        <v>426</v>
      </c>
      <c r="I1079" s="84" t="s">
        <v>420</v>
      </c>
      <c r="J1079" s="83"/>
      <c r="K1079" s="83" t="s">
        <v>427</v>
      </c>
      <c r="L1079" s="83" t="s">
        <v>910</v>
      </c>
    </row>
    <row r="1080" spans="1:12" ht="14.25" x14ac:dyDescent="0.2">
      <c r="A1080" s="83">
        <v>21.4</v>
      </c>
      <c r="B1080" s="83">
        <v>22</v>
      </c>
      <c r="C1080" s="83">
        <f t="shared" si="16"/>
        <v>0.60000000000000142</v>
      </c>
      <c r="D1080" s="83" t="s">
        <v>143</v>
      </c>
      <c r="E1080" s="83" t="s">
        <v>313</v>
      </c>
      <c r="F1080" s="83"/>
      <c r="G1080" s="83" t="s">
        <v>242</v>
      </c>
      <c r="H1080" s="83" t="s">
        <v>426</v>
      </c>
      <c r="I1080" s="84"/>
      <c r="J1080" s="83"/>
      <c r="K1080" s="83" t="s">
        <v>875</v>
      </c>
      <c r="L1080" s="83" t="s">
        <v>910</v>
      </c>
    </row>
    <row r="1081" spans="1:12" ht="14.25" x14ac:dyDescent="0.2">
      <c r="A1081" s="83">
        <v>21.4</v>
      </c>
      <c r="B1081" s="83">
        <v>22</v>
      </c>
      <c r="C1081" s="83">
        <f t="shared" si="16"/>
        <v>0.60000000000000142</v>
      </c>
      <c r="D1081" s="83" t="s">
        <v>143</v>
      </c>
      <c r="E1081" s="83" t="s">
        <v>331</v>
      </c>
      <c r="F1081" s="83"/>
      <c r="G1081" s="83" t="s">
        <v>250</v>
      </c>
      <c r="H1081" s="83" t="s">
        <v>426</v>
      </c>
      <c r="I1081" s="84"/>
      <c r="J1081" s="83"/>
      <c r="K1081" s="83" t="s">
        <v>875</v>
      </c>
      <c r="L1081" s="83" t="s">
        <v>910</v>
      </c>
    </row>
    <row r="1082" spans="1:12" ht="14.25" x14ac:dyDescent="0.2">
      <c r="A1082" s="83">
        <v>21.4</v>
      </c>
      <c r="B1082" s="83">
        <v>22</v>
      </c>
      <c r="C1082" s="83">
        <f t="shared" si="16"/>
        <v>0.60000000000000142</v>
      </c>
      <c r="D1082" s="83" t="s">
        <v>143</v>
      </c>
      <c r="E1082" s="83" t="s">
        <v>464</v>
      </c>
      <c r="F1082" s="83"/>
      <c r="G1082" s="83" t="s">
        <v>456</v>
      </c>
      <c r="H1082" s="83" t="s">
        <v>426</v>
      </c>
      <c r="I1082" s="84"/>
      <c r="J1082" s="83"/>
      <c r="K1082" s="83" t="s">
        <v>876</v>
      </c>
      <c r="L1082" s="83" t="s">
        <v>910</v>
      </c>
    </row>
    <row r="1083" spans="1:12" ht="14.25" x14ac:dyDescent="0.2">
      <c r="A1083" s="83">
        <v>22</v>
      </c>
      <c r="B1083" s="83">
        <v>22.2</v>
      </c>
      <c r="C1083" s="83">
        <f t="shared" si="16"/>
        <v>0.19999999999999929</v>
      </c>
      <c r="D1083" s="83" t="s">
        <v>143</v>
      </c>
      <c r="E1083" s="83" t="s">
        <v>313</v>
      </c>
      <c r="F1083" s="83"/>
      <c r="G1083" s="83" t="s">
        <v>242</v>
      </c>
      <c r="H1083" s="83" t="s">
        <v>426</v>
      </c>
      <c r="I1083" s="84"/>
      <c r="J1083" s="83"/>
      <c r="K1083" s="83" t="s">
        <v>543</v>
      </c>
      <c r="L1083" s="83" t="s">
        <v>910</v>
      </c>
    </row>
    <row r="1084" spans="1:12" ht="14.25" x14ac:dyDescent="0.2">
      <c r="A1084" s="83">
        <v>22</v>
      </c>
      <c r="B1084" s="83">
        <v>22.2</v>
      </c>
      <c r="C1084" s="83">
        <f t="shared" si="16"/>
        <v>0.19999999999999929</v>
      </c>
      <c r="D1084" s="83" t="s">
        <v>143</v>
      </c>
      <c r="E1084" s="83" t="s">
        <v>466</v>
      </c>
      <c r="F1084" s="83"/>
      <c r="G1084" s="83" t="s">
        <v>252</v>
      </c>
      <c r="H1084" s="83" t="s">
        <v>426</v>
      </c>
      <c r="I1084" s="84"/>
      <c r="J1084" s="83"/>
      <c r="K1084" s="83" t="s">
        <v>763</v>
      </c>
      <c r="L1084" s="83" t="s">
        <v>910</v>
      </c>
    </row>
    <row r="1085" spans="1:12" ht="14.25" x14ac:dyDescent="0.2">
      <c r="A1085" s="83">
        <v>22.2</v>
      </c>
      <c r="B1085" s="83">
        <v>22.21</v>
      </c>
      <c r="C1085" s="83">
        <f t="shared" si="16"/>
        <v>1.0000000000001563E-2</v>
      </c>
      <c r="D1085" s="83" t="s">
        <v>143</v>
      </c>
      <c r="E1085" s="83" t="s">
        <v>313</v>
      </c>
      <c r="F1085" s="83"/>
      <c r="G1085" s="83" t="s">
        <v>242</v>
      </c>
      <c r="H1085" s="83" t="s">
        <v>426</v>
      </c>
      <c r="I1085" s="84"/>
      <c r="J1085" s="83"/>
      <c r="K1085" s="83" t="s">
        <v>543</v>
      </c>
      <c r="L1085" s="83" t="s">
        <v>427</v>
      </c>
    </row>
    <row r="1086" spans="1:12" ht="14.25" x14ac:dyDescent="0.2">
      <c r="A1086" s="83">
        <v>22.2</v>
      </c>
      <c r="B1086" s="83">
        <v>22.21</v>
      </c>
      <c r="C1086" s="83">
        <f t="shared" si="16"/>
        <v>1.0000000000001563E-2</v>
      </c>
      <c r="D1086" s="83" t="s">
        <v>143</v>
      </c>
      <c r="E1086" s="83" t="s">
        <v>466</v>
      </c>
      <c r="F1086" s="83"/>
      <c r="G1086" s="83" t="s">
        <v>252</v>
      </c>
      <c r="H1086" s="83" t="s">
        <v>426</v>
      </c>
      <c r="I1086" s="84"/>
      <c r="J1086" s="83"/>
      <c r="K1086" s="83" t="s">
        <v>543</v>
      </c>
      <c r="L1086" s="83" t="s">
        <v>427</v>
      </c>
    </row>
    <row r="1087" spans="1:12" ht="14.25" x14ac:dyDescent="0.2">
      <c r="A1087" s="83">
        <v>22.21</v>
      </c>
      <c r="B1087" s="83">
        <v>22.5</v>
      </c>
      <c r="C1087" s="83">
        <f t="shared" si="16"/>
        <v>0.28999999999999915</v>
      </c>
      <c r="D1087" s="83" t="s">
        <v>143</v>
      </c>
      <c r="E1087" s="83" t="s">
        <v>311</v>
      </c>
      <c r="F1087" s="83" t="s">
        <v>453</v>
      </c>
      <c r="G1087" s="83" t="s">
        <v>270</v>
      </c>
      <c r="H1087" s="83" t="s">
        <v>426</v>
      </c>
      <c r="I1087" s="84" t="s">
        <v>420</v>
      </c>
      <c r="J1087" s="83"/>
      <c r="K1087" s="83" t="s">
        <v>764</v>
      </c>
      <c r="L1087" s="83" t="s">
        <v>910</v>
      </c>
    </row>
    <row r="1088" spans="1:12" ht="14.25" x14ac:dyDescent="0.2">
      <c r="A1088" s="83">
        <v>22.21</v>
      </c>
      <c r="B1088" s="83">
        <v>22.5</v>
      </c>
      <c r="C1088" s="83">
        <f t="shared" si="16"/>
        <v>0.28999999999999915</v>
      </c>
      <c r="D1088" s="83" t="s">
        <v>143</v>
      </c>
      <c r="E1088" s="83" t="s">
        <v>313</v>
      </c>
      <c r="F1088" s="83"/>
      <c r="G1088" s="83" t="s">
        <v>242</v>
      </c>
      <c r="H1088" s="83" t="s">
        <v>426</v>
      </c>
      <c r="I1088" s="84"/>
      <c r="J1088" s="83"/>
      <c r="K1088" s="83" t="s">
        <v>764</v>
      </c>
      <c r="L1088" s="83" t="s">
        <v>910</v>
      </c>
    </row>
    <row r="1089" spans="1:12" ht="14.25" x14ac:dyDescent="0.2">
      <c r="A1089" s="83">
        <v>22.21</v>
      </c>
      <c r="B1089" s="83">
        <v>22.5</v>
      </c>
      <c r="C1089" s="83">
        <f t="shared" si="16"/>
        <v>0.28999999999999915</v>
      </c>
      <c r="D1089" s="83" t="s">
        <v>143</v>
      </c>
      <c r="E1089" s="83" t="s">
        <v>466</v>
      </c>
      <c r="F1089" s="83"/>
      <c r="G1089" s="83" t="s">
        <v>252</v>
      </c>
      <c r="H1089" s="83" t="s">
        <v>426</v>
      </c>
      <c r="I1089" s="84"/>
      <c r="J1089" s="83"/>
      <c r="K1089" s="83" t="s">
        <v>764</v>
      </c>
      <c r="L1089" s="83" t="s">
        <v>910</v>
      </c>
    </row>
    <row r="1090" spans="1:12" ht="14.25" x14ac:dyDescent="0.2">
      <c r="A1090" s="83">
        <v>22.21</v>
      </c>
      <c r="B1090" s="83">
        <v>22.5</v>
      </c>
      <c r="C1090" s="83">
        <f t="shared" ref="C1090:C1153" si="17">B1090-A1090</f>
        <v>0.28999999999999915</v>
      </c>
      <c r="D1090" s="83" t="s">
        <v>143</v>
      </c>
      <c r="E1090" s="83" t="s">
        <v>337</v>
      </c>
      <c r="F1090" s="83"/>
      <c r="G1090" s="83" t="s">
        <v>263</v>
      </c>
      <c r="H1090" s="83" t="s">
        <v>426</v>
      </c>
      <c r="I1090" s="84"/>
      <c r="J1090" s="83"/>
      <c r="K1090" s="83" t="s">
        <v>764</v>
      </c>
      <c r="L1090" s="83" t="s">
        <v>910</v>
      </c>
    </row>
    <row r="1091" spans="1:12" ht="14.25" x14ac:dyDescent="0.2">
      <c r="A1091" s="83">
        <v>22.21</v>
      </c>
      <c r="B1091" s="83">
        <v>22.5</v>
      </c>
      <c r="C1091" s="83">
        <f t="shared" si="17"/>
        <v>0.28999999999999915</v>
      </c>
      <c r="D1091" s="83" t="s">
        <v>143</v>
      </c>
      <c r="E1091" s="83" t="s">
        <v>349</v>
      </c>
      <c r="F1091" s="83" t="s">
        <v>453</v>
      </c>
      <c r="G1091" s="83" t="s">
        <v>255</v>
      </c>
      <c r="H1091" s="83" t="s">
        <v>426</v>
      </c>
      <c r="I1091" s="84" t="s">
        <v>420</v>
      </c>
      <c r="J1091" s="83"/>
      <c r="K1091" s="83" t="s">
        <v>764</v>
      </c>
      <c r="L1091" s="83" t="s">
        <v>910</v>
      </c>
    </row>
    <row r="1092" spans="1:12" ht="14.25" x14ac:dyDescent="0.2">
      <c r="A1092" s="83">
        <v>22.5</v>
      </c>
      <c r="B1092" s="83">
        <v>22.55</v>
      </c>
      <c r="C1092" s="83">
        <f t="shared" si="17"/>
        <v>5.0000000000000711E-2</v>
      </c>
      <c r="D1092" s="83" t="s">
        <v>143</v>
      </c>
      <c r="E1092" s="83" t="s">
        <v>313</v>
      </c>
      <c r="F1092" s="83"/>
      <c r="G1092" s="83" t="s">
        <v>242</v>
      </c>
      <c r="H1092" s="83" t="s">
        <v>426</v>
      </c>
      <c r="I1092" s="84"/>
      <c r="J1092" s="83"/>
      <c r="K1092" s="83" t="s">
        <v>427</v>
      </c>
      <c r="L1092" s="83" t="s">
        <v>910</v>
      </c>
    </row>
    <row r="1093" spans="1:12" ht="14.25" x14ac:dyDescent="0.2">
      <c r="A1093" s="83">
        <v>22.5</v>
      </c>
      <c r="B1093" s="83">
        <v>22.55</v>
      </c>
      <c r="C1093" s="83">
        <f t="shared" si="17"/>
        <v>5.0000000000000711E-2</v>
      </c>
      <c r="D1093" s="83" t="s">
        <v>143</v>
      </c>
      <c r="E1093" s="83" t="s">
        <v>331</v>
      </c>
      <c r="F1093" s="83"/>
      <c r="G1093" s="83" t="s">
        <v>250</v>
      </c>
      <c r="H1093" s="83" t="s">
        <v>426</v>
      </c>
      <c r="I1093" s="84"/>
      <c r="J1093" s="83"/>
      <c r="K1093" s="83" t="s">
        <v>427</v>
      </c>
      <c r="L1093" s="83" t="s">
        <v>910</v>
      </c>
    </row>
    <row r="1094" spans="1:12" ht="14.25" x14ac:dyDescent="0.2">
      <c r="A1094" s="83">
        <v>22.55</v>
      </c>
      <c r="B1094" s="83">
        <v>23.15</v>
      </c>
      <c r="C1094" s="83">
        <f t="shared" si="17"/>
        <v>0.59999999999999787</v>
      </c>
      <c r="D1094" s="83" t="s">
        <v>143</v>
      </c>
      <c r="E1094" s="83" t="s">
        <v>313</v>
      </c>
      <c r="F1094" s="83"/>
      <c r="G1094" s="83" t="s">
        <v>242</v>
      </c>
      <c r="H1094" s="83" t="s">
        <v>426</v>
      </c>
      <c r="I1094" s="84"/>
      <c r="J1094" s="83"/>
      <c r="K1094" s="83" t="s">
        <v>543</v>
      </c>
      <c r="L1094" s="83" t="s">
        <v>910</v>
      </c>
    </row>
    <row r="1095" spans="1:12" ht="14.25" x14ac:dyDescent="0.2">
      <c r="A1095" s="83">
        <v>22.55</v>
      </c>
      <c r="B1095" s="83">
        <v>23.15</v>
      </c>
      <c r="C1095" s="83">
        <f t="shared" si="17"/>
        <v>0.59999999999999787</v>
      </c>
      <c r="D1095" s="83" t="s">
        <v>143</v>
      </c>
      <c r="E1095" s="83" t="s">
        <v>317</v>
      </c>
      <c r="F1095" s="83"/>
      <c r="G1095" s="83" t="s">
        <v>359</v>
      </c>
      <c r="H1095" s="83" t="s">
        <v>426</v>
      </c>
      <c r="I1095" s="84"/>
      <c r="J1095" s="83"/>
      <c r="K1095" s="83" t="s">
        <v>766</v>
      </c>
      <c r="L1095" s="83" t="s">
        <v>910</v>
      </c>
    </row>
    <row r="1096" spans="1:12" ht="14.25" x14ac:dyDescent="0.2">
      <c r="A1096" s="83">
        <v>22.55</v>
      </c>
      <c r="B1096" s="83">
        <v>23.15</v>
      </c>
      <c r="C1096" s="83">
        <f t="shared" si="17"/>
        <v>0.59999999999999787</v>
      </c>
      <c r="D1096" s="83" t="s">
        <v>143</v>
      </c>
      <c r="E1096" s="83" t="s">
        <v>331</v>
      </c>
      <c r="F1096" s="83"/>
      <c r="G1096" s="83" t="s">
        <v>250</v>
      </c>
      <c r="H1096" s="83" t="s">
        <v>426</v>
      </c>
      <c r="I1096" s="84"/>
      <c r="J1096" s="83"/>
      <c r="K1096" s="83" t="s">
        <v>543</v>
      </c>
      <c r="L1096" s="83" t="s">
        <v>910</v>
      </c>
    </row>
    <row r="1097" spans="1:12" ht="14.25" x14ac:dyDescent="0.2">
      <c r="A1097" s="83">
        <v>22.55</v>
      </c>
      <c r="B1097" s="83">
        <v>23.15</v>
      </c>
      <c r="C1097" s="83">
        <f t="shared" si="17"/>
        <v>0.59999999999999787</v>
      </c>
      <c r="D1097" s="83" t="s">
        <v>143</v>
      </c>
      <c r="E1097" s="83" t="s">
        <v>349</v>
      </c>
      <c r="F1097" s="83" t="s">
        <v>392</v>
      </c>
      <c r="G1097" s="83" t="s">
        <v>255</v>
      </c>
      <c r="H1097" s="83" t="s">
        <v>426</v>
      </c>
      <c r="I1097" s="84" t="s">
        <v>416</v>
      </c>
      <c r="J1097" s="83"/>
      <c r="K1097" s="83" t="s">
        <v>765</v>
      </c>
      <c r="L1097" s="83" t="s">
        <v>910</v>
      </c>
    </row>
    <row r="1098" spans="1:12" ht="14.25" x14ac:dyDescent="0.2">
      <c r="A1098" s="83">
        <v>23.15</v>
      </c>
      <c r="B1098" s="83">
        <v>23.55</v>
      </c>
      <c r="C1098" s="83">
        <f t="shared" si="17"/>
        <v>0.40000000000000213</v>
      </c>
      <c r="D1098" s="83" t="s">
        <v>143</v>
      </c>
      <c r="E1098" s="83" t="s">
        <v>313</v>
      </c>
      <c r="F1098" s="83"/>
      <c r="G1098" s="83" t="s">
        <v>242</v>
      </c>
      <c r="H1098" s="83" t="s">
        <v>426</v>
      </c>
      <c r="I1098" s="84"/>
      <c r="J1098" s="83"/>
      <c r="K1098" s="83" t="s">
        <v>427</v>
      </c>
      <c r="L1098" s="83" t="s">
        <v>910</v>
      </c>
    </row>
    <row r="1099" spans="1:12" ht="14.25" x14ac:dyDescent="0.2">
      <c r="A1099" s="83">
        <v>23.15</v>
      </c>
      <c r="B1099" s="83">
        <v>23.55</v>
      </c>
      <c r="C1099" s="83">
        <f t="shared" si="17"/>
        <v>0.40000000000000213</v>
      </c>
      <c r="D1099" s="83" t="s">
        <v>143</v>
      </c>
      <c r="E1099" s="83" t="s">
        <v>317</v>
      </c>
      <c r="F1099" s="83"/>
      <c r="G1099" s="83" t="s">
        <v>359</v>
      </c>
      <c r="H1099" s="83" t="s">
        <v>426</v>
      </c>
      <c r="I1099" s="84"/>
      <c r="J1099" s="83"/>
      <c r="K1099" s="83" t="s">
        <v>268</v>
      </c>
      <c r="L1099" s="83" t="s">
        <v>910</v>
      </c>
    </row>
    <row r="1100" spans="1:12" ht="14.25" x14ac:dyDescent="0.2">
      <c r="A1100" s="83">
        <v>23.15</v>
      </c>
      <c r="B1100" s="83">
        <v>23.55</v>
      </c>
      <c r="C1100" s="83">
        <f t="shared" si="17"/>
        <v>0.40000000000000213</v>
      </c>
      <c r="D1100" s="83" t="s">
        <v>143</v>
      </c>
      <c r="E1100" s="83" t="s">
        <v>331</v>
      </c>
      <c r="F1100" s="83"/>
      <c r="G1100" s="83" t="s">
        <v>250</v>
      </c>
      <c r="H1100" s="83" t="s">
        <v>426</v>
      </c>
      <c r="I1100" s="84"/>
      <c r="J1100" s="83"/>
      <c r="K1100" s="83" t="s">
        <v>427</v>
      </c>
      <c r="L1100" s="83" t="s">
        <v>910</v>
      </c>
    </row>
    <row r="1101" spans="1:12" ht="14.25" x14ac:dyDescent="0.2">
      <c r="A1101" s="83">
        <v>23.55</v>
      </c>
      <c r="B1101" s="83">
        <v>23.6</v>
      </c>
      <c r="C1101" s="83">
        <f t="shared" si="17"/>
        <v>5.0000000000000711E-2</v>
      </c>
      <c r="D1101" s="83" t="s">
        <v>143</v>
      </c>
      <c r="E1101" s="83" t="s">
        <v>313</v>
      </c>
      <c r="F1101" s="83"/>
      <c r="G1101" s="83" t="s">
        <v>242</v>
      </c>
      <c r="H1101" s="83" t="s">
        <v>426</v>
      </c>
      <c r="I1101" s="84"/>
      <c r="J1101" s="83"/>
      <c r="K1101" s="83" t="s">
        <v>427</v>
      </c>
      <c r="L1101" s="83" t="s">
        <v>910</v>
      </c>
    </row>
    <row r="1102" spans="1:12" ht="14.25" x14ac:dyDescent="0.2">
      <c r="A1102" s="83">
        <v>23.55</v>
      </c>
      <c r="B1102" s="83">
        <v>23.6</v>
      </c>
      <c r="C1102" s="83">
        <f t="shared" si="17"/>
        <v>5.0000000000000711E-2</v>
      </c>
      <c r="D1102" s="83" t="s">
        <v>143</v>
      </c>
      <c r="E1102" s="83" t="s">
        <v>331</v>
      </c>
      <c r="F1102" s="83"/>
      <c r="G1102" s="83" t="s">
        <v>250</v>
      </c>
      <c r="H1102" s="83" t="s">
        <v>426</v>
      </c>
      <c r="I1102" s="84"/>
      <c r="J1102" s="83"/>
      <c r="K1102" s="83" t="s">
        <v>427</v>
      </c>
      <c r="L1102" s="83" t="s">
        <v>910</v>
      </c>
    </row>
    <row r="1103" spans="1:12" ht="14.25" x14ac:dyDescent="0.2">
      <c r="A1103" s="83">
        <v>23.6</v>
      </c>
      <c r="B1103" s="83">
        <v>24</v>
      </c>
      <c r="C1103" s="83">
        <f t="shared" si="17"/>
        <v>0.39999999999999858</v>
      </c>
      <c r="D1103" s="83" t="s">
        <v>143</v>
      </c>
      <c r="E1103" s="83" t="s">
        <v>311</v>
      </c>
      <c r="F1103" s="83" t="s">
        <v>453</v>
      </c>
      <c r="G1103" s="83" t="s">
        <v>270</v>
      </c>
      <c r="H1103" s="83" t="s">
        <v>426</v>
      </c>
      <c r="I1103" s="84" t="s">
        <v>420</v>
      </c>
      <c r="J1103" s="83"/>
      <c r="K1103" s="83" t="s">
        <v>609</v>
      </c>
      <c r="L1103" s="83" t="s">
        <v>427</v>
      </c>
    </row>
    <row r="1104" spans="1:12" ht="14.25" x14ac:dyDescent="0.2">
      <c r="A1104" s="83">
        <v>23.6</v>
      </c>
      <c r="B1104" s="83">
        <v>24</v>
      </c>
      <c r="C1104" s="83">
        <f t="shared" si="17"/>
        <v>0.39999999999999858</v>
      </c>
      <c r="D1104" s="83" t="s">
        <v>143</v>
      </c>
      <c r="E1104" s="83" t="s">
        <v>337</v>
      </c>
      <c r="F1104" s="83"/>
      <c r="G1104" s="83" t="s">
        <v>263</v>
      </c>
      <c r="H1104" s="83" t="s">
        <v>426</v>
      </c>
      <c r="I1104" s="84"/>
      <c r="J1104" s="83"/>
      <c r="K1104" s="83" t="s">
        <v>609</v>
      </c>
      <c r="L1104" s="83" t="s">
        <v>427</v>
      </c>
    </row>
    <row r="1105" spans="1:12" ht="14.25" x14ac:dyDescent="0.2">
      <c r="A1105" s="83">
        <v>23.6</v>
      </c>
      <c r="B1105" s="83">
        <v>24</v>
      </c>
      <c r="C1105" s="83">
        <f t="shared" si="17"/>
        <v>0.39999999999999858</v>
      </c>
      <c r="D1105" s="83" t="s">
        <v>143</v>
      </c>
      <c r="E1105" s="83" t="s">
        <v>349</v>
      </c>
      <c r="F1105" s="83" t="s">
        <v>453</v>
      </c>
      <c r="G1105" s="83" t="s">
        <v>255</v>
      </c>
      <c r="H1105" s="83" t="s">
        <v>426</v>
      </c>
      <c r="I1105" s="84" t="s">
        <v>420</v>
      </c>
      <c r="J1105" s="83"/>
      <c r="K1105" s="83" t="s">
        <v>609</v>
      </c>
      <c r="L1105" s="83" t="s">
        <v>427</v>
      </c>
    </row>
    <row r="1106" spans="1:12" ht="14.25" x14ac:dyDescent="0.2">
      <c r="A1106" s="83">
        <v>24</v>
      </c>
      <c r="B1106" s="83">
        <v>24.05</v>
      </c>
      <c r="C1106" s="83">
        <f t="shared" si="17"/>
        <v>5.0000000000000711E-2</v>
      </c>
      <c r="D1106" s="83" t="s">
        <v>143</v>
      </c>
      <c r="E1106" s="83" t="s">
        <v>305</v>
      </c>
      <c r="F1106" s="83"/>
      <c r="G1106" s="83" t="s">
        <v>245</v>
      </c>
      <c r="H1106" s="83" t="s">
        <v>426</v>
      </c>
      <c r="I1106" s="84"/>
      <c r="J1106" s="83"/>
      <c r="K1106" s="83" t="s">
        <v>544</v>
      </c>
      <c r="L1106" s="83" t="s">
        <v>514</v>
      </c>
    </row>
    <row r="1107" spans="1:12" ht="14.25" x14ac:dyDescent="0.2">
      <c r="A1107" s="83">
        <v>24</v>
      </c>
      <c r="B1107" s="83">
        <v>24.05</v>
      </c>
      <c r="C1107" s="83">
        <f t="shared" si="17"/>
        <v>5.0000000000000711E-2</v>
      </c>
      <c r="D1107" s="83" t="s">
        <v>143</v>
      </c>
      <c r="E1107" s="83" t="s">
        <v>307</v>
      </c>
      <c r="F1107" s="83"/>
      <c r="G1107" s="83" t="s">
        <v>261</v>
      </c>
      <c r="H1107" s="83" t="s">
        <v>426</v>
      </c>
      <c r="I1107" s="84"/>
      <c r="J1107" s="83"/>
      <c r="K1107" s="83" t="s">
        <v>544</v>
      </c>
      <c r="L1107" s="83" t="s">
        <v>514</v>
      </c>
    </row>
    <row r="1108" spans="1:12" ht="14.25" x14ac:dyDescent="0.2">
      <c r="A1108" s="83">
        <v>24.05</v>
      </c>
      <c r="B1108" s="83">
        <v>24.25</v>
      </c>
      <c r="C1108" s="83">
        <f t="shared" si="17"/>
        <v>0.19999999999999929</v>
      </c>
      <c r="D1108" s="83" t="s">
        <v>143</v>
      </c>
      <c r="E1108" s="83" t="s">
        <v>341</v>
      </c>
      <c r="F1108" s="83"/>
      <c r="G1108" s="83" t="s">
        <v>251</v>
      </c>
      <c r="H1108" s="83" t="s">
        <v>426</v>
      </c>
      <c r="I1108" s="84"/>
      <c r="J1108" s="83"/>
      <c r="K1108" s="83" t="s">
        <v>544</v>
      </c>
      <c r="L1108" s="83" t="s">
        <v>514</v>
      </c>
    </row>
    <row r="1109" spans="1:12" ht="14.25" x14ac:dyDescent="0.2">
      <c r="A1109" s="83">
        <v>24.05</v>
      </c>
      <c r="B1109" s="83">
        <v>24.25</v>
      </c>
      <c r="C1109" s="83">
        <f t="shared" si="17"/>
        <v>0.19999999999999929</v>
      </c>
      <c r="D1109" s="83" t="s">
        <v>143</v>
      </c>
      <c r="E1109" s="83" t="s">
        <v>305</v>
      </c>
      <c r="F1109" s="83"/>
      <c r="G1109" s="83" t="s">
        <v>245</v>
      </c>
      <c r="H1109" s="83" t="s">
        <v>425</v>
      </c>
      <c r="I1109" s="84"/>
      <c r="J1109" s="83"/>
      <c r="K1109" s="83" t="s">
        <v>544</v>
      </c>
      <c r="L1109" s="83" t="s">
        <v>514</v>
      </c>
    </row>
    <row r="1110" spans="1:12" ht="14.25" x14ac:dyDescent="0.2">
      <c r="A1110" s="83">
        <v>24.05</v>
      </c>
      <c r="B1110" s="83">
        <v>24.25</v>
      </c>
      <c r="C1110" s="83">
        <f t="shared" si="17"/>
        <v>0.19999999999999929</v>
      </c>
      <c r="D1110" s="83" t="s">
        <v>143</v>
      </c>
      <c r="E1110" s="83" t="s">
        <v>311</v>
      </c>
      <c r="F1110" s="83" t="s">
        <v>402</v>
      </c>
      <c r="G1110" s="83" t="s">
        <v>270</v>
      </c>
      <c r="H1110" s="83" t="s">
        <v>425</v>
      </c>
      <c r="I1110" s="84" t="s">
        <v>414</v>
      </c>
      <c r="J1110" s="83"/>
      <c r="K1110" s="83" t="s">
        <v>544</v>
      </c>
      <c r="L1110" s="83" t="s">
        <v>514</v>
      </c>
    </row>
    <row r="1111" spans="1:12" ht="14.25" x14ac:dyDescent="0.2">
      <c r="A1111" s="83">
        <v>24.25</v>
      </c>
      <c r="B1111" s="83">
        <v>24.45</v>
      </c>
      <c r="C1111" s="83">
        <f t="shared" si="17"/>
        <v>0.19999999999999929</v>
      </c>
      <c r="D1111" s="83" t="s">
        <v>143</v>
      </c>
      <c r="E1111" s="83" t="s">
        <v>313</v>
      </c>
      <c r="F1111" s="83"/>
      <c r="G1111" s="83" t="s">
        <v>242</v>
      </c>
      <c r="H1111" s="83" t="s">
        <v>426</v>
      </c>
      <c r="I1111" s="84"/>
      <c r="J1111" s="83"/>
      <c r="K1111" s="83" t="s">
        <v>427</v>
      </c>
      <c r="L1111" s="83" t="s">
        <v>646</v>
      </c>
    </row>
    <row r="1112" spans="1:12" ht="14.25" x14ac:dyDescent="0.2">
      <c r="A1112" s="83">
        <v>24.25</v>
      </c>
      <c r="B1112" s="83">
        <v>24.45</v>
      </c>
      <c r="C1112" s="83">
        <f t="shared" si="17"/>
        <v>0.19999999999999929</v>
      </c>
      <c r="D1112" s="83" t="s">
        <v>143</v>
      </c>
      <c r="E1112" s="83" t="s">
        <v>331</v>
      </c>
      <c r="F1112" s="83"/>
      <c r="G1112" s="83" t="s">
        <v>250</v>
      </c>
      <c r="H1112" s="83" t="s">
        <v>426</v>
      </c>
      <c r="I1112" s="84"/>
      <c r="J1112" s="83"/>
      <c r="K1112" s="83" t="s">
        <v>449</v>
      </c>
      <c r="L1112" s="83" t="s">
        <v>646</v>
      </c>
    </row>
    <row r="1113" spans="1:12" ht="14.25" x14ac:dyDescent="0.2">
      <c r="A1113" s="83">
        <v>24.25</v>
      </c>
      <c r="B1113" s="83">
        <v>24.45</v>
      </c>
      <c r="C1113" s="83">
        <f t="shared" si="17"/>
        <v>0.19999999999999929</v>
      </c>
      <c r="D1113" s="83" t="s">
        <v>143</v>
      </c>
      <c r="E1113" s="83" t="s">
        <v>343</v>
      </c>
      <c r="F1113" s="83"/>
      <c r="G1113" s="83" t="s">
        <v>241</v>
      </c>
      <c r="H1113" s="83" t="s">
        <v>426</v>
      </c>
      <c r="I1113" s="84"/>
      <c r="J1113" s="83"/>
      <c r="K1113" s="83" t="s">
        <v>427</v>
      </c>
      <c r="L1113" s="83" t="s">
        <v>646</v>
      </c>
    </row>
    <row r="1114" spans="1:12" ht="14.25" x14ac:dyDescent="0.2">
      <c r="A1114" s="83">
        <v>24.45</v>
      </c>
      <c r="B1114" s="83">
        <v>24.65</v>
      </c>
      <c r="C1114" s="83">
        <f t="shared" si="17"/>
        <v>0.19999999999999929</v>
      </c>
      <c r="D1114" s="83" t="s">
        <v>143</v>
      </c>
      <c r="E1114" s="83" t="s">
        <v>313</v>
      </c>
      <c r="F1114" s="83"/>
      <c r="G1114" s="83" t="s">
        <v>242</v>
      </c>
      <c r="H1114" s="83" t="s">
        <v>426</v>
      </c>
      <c r="I1114" s="84"/>
      <c r="J1114" s="83"/>
      <c r="K1114" s="83" t="s">
        <v>285</v>
      </c>
      <c r="L1114" s="83" t="s">
        <v>646</v>
      </c>
    </row>
    <row r="1115" spans="1:12" ht="14.25" x14ac:dyDescent="0.2">
      <c r="A1115" s="83">
        <v>24.45</v>
      </c>
      <c r="B1115" s="83">
        <v>24.65</v>
      </c>
      <c r="C1115" s="83">
        <f t="shared" si="17"/>
        <v>0.19999999999999929</v>
      </c>
      <c r="D1115" s="83" t="s">
        <v>143</v>
      </c>
      <c r="E1115" s="83" t="s">
        <v>317</v>
      </c>
      <c r="F1115" s="83"/>
      <c r="G1115" s="83" t="s">
        <v>359</v>
      </c>
      <c r="H1115" s="83" t="s">
        <v>426</v>
      </c>
      <c r="I1115" s="84"/>
      <c r="J1115" s="83"/>
      <c r="K1115" s="83" t="s">
        <v>285</v>
      </c>
      <c r="L1115" s="83" t="s">
        <v>646</v>
      </c>
    </row>
    <row r="1116" spans="1:12" ht="14.25" x14ac:dyDescent="0.2">
      <c r="A1116" s="83">
        <v>24.45</v>
      </c>
      <c r="B1116" s="83">
        <v>24.65</v>
      </c>
      <c r="C1116" s="83">
        <f t="shared" si="17"/>
        <v>0.19999999999999929</v>
      </c>
      <c r="D1116" s="83" t="s">
        <v>143</v>
      </c>
      <c r="E1116" s="83" t="s">
        <v>331</v>
      </c>
      <c r="F1116" s="83"/>
      <c r="G1116" s="83" t="s">
        <v>250</v>
      </c>
      <c r="H1116" s="83" t="s">
        <v>426</v>
      </c>
      <c r="I1116" s="84"/>
      <c r="J1116" s="83"/>
      <c r="K1116" s="83" t="s">
        <v>767</v>
      </c>
      <c r="L1116" s="83" t="s">
        <v>646</v>
      </c>
    </row>
    <row r="1117" spans="1:12" ht="14.25" x14ac:dyDescent="0.2">
      <c r="A1117" s="83">
        <v>24.45</v>
      </c>
      <c r="B1117" s="83">
        <v>24.65</v>
      </c>
      <c r="C1117" s="83">
        <f t="shared" si="17"/>
        <v>0.19999999999999929</v>
      </c>
      <c r="D1117" s="83" t="s">
        <v>143</v>
      </c>
      <c r="E1117" s="83" t="s">
        <v>343</v>
      </c>
      <c r="F1117" s="83"/>
      <c r="G1117" s="83" t="s">
        <v>241</v>
      </c>
      <c r="H1117" s="83" t="s">
        <v>426</v>
      </c>
      <c r="I1117" s="84"/>
      <c r="J1117" s="83"/>
      <c r="K1117" s="83" t="s">
        <v>285</v>
      </c>
      <c r="L1117" s="83" t="s">
        <v>646</v>
      </c>
    </row>
    <row r="1118" spans="1:12" ht="14.25" x14ac:dyDescent="0.2">
      <c r="A1118" s="83">
        <v>24.65</v>
      </c>
      <c r="B1118" s="83">
        <v>24.75</v>
      </c>
      <c r="C1118" s="83">
        <f t="shared" si="17"/>
        <v>0.10000000000000142</v>
      </c>
      <c r="D1118" s="83" t="s">
        <v>143</v>
      </c>
      <c r="E1118" s="83" t="s">
        <v>313</v>
      </c>
      <c r="F1118" s="83"/>
      <c r="G1118" s="83" t="s">
        <v>242</v>
      </c>
      <c r="H1118" s="83" t="s">
        <v>426</v>
      </c>
      <c r="I1118" s="84"/>
      <c r="J1118" s="83"/>
      <c r="K1118" s="83" t="s">
        <v>427</v>
      </c>
      <c r="L1118" s="83" t="s">
        <v>646</v>
      </c>
    </row>
    <row r="1119" spans="1:12" ht="14.25" x14ac:dyDescent="0.2">
      <c r="A1119" s="83">
        <v>24.65</v>
      </c>
      <c r="B1119" s="83">
        <v>24.75</v>
      </c>
      <c r="C1119" s="83">
        <f t="shared" si="17"/>
        <v>0.10000000000000142</v>
      </c>
      <c r="D1119" s="83" t="s">
        <v>143</v>
      </c>
      <c r="E1119" s="83" t="s">
        <v>315</v>
      </c>
      <c r="F1119" s="83" t="s">
        <v>392</v>
      </c>
      <c r="G1119" s="83" t="s">
        <v>356</v>
      </c>
      <c r="H1119" s="83" t="s">
        <v>426</v>
      </c>
      <c r="I1119" s="84" t="s">
        <v>416</v>
      </c>
      <c r="J1119" s="83"/>
      <c r="K1119" s="83" t="s">
        <v>286</v>
      </c>
      <c r="L1119" s="83" t="s">
        <v>646</v>
      </c>
    </row>
    <row r="1120" spans="1:12" ht="14.25" x14ac:dyDescent="0.2">
      <c r="A1120" s="83">
        <v>24.65</v>
      </c>
      <c r="B1120" s="83">
        <v>24.75</v>
      </c>
      <c r="C1120" s="83">
        <f t="shared" si="17"/>
        <v>0.10000000000000142</v>
      </c>
      <c r="D1120" s="83" t="s">
        <v>143</v>
      </c>
      <c r="E1120" s="83" t="s">
        <v>317</v>
      </c>
      <c r="F1120" s="83"/>
      <c r="G1120" s="83" t="s">
        <v>359</v>
      </c>
      <c r="H1120" s="83" t="s">
        <v>426</v>
      </c>
      <c r="I1120" s="84"/>
      <c r="J1120" s="83"/>
      <c r="K1120" s="83" t="s">
        <v>427</v>
      </c>
      <c r="L1120" s="83" t="s">
        <v>646</v>
      </c>
    </row>
    <row r="1121" spans="1:12" ht="14.25" x14ac:dyDescent="0.2">
      <c r="A1121" s="83">
        <v>24.65</v>
      </c>
      <c r="B1121" s="83">
        <v>24.75</v>
      </c>
      <c r="C1121" s="83">
        <f t="shared" si="17"/>
        <v>0.10000000000000142</v>
      </c>
      <c r="D1121" s="83" t="s">
        <v>143</v>
      </c>
      <c r="E1121" s="83" t="s">
        <v>331</v>
      </c>
      <c r="F1121" s="83"/>
      <c r="G1121" s="83" t="s">
        <v>250</v>
      </c>
      <c r="H1121" s="83" t="s">
        <v>426</v>
      </c>
      <c r="I1121" s="84"/>
      <c r="J1121" s="83"/>
      <c r="K1121" s="83" t="s">
        <v>449</v>
      </c>
      <c r="L1121" s="83" t="s">
        <v>646</v>
      </c>
    </row>
    <row r="1122" spans="1:12" ht="14.25" x14ac:dyDescent="0.2">
      <c r="A1122" s="83">
        <v>24.75</v>
      </c>
      <c r="B1122" s="83">
        <v>25.25</v>
      </c>
      <c r="C1122" s="83">
        <f t="shared" si="17"/>
        <v>0.5</v>
      </c>
      <c r="D1122" s="83" t="s">
        <v>143</v>
      </c>
      <c r="E1122" s="83" t="s">
        <v>313</v>
      </c>
      <c r="F1122" s="83"/>
      <c r="G1122" s="83" t="s">
        <v>242</v>
      </c>
      <c r="H1122" s="83" t="s">
        <v>426</v>
      </c>
      <c r="I1122" s="84"/>
      <c r="J1122" s="83"/>
      <c r="K1122" s="83" t="s">
        <v>427</v>
      </c>
      <c r="L1122" s="83" t="s">
        <v>646</v>
      </c>
    </row>
    <row r="1123" spans="1:12" ht="14.25" x14ac:dyDescent="0.2">
      <c r="A1123" s="83">
        <v>24.75</v>
      </c>
      <c r="B1123" s="83">
        <v>25.25</v>
      </c>
      <c r="C1123" s="83">
        <f t="shared" si="17"/>
        <v>0.5</v>
      </c>
      <c r="D1123" s="83" t="s">
        <v>143</v>
      </c>
      <c r="E1123" s="83" t="s">
        <v>315</v>
      </c>
      <c r="F1123" s="83" t="s">
        <v>392</v>
      </c>
      <c r="G1123" s="83" t="s">
        <v>356</v>
      </c>
      <c r="H1123" s="83" t="s">
        <v>426</v>
      </c>
      <c r="I1123" s="84" t="s">
        <v>416</v>
      </c>
      <c r="J1123" s="83"/>
      <c r="K1123" s="83" t="s">
        <v>287</v>
      </c>
      <c r="L1123" s="83" t="s">
        <v>646</v>
      </c>
    </row>
    <row r="1124" spans="1:12" ht="14.25" x14ac:dyDescent="0.2">
      <c r="A1124" s="83">
        <v>24.75</v>
      </c>
      <c r="B1124" s="83">
        <v>25.25</v>
      </c>
      <c r="C1124" s="83">
        <f t="shared" si="17"/>
        <v>0.5</v>
      </c>
      <c r="D1124" s="83" t="s">
        <v>143</v>
      </c>
      <c r="E1124" s="83" t="s">
        <v>331</v>
      </c>
      <c r="F1124" s="83"/>
      <c r="G1124" s="83" t="s">
        <v>250</v>
      </c>
      <c r="H1124" s="83" t="s">
        <v>426</v>
      </c>
      <c r="I1124" s="84"/>
      <c r="J1124" s="83"/>
      <c r="K1124" s="83" t="s">
        <v>449</v>
      </c>
      <c r="L1124" s="83" t="s">
        <v>646</v>
      </c>
    </row>
    <row r="1125" spans="1:12" ht="14.25" x14ac:dyDescent="0.2">
      <c r="A1125" s="83">
        <v>25.25</v>
      </c>
      <c r="B1125" s="83">
        <v>25.5</v>
      </c>
      <c r="C1125" s="83">
        <f t="shared" si="17"/>
        <v>0.25</v>
      </c>
      <c r="D1125" s="83" t="s">
        <v>143</v>
      </c>
      <c r="E1125" s="83" t="s">
        <v>313</v>
      </c>
      <c r="F1125" s="83"/>
      <c r="G1125" s="83" t="s">
        <v>242</v>
      </c>
      <c r="H1125" s="83" t="s">
        <v>426</v>
      </c>
      <c r="I1125" s="84"/>
      <c r="J1125" s="83"/>
      <c r="K1125" s="83" t="s">
        <v>288</v>
      </c>
      <c r="L1125" s="83" t="s">
        <v>646</v>
      </c>
    </row>
    <row r="1126" spans="1:12" ht="14.25" x14ac:dyDescent="0.2">
      <c r="A1126" s="83">
        <v>25.25</v>
      </c>
      <c r="B1126" s="83">
        <v>25.5</v>
      </c>
      <c r="C1126" s="83">
        <f t="shared" si="17"/>
        <v>0.25</v>
      </c>
      <c r="D1126" s="83" t="s">
        <v>143</v>
      </c>
      <c r="E1126" s="83" t="s">
        <v>317</v>
      </c>
      <c r="F1126" s="83"/>
      <c r="G1126" s="83" t="s">
        <v>359</v>
      </c>
      <c r="H1126" s="83" t="s">
        <v>426</v>
      </c>
      <c r="I1126" s="84"/>
      <c r="J1126" s="83"/>
      <c r="K1126" s="83" t="s">
        <v>289</v>
      </c>
      <c r="L1126" s="83" t="s">
        <v>646</v>
      </c>
    </row>
    <row r="1127" spans="1:12" ht="14.25" x14ac:dyDescent="0.2">
      <c r="A1127" s="83">
        <v>25.25</v>
      </c>
      <c r="B1127" s="83">
        <v>25.5</v>
      </c>
      <c r="C1127" s="83">
        <f t="shared" si="17"/>
        <v>0.25</v>
      </c>
      <c r="D1127" s="83" t="s">
        <v>143</v>
      </c>
      <c r="E1127" s="83" t="s">
        <v>331</v>
      </c>
      <c r="F1127" s="83"/>
      <c r="G1127" s="83" t="s">
        <v>250</v>
      </c>
      <c r="H1127" s="83" t="s">
        <v>426</v>
      </c>
      <c r="I1127" s="84"/>
      <c r="J1127" s="83"/>
      <c r="K1127" s="83" t="s">
        <v>449</v>
      </c>
      <c r="L1127" s="83" t="s">
        <v>646</v>
      </c>
    </row>
    <row r="1128" spans="1:12" ht="14.25" x14ac:dyDescent="0.2">
      <c r="A1128" s="83">
        <v>25.25</v>
      </c>
      <c r="B1128" s="83">
        <v>25.5</v>
      </c>
      <c r="C1128" s="83">
        <f t="shared" si="17"/>
        <v>0.25</v>
      </c>
      <c r="D1128" s="83" t="s">
        <v>143</v>
      </c>
      <c r="E1128" s="83" t="s">
        <v>353</v>
      </c>
      <c r="F1128" s="83" t="s">
        <v>392</v>
      </c>
      <c r="G1128" s="83" t="s">
        <v>362</v>
      </c>
      <c r="H1128" s="83" t="s">
        <v>425</v>
      </c>
      <c r="I1128" s="84" t="s">
        <v>416</v>
      </c>
      <c r="J1128" s="83"/>
      <c r="K1128" s="83" t="s">
        <v>427</v>
      </c>
      <c r="L1128" s="83" t="s">
        <v>646</v>
      </c>
    </row>
    <row r="1129" spans="1:12" ht="14.25" x14ac:dyDescent="0.2">
      <c r="A1129" s="83">
        <v>25.5</v>
      </c>
      <c r="B1129" s="83">
        <v>27</v>
      </c>
      <c r="C1129" s="83">
        <f t="shared" si="17"/>
        <v>1.5</v>
      </c>
      <c r="D1129" s="83" t="s">
        <v>143</v>
      </c>
      <c r="E1129" s="83" t="s">
        <v>311</v>
      </c>
      <c r="F1129" s="83" t="s">
        <v>391</v>
      </c>
      <c r="G1129" s="83" t="s">
        <v>270</v>
      </c>
      <c r="H1129" s="83" t="s">
        <v>426</v>
      </c>
      <c r="I1129" s="84" t="s">
        <v>415</v>
      </c>
      <c r="J1129" s="83"/>
      <c r="K1129" s="83" t="s">
        <v>877</v>
      </c>
      <c r="L1129" s="83" t="s">
        <v>646</v>
      </c>
    </row>
    <row r="1130" spans="1:12" ht="14.25" x14ac:dyDescent="0.2">
      <c r="A1130" s="83">
        <v>25.5</v>
      </c>
      <c r="B1130" s="83">
        <v>27</v>
      </c>
      <c r="C1130" s="83">
        <f t="shared" si="17"/>
        <v>1.5</v>
      </c>
      <c r="D1130" s="83" t="s">
        <v>143</v>
      </c>
      <c r="E1130" s="83" t="s">
        <v>313</v>
      </c>
      <c r="F1130" s="83"/>
      <c r="G1130" s="83" t="s">
        <v>242</v>
      </c>
      <c r="H1130" s="83" t="s">
        <v>426</v>
      </c>
      <c r="I1130" s="84"/>
      <c r="J1130" s="83"/>
      <c r="K1130" s="83" t="s">
        <v>878</v>
      </c>
      <c r="L1130" s="83" t="s">
        <v>646</v>
      </c>
    </row>
    <row r="1131" spans="1:12" ht="14.25" x14ac:dyDescent="0.2">
      <c r="A1131" s="83">
        <v>25.5</v>
      </c>
      <c r="B1131" s="83">
        <v>27</v>
      </c>
      <c r="C1131" s="83">
        <f t="shared" si="17"/>
        <v>1.5</v>
      </c>
      <c r="D1131" s="83" t="s">
        <v>143</v>
      </c>
      <c r="E1131" s="83" t="s">
        <v>317</v>
      </c>
      <c r="F1131" s="83"/>
      <c r="G1131" s="83" t="s">
        <v>359</v>
      </c>
      <c r="H1131" s="83" t="s">
        <v>426</v>
      </c>
      <c r="I1131" s="84"/>
      <c r="J1131" s="83"/>
      <c r="K1131" s="83" t="s">
        <v>879</v>
      </c>
      <c r="L1131" s="83" t="s">
        <v>646</v>
      </c>
    </row>
    <row r="1132" spans="1:12" ht="14.25" x14ac:dyDescent="0.2">
      <c r="A1132" s="83">
        <v>25.5</v>
      </c>
      <c r="B1132" s="83">
        <v>27</v>
      </c>
      <c r="C1132" s="83">
        <f t="shared" si="17"/>
        <v>1.5</v>
      </c>
      <c r="D1132" s="83" t="s">
        <v>143</v>
      </c>
      <c r="E1132" s="83" t="s">
        <v>331</v>
      </c>
      <c r="F1132" s="83"/>
      <c r="G1132" s="83" t="s">
        <v>250</v>
      </c>
      <c r="H1132" s="83" t="s">
        <v>426</v>
      </c>
      <c r="I1132" s="84"/>
      <c r="J1132" s="83"/>
      <c r="K1132" s="83" t="s">
        <v>880</v>
      </c>
      <c r="L1132" s="83" t="s">
        <v>646</v>
      </c>
    </row>
    <row r="1133" spans="1:12" ht="14.25" x14ac:dyDescent="0.2">
      <c r="A1133" s="83">
        <v>25.5</v>
      </c>
      <c r="B1133" s="83">
        <v>27</v>
      </c>
      <c r="C1133" s="83">
        <f t="shared" si="17"/>
        <v>1.5</v>
      </c>
      <c r="D1133" s="83" t="s">
        <v>143</v>
      </c>
      <c r="E1133" s="83" t="s">
        <v>349</v>
      </c>
      <c r="F1133" s="83" t="s">
        <v>391</v>
      </c>
      <c r="G1133" s="83" t="s">
        <v>255</v>
      </c>
      <c r="H1133" s="83" t="s">
        <v>426</v>
      </c>
      <c r="I1133" s="84" t="s">
        <v>415</v>
      </c>
      <c r="J1133" s="83"/>
      <c r="K1133" s="83" t="s">
        <v>877</v>
      </c>
      <c r="L1133" s="83" t="s">
        <v>646</v>
      </c>
    </row>
    <row r="1134" spans="1:12" ht="14.25" x14ac:dyDescent="0.2">
      <c r="A1134" s="83">
        <v>25.5</v>
      </c>
      <c r="B1134" s="83">
        <v>27</v>
      </c>
      <c r="C1134" s="83">
        <f t="shared" si="17"/>
        <v>1.5</v>
      </c>
      <c r="D1134" s="83" t="s">
        <v>143</v>
      </c>
      <c r="E1134" s="83" t="s">
        <v>353</v>
      </c>
      <c r="F1134" s="83" t="s">
        <v>392</v>
      </c>
      <c r="G1134" s="83" t="s">
        <v>362</v>
      </c>
      <c r="H1134" s="83" t="s">
        <v>425</v>
      </c>
      <c r="I1134" s="84" t="s">
        <v>416</v>
      </c>
      <c r="J1134" s="83"/>
      <c r="K1134" s="83" t="s">
        <v>877</v>
      </c>
      <c r="L1134" s="83" t="s">
        <v>646</v>
      </c>
    </row>
    <row r="1135" spans="1:12" ht="14.25" x14ac:dyDescent="0.2">
      <c r="A1135" s="83">
        <v>27</v>
      </c>
      <c r="B1135" s="83">
        <v>27.5</v>
      </c>
      <c r="C1135" s="83">
        <f t="shared" si="17"/>
        <v>0.5</v>
      </c>
      <c r="D1135" s="83" t="s">
        <v>143</v>
      </c>
      <c r="E1135" s="83" t="s">
        <v>313</v>
      </c>
      <c r="F1135" s="83"/>
      <c r="G1135" s="83" t="s">
        <v>242</v>
      </c>
      <c r="H1135" s="83" t="s">
        <v>426</v>
      </c>
      <c r="I1135" s="84"/>
      <c r="J1135" s="83"/>
      <c r="K1135" s="83" t="s">
        <v>288</v>
      </c>
      <c r="L1135" s="83" t="s">
        <v>768</v>
      </c>
    </row>
    <row r="1136" spans="1:12" ht="14.25" x14ac:dyDescent="0.2">
      <c r="A1136" s="83">
        <v>27</v>
      </c>
      <c r="B1136" s="83">
        <v>27.5</v>
      </c>
      <c r="C1136" s="83">
        <f t="shared" si="17"/>
        <v>0.5</v>
      </c>
      <c r="D1136" s="83" t="s">
        <v>143</v>
      </c>
      <c r="E1136" s="83" t="s">
        <v>315</v>
      </c>
      <c r="F1136" s="83" t="s">
        <v>392</v>
      </c>
      <c r="G1136" s="83" t="s">
        <v>356</v>
      </c>
      <c r="H1136" s="83" t="s">
        <v>426</v>
      </c>
      <c r="I1136" s="84" t="s">
        <v>416</v>
      </c>
      <c r="J1136" s="83"/>
      <c r="K1136" s="83" t="s">
        <v>427</v>
      </c>
      <c r="L1136" s="83" t="s">
        <v>768</v>
      </c>
    </row>
    <row r="1137" spans="1:12" ht="14.25" x14ac:dyDescent="0.2">
      <c r="A1137" s="83">
        <v>27</v>
      </c>
      <c r="B1137" s="83">
        <v>27.5</v>
      </c>
      <c r="C1137" s="83">
        <f t="shared" si="17"/>
        <v>0.5</v>
      </c>
      <c r="D1137" s="83" t="s">
        <v>143</v>
      </c>
      <c r="E1137" s="83" t="s">
        <v>331</v>
      </c>
      <c r="F1137" s="83"/>
      <c r="G1137" s="83" t="s">
        <v>250</v>
      </c>
      <c r="H1137" s="83" t="s">
        <v>426</v>
      </c>
      <c r="I1137" s="84"/>
      <c r="J1137" s="83"/>
      <c r="K1137" s="83" t="s">
        <v>449</v>
      </c>
      <c r="L1137" s="83" t="s">
        <v>768</v>
      </c>
    </row>
    <row r="1138" spans="1:12" ht="14.25" x14ac:dyDescent="0.2">
      <c r="A1138" s="83">
        <v>27</v>
      </c>
      <c r="B1138" s="83">
        <v>27.5</v>
      </c>
      <c r="C1138" s="83">
        <f t="shared" si="17"/>
        <v>0.5</v>
      </c>
      <c r="D1138" s="83" t="s">
        <v>143</v>
      </c>
      <c r="E1138" s="83" t="s">
        <v>317</v>
      </c>
      <c r="F1138" s="83"/>
      <c r="G1138" s="83" t="s">
        <v>359</v>
      </c>
      <c r="H1138" s="83" t="s">
        <v>426</v>
      </c>
      <c r="I1138" s="84"/>
      <c r="J1138" s="83"/>
      <c r="K1138" s="83" t="s">
        <v>450</v>
      </c>
      <c r="L1138" s="83" t="s">
        <v>768</v>
      </c>
    </row>
    <row r="1139" spans="1:12" ht="14.25" x14ac:dyDescent="0.2">
      <c r="A1139" s="83">
        <v>27.5</v>
      </c>
      <c r="B1139" s="83">
        <v>28.5</v>
      </c>
      <c r="C1139" s="83">
        <f t="shared" si="17"/>
        <v>1</v>
      </c>
      <c r="D1139" s="83" t="s">
        <v>143</v>
      </c>
      <c r="E1139" s="83" t="s">
        <v>313</v>
      </c>
      <c r="F1139" s="83"/>
      <c r="G1139" s="83" t="s">
        <v>242</v>
      </c>
      <c r="H1139" s="83" t="s">
        <v>426</v>
      </c>
      <c r="I1139" s="84"/>
      <c r="J1139" s="83"/>
      <c r="K1139" s="83" t="s">
        <v>772</v>
      </c>
      <c r="L1139" s="83" t="s">
        <v>427</v>
      </c>
    </row>
    <row r="1140" spans="1:12" ht="14.25" x14ac:dyDescent="0.2">
      <c r="A1140" s="83">
        <v>27.5</v>
      </c>
      <c r="B1140" s="83">
        <v>28.5</v>
      </c>
      <c r="C1140" s="83">
        <f t="shared" si="17"/>
        <v>1</v>
      </c>
      <c r="D1140" s="83" t="s">
        <v>143</v>
      </c>
      <c r="E1140" s="83" t="s">
        <v>315</v>
      </c>
      <c r="F1140" s="83" t="s">
        <v>392</v>
      </c>
      <c r="G1140" s="83" t="s">
        <v>356</v>
      </c>
      <c r="H1140" s="83" t="s">
        <v>426</v>
      </c>
      <c r="I1140" s="84" t="s">
        <v>416</v>
      </c>
      <c r="J1140" s="83"/>
      <c r="K1140" s="83" t="s">
        <v>771</v>
      </c>
      <c r="L1140" s="83" t="s">
        <v>427</v>
      </c>
    </row>
    <row r="1141" spans="1:12" ht="14.25" x14ac:dyDescent="0.2">
      <c r="A1141" s="83">
        <v>27.5</v>
      </c>
      <c r="B1141" s="83">
        <v>28.5</v>
      </c>
      <c r="C1141" s="83">
        <f t="shared" si="17"/>
        <v>1</v>
      </c>
      <c r="D1141" s="83" t="s">
        <v>143</v>
      </c>
      <c r="E1141" s="83" t="s">
        <v>331</v>
      </c>
      <c r="F1141" s="83"/>
      <c r="G1141" s="83" t="s">
        <v>250</v>
      </c>
      <c r="H1141" s="83" t="s">
        <v>426</v>
      </c>
      <c r="I1141" s="84"/>
      <c r="J1141" s="83"/>
      <c r="K1141" s="83" t="s">
        <v>769</v>
      </c>
      <c r="L1141" s="83" t="s">
        <v>427</v>
      </c>
    </row>
    <row r="1142" spans="1:12" ht="14.25" x14ac:dyDescent="0.2">
      <c r="A1142" s="83">
        <v>27.5</v>
      </c>
      <c r="B1142" s="83">
        <v>28.5</v>
      </c>
      <c r="C1142" s="83">
        <f t="shared" si="17"/>
        <v>1</v>
      </c>
      <c r="D1142" s="83" t="s">
        <v>143</v>
      </c>
      <c r="E1142" s="83" t="s">
        <v>317</v>
      </c>
      <c r="F1142" s="83"/>
      <c r="G1142" s="83" t="s">
        <v>359</v>
      </c>
      <c r="H1142" s="83" t="s">
        <v>426</v>
      </c>
      <c r="I1142" s="84"/>
      <c r="J1142" s="83"/>
      <c r="K1142" s="83" t="s">
        <v>770</v>
      </c>
      <c r="L1142" s="83" t="s">
        <v>427</v>
      </c>
    </row>
    <row r="1143" spans="1:12" ht="14.25" x14ac:dyDescent="0.2">
      <c r="A1143" s="83">
        <v>28.5</v>
      </c>
      <c r="B1143" s="83">
        <v>29.1</v>
      </c>
      <c r="C1143" s="83">
        <f t="shared" si="17"/>
        <v>0.60000000000000142</v>
      </c>
      <c r="D1143" s="83" t="s">
        <v>143</v>
      </c>
      <c r="E1143" s="83" t="s">
        <v>313</v>
      </c>
      <c r="F1143" s="83"/>
      <c r="G1143" s="83" t="s">
        <v>242</v>
      </c>
      <c r="H1143" s="83" t="s">
        <v>426</v>
      </c>
      <c r="I1143" s="84"/>
      <c r="J1143" s="83"/>
      <c r="K1143" s="83" t="s">
        <v>774</v>
      </c>
      <c r="L1143" s="83" t="s">
        <v>427</v>
      </c>
    </row>
    <row r="1144" spans="1:12" ht="14.25" x14ac:dyDescent="0.2">
      <c r="A1144" s="83">
        <v>28.5</v>
      </c>
      <c r="B1144" s="83">
        <v>29.1</v>
      </c>
      <c r="C1144" s="83">
        <f t="shared" si="17"/>
        <v>0.60000000000000142</v>
      </c>
      <c r="D1144" s="83" t="s">
        <v>143</v>
      </c>
      <c r="E1144" s="83" t="s">
        <v>315</v>
      </c>
      <c r="F1144" s="83" t="s">
        <v>392</v>
      </c>
      <c r="G1144" s="83" t="s">
        <v>356</v>
      </c>
      <c r="H1144" s="83" t="s">
        <v>426</v>
      </c>
      <c r="I1144" s="84" t="s">
        <v>416</v>
      </c>
      <c r="J1144" s="83"/>
      <c r="K1144" s="83" t="s">
        <v>776</v>
      </c>
      <c r="L1144" s="83" t="s">
        <v>427</v>
      </c>
    </row>
    <row r="1145" spans="1:12" ht="14.25" x14ac:dyDescent="0.2">
      <c r="A1145" s="83">
        <v>28.5</v>
      </c>
      <c r="B1145" s="83">
        <v>29.1</v>
      </c>
      <c r="C1145" s="83">
        <f t="shared" si="17"/>
        <v>0.60000000000000142</v>
      </c>
      <c r="D1145" s="83" t="s">
        <v>143</v>
      </c>
      <c r="E1145" s="83" t="s">
        <v>331</v>
      </c>
      <c r="F1145" s="83"/>
      <c r="G1145" s="83" t="s">
        <v>250</v>
      </c>
      <c r="H1145" s="83" t="s">
        <v>426</v>
      </c>
      <c r="I1145" s="84"/>
      <c r="J1145" s="83"/>
      <c r="K1145" s="83" t="s">
        <v>774</v>
      </c>
      <c r="L1145" s="83" t="s">
        <v>427</v>
      </c>
    </row>
    <row r="1146" spans="1:12" ht="14.25" x14ac:dyDescent="0.2">
      <c r="A1146" s="83">
        <v>28.5</v>
      </c>
      <c r="B1146" s="83">
        <v>29.1</v>
      </c>
      <c r="C1146" s="83">
        <f t="shared" si="17"/>
        <v>0.60000000000000142</v>
      </c>
      <c r="D1146" s="83" t="s">
        <v>143</v>
      </c>
      <c r="E1146" s="83" t="s">
        <v>317</v>
      </c>
      <c r="F1146" s="83"/>
      <c r="G1146" s="83" t="s">
        <v>359</v>
      </c>
      <c r="H1146" s="83" t="s">
        <v>426</v>
      </c>
      <c r="I1146" s="84"/>
      <c r="J1146" s="83"/>
      <c r="K1146" s="83" t="s">
        <v>775</v>
      </c>
      <c r="L1146" s="83" t="s">
        <v>427</v>
      </c>
    </row>
    <row r="1147" spans="1:12" ht="14.25" x14ac:dyDescent="0.2">
      <c r="A1147" s="83">
        <v>28.5</v>
      </c>
      <c r="B1147" s="83">
        <v>29.1</v>
      </c>
      <c r="C1147" s="83">
        <f t="shared" si="17"/>
        <v>0.60000000000000142</v>
      </c>
      <c r="D1147" s="83" t="s">
        <v>143</v>
      </c>
      <c r="E1147" s="83" t="s">
        <v>311</v>
      </c>
      <c r="F1147" s="83" t="s">
        <v>392</v>
      </c>
      <c r="G1147" s="83" t="s">
        <v>270</v>
      </c>
      <c r="H1147" s="83" t="s">
        <v>425</v>
      </c>
      <c r="I1147" s="84" t="s">
        <v>416</v>
      </c>
      <c r="J1147" s="83"/>
      <c r="K1147" s="83" t="s">
        <v>773</v>
      </c>
      <c r="L1147" s="83" t="s">
        <v>427</v>
      </c>
    </row>
    <row r="1148" spans="1:12" ht="14.25" x14ac:dyDescent="0.2">
      <c r="A1148" s="83">
        <v>29.1</v>
      </c>
      <c r="B1148" s="83">
        <v>29.5</v>
      </c>
      <c r="C1148" s="83">
        <f t="shared" si="17"/>
        <v>0.39999999999999858</v>
      </c>
      <c r="D1148" s="83" t="s">
        <v>143</v>
      </c>
      <c r="E1148" s="83" t="s">
        <v>313</v>
      </c>
      <c r="F1148" s="83"/>
      <c r="G1148" s="83" t="s">
        <v>242</v>
      </c>
      <c r="H1148" s="83" t="s">
        <v>426</v>
      </c>
      <c r="I1148" s="84"/>
      <c r="J1148" s="83"/>
      <c r="K1148" s="83" t="s">
        <v>774</v>
      </c>
      <c r="L1148" s="83" t="s">
        <v>427</v>
      </c>
    </row>
    <row r="1149" spans="1:12" ht="14.25" x14ac:dyDescent="0.2">
      <c r="A1149" s="83">
        <v>29.1</v>
      </c>
      <c r="B1149" s="83">
        <v>29.5</v>
      </c>
      <c r="C1149" s="83">
        <f t="shared" si="17"/>
        <v>0.39999999999999858</v>
      </c>
      <c r="D1149" s="83" t="s">
        <v>143</v>
      </c>
      <c r="E1149" s="83" t="s">
        <v>315</v>
      </c>
      <c r="F1149" s="83" t="s">
        <v>392</v>
      </c>
      <c r="G1149" s="83" t="s">
        <v>356</v>
      </c>
      <c r="H1149" s="83" t="s">
        <v>426</v>
      </c>
      <c r="I1149" s="84" t="s">
        <v>416</v>
      </c>
      <c r="J1149" s="83"/>
      <c r="K1149" s="83" t="s">
        <v>777</v>
      </c>
      <c r="L1149" s="83" t="s">
        <v>427</v>
      </c>
    </row>
    <row r="1150" spans="1:12" ht="14.25" x14ac:dyDescent="0.2">
      <c r="A1150" s="83">
        <v>29.1</v>
      </c>
      <c r="B1150" s="83">
        <v>29.5</v>
      </c>
      <c r="C1150" s="83">
        <f t="shared" si="17"/>
        <v>0.39999999999999858</v>
      </c>
      <c r="D1150" s="83" t="s">
        <v>143</v>
      </c>
      <c r="E1150" s="83" t="s">
        <v>331</v>
      </c>
      <c r="F1150" s="83"/>
      <c r="G1150" s="83" t="s">
        <v>250</v>
      </c>
      <c r="H1150" s="83" t="s">
        <v>426</v>
      </c>
      <c r="I1150" s="84"/>
      <c r="J1150" s="83"/>
      <c r="K1150" s="83" t="s">
        <v>774</v>
      </c>
      <c r="L1150" s="83" t="s">
        <v>427</v>
      </c>
    </row>
    <row r="1151" spans="1:12" ht="14.25" x14ac:dyDescent="0.2">
      <c r="A1151" s="83">
        <v>29.1</v>
      </c>
      <c r="B1151" s="83">
        <v>29.5</v>
      </c>
      <c r="C1151" s="83">
        <f t="shared" si="17"/>
        <v>0.39999999999999858</v>
      </c>
      <c r="D1151" s="83" t="s">
        <v>143</v>
      </c>
      <c r="E1151" s="83" t="s">
        <v>317</v>
      </c>
      <c r="F1151" s="83"/>
      <c r="G1151" s="83" t="s">
        <v>359</v>
      </c>
      <c r="H1151" s="83" t="s">
        <v>426</v>
      </c>
      <c r="I1151" s="84"/>
      <c r="J1151" s="83"/>
      <c r="K1151" s="83" t="s">
        <v>775</v>
      </c>
      <c r="L1151" s="83" t="s">
        <v>427</v>
      </c>
    </row>
    <row r="1152" spans="1:12" ht="14.25" x14ac:dyDescent="0.2">
      <c r="A1152" s="83">
        <v>29.1</v>
      </c>
      <c r="B1152" s="83">
        <v>29.5</v>
      </c>
      <c r="C1152" s="83">
        <f t="shared" si="17"/>
        <v>0.39999999999999858</v>
      </c>
      <c r="D1152" s="83" t="s">
        <v>143</v>
      </c>
      <c r="E1152" s="83" t="s">
        <v>311</v>
      </c>
      <c r="F1152" s="83" t="s">
        <v>392</v>
      </c>
      <c r="G1152" s="83" t="s">
        <v>270</v>
      </c>
      <c r="H1152" s="83" t="s">
        <v>425</v>
      </c>
      <c r="I1152" s="84" t="s">
        <v>416</v>
      </c>
      <c r="J1152" s="83"/>
      <c r="K1152" s="83" t="s">
        <v>773</v>
      </c>
      <c r="L1152" s="83" t="s">
        <v>427</v>
      </c>
    </row>
    <row r="1153" spans="1:12" ht="14.25" x14ac:dyDescent="0.2">
      <c r="A1153" s="83">
        <v>29.5</v>
      </c>
      <c r="B1153" s="83">
        <v>29.9</v>
      </c>
      <c r="C1153" s="83">
        <f t="shared" si="17"/>
        <v>0.39999999999999858</v>
      </c>
      <c r="D1153" s="83" t="s">
        <v>143</v>
      </c>
      <c r="E1153" s="83" t="s">
        <v>315</v>
      </c>
      <c r="F1153" s="83" t="s">
        <v>392</v>
      </c>
      <c r="G1153" s="83" t="s">
        <v>356</v>
      </c>
      <c r="H1153" s="83" t="s">
        <v>426</v>
      </c>
      <c r="I1153" s="84" t="s">
        <v>416</v>
      </c>
      <c r="J1153" s="83"/>
      <c r="K1153" s="83" t="s">
        <v>778</v>
      </c>
      <c r="L1153" s="83" t="s">
        <v>427</v>
      </c>
    </row>
    <row r="1154" spans="1:12" ht="14.25" x14ac:dyDescent="0.2">
      <c r="A1154" s="83">
        <v>29.5</v>
      </c>
      <c r="B1154" s="83">
        <v>29.9</v>
      </c>
      <c r="C1154" s="83">
        <f t="shared" ref="C1154:C1217" si="18">B1154-A1154</f>
        <v>0.39999999999999858</v>
      </c>
      <c r="D1154" s="83" t="s">
        <v>143</v>
      </c>
      <c r="E1154" s="83" t="s">
        <v>317</v>
      </c>
      <c r="F1154" s="83"/>
      <c r="G1154" s="83" t="s">
        <v>359</v>
      </c>
      <c r="H1154" s="83" t="s">
        <v>426</v>
      </c>
      <c r="I1154" s="84"/>
      <c r="J1154" s="83"/>
      <c r="K1154" s="83" t="s">
        <v>775</v>
      </c>
      <c r="L1154" s="83" t="s">
        <v>427</v>
      </c>
    </row>
    <row r="1155" spans="1:12" ht="14.25" x14ac:dyDescent="0.2">
      <c r="A1155" s="83">
        <v>29.5</v>
      </c>
      <c r="B1155" s="83">
        <v>29.9</v>
      </c>
      <c r="C1155" s="83">
        <f t="shared" si="18"/>
        <v>0.39999999999999858</v>
      </c>
      <c r="D1155" s="83" t="s">
        <v>143</v>
      </c>
      <c r="E1155" s="83" t="s">
        <v>311</v>
      </c>
      <c r="F1155" s="83" t="s">
        <v>392</v>
      </c>
      <c r="G1155" s="83" t="s">
        <v>270</v>
      </c>
      <c r="H1155" s="83" t="s">
        <v>425</v>
      </c>
      <c r="I1155" s="84" t="s">
        <v>416</v>
      </c>
      <c r="J1155" s="83"/>
      <c r="K1155" s="83" t="s">
        <v>773</v>
      </c>
      <c r="L1155" s="83" t="s">
        <v>427</v>
      </c>
    </row>
    <row r="1156" spans="1:12" ht="14.25" x14ac:dyDescent="0.2">
      <c r="A1156" s="83">
        <v>29.5</v>
      </c>
      <c r="B1156" s="83">
        <v>29.9</v>
      </c>
      <c r="C1156" s="83">
        <f t="shared" si="18"/>
        <v>0.39999999999999858</v>
      </c>
      <c r="D1156" s="83" t="s">
        <v>143</v>
      </c>
      <c r="E1156" s="83" t="s">
        <v>333</v>
      </c>
      <c r="F1156" s="83" t="s">
        <v>392</v>
      </c>
      <c r="G1156" s="83" t="s">
        <v>296</v>
      </c>
      <c r="H1156" s="83" t="s">
        <v>425</v>
      </c>
      <c r="I1156" s="84" t="s">
        <v>416</v>
      </c>
      <c r="J1156" s="83"/>
      <c r="K1156" s="83" t="s">
        <v>774</v>
      </c>
      <c r="L1156" s="83" t="s">
        <v>427</v>
      </c>
    </row>
    <row r="1157" spans="1:12" ht="14.25" x14ac:dyDescent="0.2">
      <c r="A1157" s="83">
        <v>29.9</v>
      </c>
      <c r="B1157" s="83">
        <v>30</v>
      </c>
      <c r="C1157" s="83">
        <f t="shared" si="18"/>
        <v>0.10000000000000142</v>
      </c>
      <c r="D1157" s="83" t="s">
        <v>143</v>
      </c>
      <c r="E1157" s="83" t="s">
        <v>315</v>
      </c>
      <c r="F1157" s="83" t="s">
        <v>392</v>
      </c>
      <c r="G1157" s="83" t="s">
        <v>356</v>
      </c>
      <c r="H1157" s="83" t="s">
        <v>426</v>
      </c>
      <c r="I1157" s="84" t="s">
        <v>416</v>
      </c>
      <c r="J1157" s="83"/>
      <c r="K1157" s="83" t="s">
        <v>782</v>
      </c>
      <c r="L1157" s="83" t="s">
        <v>427</v>
      </c>
    </row>
    <row r="1158" spans="1:12" ht="14.25" x14ac:dyDescent="0.2">
      <c r="A1158" s="83">
        <v>29.9</v>
      </c>
      <c r="B1158" s="83">
        <v>30</v>
      </c>
      <c r="C1158" s="83">
        <f t="shared" si="18"/>
        <v>0.10000000000000142</v>
      </c>
      <c r="D1158" s="83" t="s">
        <v>143</v>
      </c>
      <c r="E1158" s="83" t="s">
        <v>317</v>
      </c>
      <c r="F1158" s="83"/>
      <c r="G1158" s="83" t="s">
        <v>359</v>
      </c>
      <c r="H1158" s="83" t="s">
        <v>426</v>
      </c>
      <c r="I1158" s="84"/>
      <c r="J1158" s="83"/>
      <c r="K1158" s="83" t="s">
        <v>781</v>
      </c>
      <c r="L1158" s="83" t="s">
        <v>427</v>
      </c>
    </row>
    <row r="1159" spans="1:12" ht="14.25" x14ac:dyDescent="0.2">
      <c r="A1159" s="83">
        <v>29.9</v>
      </c>
      <c r="B1159" s="83">
        <v>30</v>
      </c>
      <c r="C1159" s="83">
        <f t="shared" si="18"/>
        <v>0.10000000000000142</v>
      </c>
      <c r="D1159" s="83" t="s">
        <v>143</v>
      </c>
      <c r="E1159" s="83" t="s">
        <v>333</v>
      </c>
      <c r="F1159" s="83" t="s">
        <v>392</v>
      </c>
      <c r="G1159" s="83" t="s">
        <v>296</v>
      </c>
      <c r="H1159" s="83" t="s">
        <v>426</v>
      </c>
      <c r="I1159" s="84" t="s">
        <v>416</v>
      </c>
      <c r="J1159" s="83"/>
      <c r="K1159" s="83" t="s">
        <v>780</v>
      </c>
      <c r="L1159" s="83" t="s">
        <v>427</v>
      </c>
    </row>
    <row r="1160" spans="1:12" ht="14.25" x14ac:dyDescent="0.2">
      <c r="A1160" s="83">
        <v>29.9</v>
      </c>
      <c r="B1160" s="83">
        <v>30</v>
      </c>
      <c r="C1160" s="83">
        <f t="shared" si="18"/>
        <v>0.10000000000000142</v>
      </c>
      <c r="D1160" s="83" t="s">
        <v>143</v>
      </c>
      <c r="E1160" s="83" t="s">
        <v>311</v>
      </c>
      <c r="F1160" s="83" t="s">
        <v>392</v>
      </c>
      <c r="G1160" s="83" t="s">
        <v>270</v>
      </c>
      <c r="H1160" s="83" t="s">
        <v>425</v>
      </c>
      <c r="I1160" s="84" t="s">
        <v>416</v>
      </c>
      <c r="J1160" s="83"/>
      <c r="K1160" s="83" t="s">
        <v>779</v>
      </c>
      <c r="L1160" s="83" t="s">
        <v>427</v>
      </c>
    </row>
    <row r="1161" spans="1:12" ht="14.25" x14ac:dyDescent="0.2">
      <c r="A1161" s="83">
        <v>30</v>
      </c>
      <c r="B1161" s="83">
        <v>31</v>
      </c>
      <c r="C1161" s="83">
        <f t="shared" si="18"/>
        <v>1</v>
      </c>
      <c r="D1161" s="83" t="s">
        <v>143</v>
      </c>
      <c r="E1161" s="83" t="s">
        <v>315</v>
      </c>
      <c r="F1161" s="83" t="s">
        <v>392</v>
      </c>
      <c r="G1161" s="83" t="s">
        <v>356</v>
      </c>
      <c r="H1161" s="83" t="s">
        <v>426</v>
      </c>
      <c r="I1161" s="84" t="s">
        <v>416</v>
      </c>
      <c r="J1161" s="83"/>
      <c r="K1161" s="83" t="s">
        <v>783</v>
      </c>
      <c r="L1161" s="83" t="s">
        <v>427</v>
      </c>
    </row>
    <row r="1162" spans="1:12" ht="14.25" x14ac:dyDescent="0.2">
      <c r="A1162" s="83">
        <v>30</v>
      </c>
      <c r="B1162" s="83">
        <v>31</v>
      </c>
      <c r="C1162" s="83">
        <f t="shared" si="18"/>
        <v>1</v>
      </c>
      <c r="D1162" s="83" t="s">
        <v>143</v>
      </c>
      <c r="E1162" s="83" t="s">
        <v>333</v>
      </c>
      <c r="F1162" s="83" t="s">
        <v>392</v>
      </c>
      <c r="G1162" s="83" t="s">
        <v>296</v>
      </c>
      <c r="H1162" s="83" t="s">
        <v>426</v>
      </c>
      <c r="I1162" s="84" t="s">
        <v>416</v>
      </c>
      <c r="J1162" s="83"/>
      <c r="K1162" s="83" t="s">
        <v>762</v>
      </c>
      <c r="L1162" s="83" t="s">
        <v>427</v>
      </c>
    </row>
    <row r="1163" spans="1:12" ht="14.25" x14ac:dyDescent="0.2">
      <c r="A1163" s="83">
        <v>30</v>
      </c>
      <c r="B1163" s="83">
        <v>31</v>
      </c>
      <c r="C1163" s="83">
        <f t="shared" si="18"/>
        <v>1</v>
      </c>
      <c r="D1163" s="83" t="s">
        <v>143</v>
      </c>
      <c r="E1163" s="83" t="s">
        <v>353</v>
      </c>
      <c r="F1163" s="83" t="s">
        <v>391</v>
      </c>
      <c r="G1163" s="83" t="s">
        <v>362</v>
      </c>
      <c r="H1163" s="83" t="s">
        <v>425</v>
      </c>
      <c r="I1163" s="84" t="s">
        <v>415</v>
      </c>
      <c r="J1163" s="83"/>
      <c r="K1163" s="83" t="s">
        <v>762</v>
      </c>
      <c r="L1163" s="83" t="s">
        <v>427</v>
      </c>
    </row>
    <row r="1164" spans="1:12" ht="14.25" x14ac:dyDescent="0.2">
      <c r="A1164" s="83">
        <v>31</v>
      </c>
      <c r="B1164" s="83">
        <v>31.3</v>
      </c>
      <c r="C1164" s="83">
        <f t="shared" si="18"/>
        <v>0.30000000000000071</v>
      </c>
      <c r="D1164" s="83" t="s">
        <v>143</v>
      </c>
      <c r="E1164" s="83" t="s">
        <v>313</v>
      </c>
      <c r="F1164" s="83"/>
      <c r="G1164" s="83" t="s">
        <v>242</v>
      </c>
      <c r="H1164" s="83" t="s">
        <v>426</v>
      </c>
      <c r="I1164" s="84"/>
      <c r="J1164" s="83"/>
      <c r="K1164" s="83" t="s">
        <v>785</v>
      </c>
      <c r="L1164" s="83" t="s">
        <v>427</v>
      </c>
    </row>
    <row r="1165" spans="1:12" ht="14.25" x14ac:dyDescent="0.2">
      <c r="A1165" s="83">
        <v>31</v>
      </c>
      <c r="B1165" s="83">
        <v>31.3</v>
      </c>
      <c r="C1165" s="83">
        <f t="shared" si="18"/>
        <v>0.30000000000000071</v>
      </c>
      <c r="D1165" s="83" t="s">
        <v>143</v>
      </c>
      <c r="E1165" s="83" t="s">
        <v>331</v>
      </c>
      <c r="F1165" s="83"/>
      <c r="G1165" s="83" t="s">
        <v>250</v>
      </c>
      <c r="H1165" s="83" t="s">
        <v>426</v>
      </c>
      <c r="I1165" s="84"/>
      <c r="J1165" s="83"/>
      <c r="K1165" s="83" t="s">
        <v>543</v>
      </c>
      <c r="L1165" s="83" t="s">
        <v>427</v>
      </c>
    </row>
    <row r="1166" spans="1:12" ht="14.25" x14ac:dyDescent="0.2">
      <c r="A1166" s="83">
        <v>31</v>
      </c>
      <c r="B1166" s="83">
        <v>31.3</v>
      </c>
      <c r="C1166" s="83">
        <f t="shared" si="18"/>
        <v>0.30000000000000071</v>
      </c>
      <c r="D1166" s="83" t="s">
        <v>143</v>
      </c>
      <c r="E1166" s="83" t="s">
        <v>353</v>
      </c>
      <c r="F1166" s="83" t="s">
        <v>391</v>
      </c>
      <c r="G1166" s="83" t="s">
        <v>362</v>
      </c>
      <c r="H1166" s="83" t="s">
        <v>425</v>
      </c>
      <c r="I1166" s="84" t="s">
        <v>415</v>
      </c>
      <c r="J1166" s="83"/>
      <c r="K1166" s="83" t="s">
        <v>543</v>
      </c>
      <c r="L1166" s="83" t="s">
        <v>427</v>
      </c>
    </row>
    <row r="1167" spans="1:12" ht="14.25" x14ac:dyDescent="0.2">
      <c r="A1167" s="83">
        <v>31</v>
      </c>
      <c r="B1167" s="83">
        <v>31.3</v>
      </c>
      <c r="C1167" s="83">
        <f t="shared" si="18"/>
        <v>0.30000000000000071</v>
      </c>
      <c r="D1167" s="83" t="s">
        <v>143</v>
      </c>
      <c r="E1167" s="83" t="s">
        <v>349</v>
      </c>
      <c r="F1167" s="83"/>
      <c r="G1167" s="83" t="s">
        <v>255</v>
      </c>
      <c r="H1167" s="83" t="s">
        <v>425</v>
      </c>
      <c r="I1167" s="84"/>
      <c r="J1167" s="83"/>
      <c r="K1167" s="83" t="s">
        <v>784</v>
      </c>
      <c r="L1167" s="83" t="s">
        <v>427</v>
      </c>
    </row>
    <row r="1168" spans="1:12" ht="14.25" x14ac:dyDescent="0.2">
      <c r="A1168" s="83">
        <v>31.3</v>
      </c>
      <c r="B1168" s="83">
        <v>31.5</v>
      </c>
      <c r="C1168" s="83">
        <f t="shared" si="18"/>
        <v>0.19999999999999929</v>
      </c>
      <c r="D1168" s="83" t="s">
        <v>143</v>
      </c>
      <c r="E1168" s="83" t="s">
        <v>311</v>
      </c>
      <c r="F1168" s="83" t="s">
        <v>453</v>
      </c>
      <c r="G1168" s="83" t="s">
        <v>270</v>
      </c>
      <c r="H1168" s="83" t="s">
        <v>426</v>
      </c>
      <c r="I1168" s="84" t="s">
        <v>420</v>
      </c>
      <c r="J1168" s="83"/>
      <c r="K1168" s="83" t="s">
        <v>609</v>
      </c>
      <c r="L1168" s="83" t="s">
        <v>427</v>
      </c>
    </row>
    <row r="1169" spans="1:12" ht="14.25" x14ac:dyDescent="0.2">
      <c r="A1169" s="83">
        <v>31.3</v>
      </c>
      <c r="B1169" s="83">
        <v>31.5</v>
      </c>
      <c r="C1169" s="83">
        <f t="shared" si="18"/>
        <v>0.19999999999999929</v>
      </c>
      <c r="D1169" s="83" t="s">
        <v>143</v>
      </c>
      <c r="E1169" s="83" t="s">
        <v>337</v>
      </c>
      <c r="F1169" s="83"/>
      <c r="G1169" s="83" t="s">
        <v>263</v>
      </c>
      <c r="H1169" s="83" t="s">
        <v>426</v>
      </c>
      <c r="I1169" s="84"/>
      <c r="J1169" s="83"/>
      <c r="K1169" s="83" t="s">
        <v>609</v>
      </c>
      <c r="L1169" s="83" t="s">
        <v>427</v>
      </c>
    </row>
    <row r="1170" spans="1:12" ht="14.25" x14ac:dyDescent="0.2">
      <c r="A1170" s="83">
        <v>31.3</v>
      </c>
      <c r="B1170" s="83">
        <v>31.5</v>
      </c>
      <c r="C1170" s="83">
        <f t="shared" si="18"/>
        <v>0.19999999999999929</v>
      </c>
      <c r="D1170" s="83" t="s">
        <v>143</v>
      </c>
      <c r="E1170" s="83" t="s">
        <v>349</v>
      </c>
      <c r="F1170" s="83" t="s">
        <v>453</v>
      </c>
      <c r="G1170" s="83" t="s">
        <v>255</v>
      </c>
      <c r="H1170" s="83" t="s">
        <v>426</v>
      </c>
      <c r="I1170" s="84" t="s">
        <v>420</v>
      </c>
      <c r="J1170" s="83"/>
      <c r="K1170" s="83" t="s">
        <v>609</v>
      </c>
      <c r="L1170" s="83" t="s">
        <v>427</v>
      </c>
    </row>
    <row r="1171" spans="1:12" ht="14.25" x14ac:dyDescent="0.2">
      <c r="A1171" s="83">
        <v>31.5</v>
      </c>
      <c r="B1171" s="83">
        <v>31.8</v>
      </c>
      <c r="C1171" s="83">
        <f t="shared" si="18"/>
        <v>0.30000000000000071</v>
      </c>
      <c r="D1171" s="83" t="s">
        <v>143</v>
      </c>
      <c r="E1171" s="83" t="s">
        <v>311</v>
      </c>
      <c r="F1171" s="83" t="s">
        <v>453</v>
      </c>
      <c r="G1171" s="83" t="s">
        <v>270</v>
      </c>
      <c r="H1171" s="83" t="s">
        <v>426</v>
      </c>
      <c r="I1171" s="84" t="s">
        <v>420</v>
      </c>
      <c r="J1171" s="83"/>
      <c r="K1171" s="83" t="s">
        <v>543</v>
      </c>
      <c r="L1171" s="83" t="s">
        <v>427</v>
      </c>
    </row>
    <row r="1172" spans="1:12" ht="14.25" x14ac:dyDescent="0.2">
      <c r="A1172" s="83">
        <v>31.5</v>
      </c>
      <c r="B1172" s="83">
        <v>31.8</v>
      </c>
      <c r="C1172" s="83">
        <f t="shared" si="18"/>
        <v>0.30000000000000071</v>
      </c>
      <c r="D1172" s="83" t="s">
        <v>143</v>
      </c>
      <c r="E1172" s="83" t="s">
        <v>337</v>
      </c>
      <c r="F1172" s="83"/>
      <c r="G1172" s="83" t="s">
        <v>263</v>
      </c>
      <c r="H1172" s="83" t="s">
        <v>426</v>
      </c>
      <c r="I1172" s="84"/>
      <c r="J1172" s="83"/>
      <c r="K1172" s="83" t="s">
        <v>543</v>
      </c>
      <c r="L1172" s="83" t="s">
        <v>427</v>
      </c>
    </row>
    <row r="1173" spans="1:12" ht="14.25" x14ac:dyDescent="0.2">
      <c r="A1173" s="83">
        <v>31.5</v>
      </c>
      <c r="B1173" s="83">
        <v>31.8</v>
      </c>
      <c r="C1173" s="83">
        <f t="shared" si="18"/>
        <v>0.30000000000000071</v>
      </c>
      <c r="D1173" s="83" t="s">
        <v>143</v>
      </c>
      <c r="E1173" s="83" t="s">
        <v>349</v>
      </c>
      <c r="F1173" s="83" t="s">
        <v>453</v>
      </c>
      <c r="G1173" s="83" t="s">
        <v>255</v>
      </c>
      <c r="H1173" s="83" t="s">
        <v>426</v>
      </c>
      <c r="I1173" s="84" t="s">
        <v>420</v>
      </c>
      <c r="J1173" s="83"/>
      <c r="K1173" s="83" t="s">
        <v>543</v>
      </c>
      <c r="L1173" s="83" t="s">
        <v>427</v>
      </c>
    </row>
    <row r="1174" spans="1:12" ht="14.25" x14ac:dyDescent="0.2">
      <c r="A1174" s="83">
        <v>31.5</v>
      </c>
      <c r="B1174" s="83">
        <v>31.8</v>
      </c>
      <c r="C1174" s="83">
        <f t="shared" si="18"/>
        <v>0.30000000000000071</v>
      </c>
      <c r="D1174" s="83" t="s">
        <v>143</v>
      </c>
      <c r="E1174" s="83" t="s">
        <v>313</v>
      </c>
      <c r="F1174" s="83"/>
      <c r="G1174" s="83" t="s">
        <v>242</v>
      </c>
      <c r="H1174" s="83" t="s">
        <v>425</v>
      </c>
      <c r="I1174" s="84"/>
      <c r="J1174" s="83"/>
      <c r="K1174" s="83" t="s">
        <v>543</v>
      </c>
      <c r="L1174" s="83" t="s">
        <v>427</v>
      </c>
    </row>
    <row r="1175" spans="1:12" ht="14.25" x14ac:dyDescent="0.2">
      <c r="A1175" s="83">
        <v>31.5</v>
      </c>
      <c r="B1175" s="83">
        <v>31.8</v>
      </c>
      <c r="C1175" s="83">
        <f t="shared" si="18"/>
        <v>0.30000000000000071</v>
      </c>
      <c r="D1175" s="83" t="s">
        <v>143</v>
      </c>
      <c r="E1175" s="83" t="s">
        <v>466</v>
      </c>
      <c r="F1175" s="83"/>
      <c r="G1175" s="83" t="s">
        <v>252</v>
      </c>
      <c r="H1175" s="83" t="s">
        <v>425</v>
      </c>
      <c r="I1175" s="84"/>
      <c r="J1175" s="83"/>
      <c r="K1175" s="83" t="s">
        <v>543</v>
      </c>
      <c r="L1175" s="83" t="s">
        <v>427</v>
      </c>
    </row>
    <row r="1176" spans="1:12" ht="14.25" x14ac:dyDescent="0.2">
      <c r="A1176" s="83">
        <v>31.8</v>
      </c>
      <c r="B1176" s="83">
        <v>32.299999999999997</v>
      </c>
      <c r="C1176" s="83">
        <f t="shared" si="18"/>
        <v>0.49999999999999645</v>
      </c>
      <c r="D1176" s="83" t="s">
        <v>143</v>
      </c>
      <c r="E1176" s="83" t="s">
        <v>313</v>
      </c>
      <c r="F1176" s="83"/>
      <c r="G1176" s="83" t="s">
        <v>242</v>
      </c>
      <c r="H1176" s="83" t="s">
        <v>426</v>
      </c>
      <c r="I1176" s="84"/>
      <c r="J1176" s="83"/>
      <c r="K1176" s="83" t="s">
        <v>787</v>
      </c>
      <c r="L1176" s="83" t="s">
        <v>427</v>
      </c>
    </row>
    <row r="1177" spans="1:12" ht="14.25" x14ac:dyDescent="0.2">
      <c r="A1177" s="83">
        <v>31.8</v>
      </c>
      <c r="B1177" s="83">
        <v>32.299999999999997</v>
      </c>
      <c r="C1177" s="83">
        <f t="shared" si="18"/>
        <v>0.49999999999999645</v>
      </c>
      <c r="D1177" s="83" t="s">
        <v>143</v>
      </c>
      <c r="E1177" s="83" t="s">
        <v>343</v>
      </c>
      <c r="F1177" s="83"/>
      <c r="G1177" s="83" t="s">
        <v>241</v>
      </c>
      <c r="H1177" s="83" t="s">
        <v>426</v>
      </c>
      <c r="I1177" s="84"/>
      <c r="J1177" s="83"/>
      <c r="K1177" s="83" t="s">
        <v>786</v>
      </c>
      <c r="L1177" s="83" t="s">
        <v>427</v>
      </c>
    </row>
    <row r="1178" spans="1:12" ht="14.25" x14ac:dyDescent="0.2">
      <c r="A1178" s="83">
        <v>31.8</v>
      </c>
      <c r="B1178" s="83">
        <v>32.299999999999997</v>
      </c>
      <c r="C1178" s="83">
        <f t="shared" si="18"/>
        <v>0.49999999999999645</v>
      </c>
      <c r="D1178" s="83" t="s">
        <v>143</v>
      </c>
      <c r="E1178" s="83" t="s">
        <v>349</v>
      </c>
      <c r="F1178" s="83" t="s">
        <v>395</v>
      </c>
      <c r="G1178" s="83" t="s">
        <v>255</v>
      </c>
      <c r="H1178" s="83" t="s">
        <v>426</v>
      </c>
      <c r="I1178" s="84" t="s">
        <v>423</v>
      </c>
      <c r="J1178" s="83"/>
      <c r="K1178" s="83" t="s">
        <v>786</v>
      </c>
      <c r="L1178" s="83" t="s">
        <v>427</v>
      </c>
    </row>
    <row r="1179" spans="1:12" ht="14.25" x14ac:dyDescent="0.2">
      <c r="A1179" s="83">
        <v>32.299999999999997</v>
      </c>
      <c r="B1179" s="83">
        <v>33</v>
      </c>
      <c r="C1179" s="83">
        <f t="shared" si="18"/>
        <v>0.70000000000000284</v>
      </c>
      <c r="D1179" s="83" t="s">
        <v>143</v>
      </c>
      <c r="E1179" s="83" t="s">
        <v>313</v>
      </c>
      <c r="F1179" s="83"/>
      <c r="G1179" s="83" t="s">
        <v>242</v>
      </c>
      <c r="H1179" s="83" t="s">
        <v>426</v>
      </c>
      <c r="I1179" s="84"/>
      <c r="J1179" s="83"/>
      <c r="K1179" s="83" t="s">
        <v>787</v>
      </c>
      <c r="L1179" s="83" t="s">
        <v>427</v>
      </c>
    </row>
    <row r="1180" spans="1:12" ht="14.25" x14ac:dyDescent="0.2">
      <c r="A1180" s="83">
        <v>32.299999999999997</v>
      </c>
      <c r="B1180" s="83">
        <v>33</v>
      </c>
      <c r="C1180" s="83">
        <f t="shared" si="18"/>
        <v>0.70000000000000284</v>
      </c>
      <c r="D1180" s="83" t="s">
        <v>143</v>
      </c>
      <c r="E1180" s="83" t="s">
        <v>317</v>
      </c>
      <c r="F1180" s="83"/>
      <c r="G1180" s="83" t="s">
        <v>359</v>
      </c>
      <c r="H1180" s="83" t="s">
        <v>426</v>
      </c>
      <c r="I1180" s="84"/>
      <c r="J1180" s="83"/>
      <c r="K1180" s="83" t="s">
        <v>786</v>
      </c>
      <c r="L1180" s="83" t="s">
        <v>427</v>
      </c>
    </row>
    <row r="1181" spans="1:12" ht="14.25" x14ac:dyDescent="0.2">
      <c r="A1181" s="83">
        <v>32.299999999999997</v>
      </c>
      <c r="B1181" s="83">
        <v>33</v>
      </c>
      <c r="C1181" s="83">
        <f t="shared" si="18"/>
        <v>0.70000000000000284</v>
      </c>
      <c r="D1181" s="83" t="s">
        <v>143</v>
      </c>
      <c r="E1181" s="83" t="s">
        <v>343</v>
      </c>
      <c r="F1181" s="83"/>
      <c r="G1181" s="83" t="s">
        <v>241</v>
      </c>
      <c r="H1181" s="83" t="s">
        <v>426</v>
      </c>
      <c r="I1181" s="84"/>
      <c r="J1181" s="83"/>
      <c r="K1181" s="83" t="s">
        <v>786</v>
      </c>
      <c r="L1181" s="83" t="s">
        <v>427</v>
      </c>
    </row>
    <row r="1182" spans="1:12" ht="14.25" x14ac:dyDescent="0.2">
      <c r="A1182" s="83">
        <v>33</v>
      </c>
      <c r="B1182" s="83">
        <v>33.4</v>
      </c>
      <c r="C1182" s="83">
        <f t="shared" si="18"/>
        <v>0.39999999999999858</v>
      </c>
      <c r="D1182" s="83" t="s">
        <v>143</v>
      </c>
      <c r="E1182" s="83" t="s">
        <v>313</v>
      </c>
      <c r="F1182" s="83"/>
      <c r="G1182" s="83" t="s">
        <v>242</v>
      </c>
      <c r="H1182" s="83" t="s">
        <v>426</v>
      </c>
      <c r="I1182" s="84"/>
      <c r="J1182" s="83"/>
      <c r="K1182" s="83" t="s">
        <v>789</v>
      </c>
      <c r="L1182" s="83" t="s">
        <v>427</v>
      </c>
    </row>
    <row r="1183" spans="1:12" ht="14.25" x14ac:dyDescent="0.2">
      <c r="A1183" s="83">
        <v>33</v>
      </c>
      <c r="B1183" s="83">
        <v>33.4</v>
      </c>
      <c r="C1183" s="83">
        <f t="shared" si="18"/>
        <v>0.39999999999999858</v>
      </c>
      <c r="D1183" s="83" t="s">
        <v>143</v>
      </c>
      <c r="E1183" s="83" t="s">
        <v>343</v>
      </c>
      <c r="F1183" s="83"/>
      <c r="G1183" s="83" t="s">
        <v>241</v>
      </c>
      <c r="H1183" s="83" t="s">
        <v>426</v>
      </c>
      <c r="I1183" s="84"/>
      <c r="J1183" s="83"/>
      <c r="K1183" s="83" t="s">
        <v>788</v>
      </c>
      <c r="L1183" s="83" t="s">
        <v>427</v>
      </c>
    </row>
    <row r="1184" spans="1:12" ht="14.25" x14ac:dyDescent="0.2">
      <c r="A1184" s="83">
        <v>33.4</v>
      </c>
      <c r="B1184" s="83">
        <v>34.200000000000003</v>
      </c>
      <c r="C1184" s="83">
        <f t="shared" si="18"/>
        <v>0.80000000000000426</v>
      </c>
      <c r="D1184" s="83" t="s">
        <v>143</v>
      </c>
      <c r="E1184" s="83" t="s">
        <v>341</v>
      </c>
      <c r="F1184" s="83"/>
      <c r="G1184" s="83" t="s">
        <v>251</v>
      </c>
      <c r="H1184" s="83" t="s">
        <v>426</v>
      </c>
      <c r="I1184" s="84"/>
      <c r="J1184" s="83"/>
      <c r="K1184" s="83" t="s">
        <v>427</v>
      </c>
      <c r="L1184" s="83" t="s">
        <v>427</v>
      </c>
    </row>
    <row r="1185" spans="1:12" ht="14.25" x14ac:dyDescent="0.2">
      <c r="A1185" s="83">
        <v>34.200000000000003</v>
      </c>
      <c r="B1185" s="83">
        <v>34.700000000000003</v>
      </c>
      <c r="C1185" s="83">
        <f t="shared" si="18"/>
        <v>0.5</v>
      </c>
      <c r="D1185" s="83" t="s">
        <v>143</v>
      </c>
      <c r="E1185" s="83" t="s">
        <v>341</v>
      </c>
      <c r="F1185" s="83"/>
      <c r="G1185" s="83" t="s">
        <v>251</v>
      </c>
      <c r="H1185" s="83" t="s">
        <v>426</v>
      </c>
      <c r="I1185" s="84"/>
      <c r="J1185" s="83"/>
      <c r="K1185" s="83" t="s">
        <v>427</v>
      </c>
      <c r="L1185" s="83" t="s">
        <v>427</v>
      </c>
    </row>
    <row r="1186" spans="1:12" ht="14.25" x14ac:dyDescent="0.2">
      <c r="A1186" s="83">
        <v>34.200000000000003</v>
      </c>
      <c r="B1186" s="83">
        <v>34.700000000000003</v>
      </c>
      <c r="C1186" s="83">
        <f t="shared" si="18"/>
        <v>0.5</v>
      </c>
      <c r="D1186" s="83" t="s">
        <v>143</v>
      </c>
      <c r="E1186" s="83" t="s">
        <v>349</v>
      </c>
      <c r="F1186" s="83" t="s">
        <v>394</v>
      </c>
      <c r="G1186" s="83" t="s">
        <v>255</v>
      </c>
      <c r="H1186" s="83" t="s">
        <v>426</v>
      </c>
      <c r="I1186" s="84" t="s">
        <v>422</v>
      </c>
      <c r="J1186" s="83"/>
      <c r="K1186" s="83" t="s">
        <v>427</v>
      </c>
      <c r="L1186" s="83" t="s">
        <v>427</v>
      </c>
    </row>
    <row r="1187" spans="1:12" ht="14.25" x14ac:dyDescent="0.2">
      <c r="A1187" s="83">
        <v>34.700000000000003</v>
      </c>
      <c r="B1187" s="83">
        <v>35.200000000000003</v>
      </c>
      <c r="C1187" s="83">
        <f t="shared" si="18"/>
        <v>0.5</v>
      </c>
      <c r="D1187" s="83" t="s">
        <v>143</v>
      </c>
      <c r="E1187" s="83" t="s">
        <v>341</v>
      </c>
      <c r="F1187" s="83"/>
      <c r="G1187" s="83" t="s">
        <v>251</v>
      </c>
      <c r="H1187" s="83" t="s">
        <v>426</v>
      </c>
      <c r="I1187" s="84"/>
      <c r="J1187" s="83"/>
      <c r="K1187" s="83" t="s">
        <v>427</v>
      </c>
      <c r="L1187" s="83" t="s">
        <v>427</v>
      </c>
    </row>
    <row r="1188" spans="1:12" ht="14.25" x14ac:dyDescent="0.2">
      <c r="A1188" s="83">
        <v>34.700000000000003</v>
      </c>
      <c r="B1188" s="83">
        <v>35.200000000000003</v>
      </c>
      <c r="C1188" s="83">
        <f t="shared" si="18"/>
        <v>0.5</v>
      </c>
      <c r="D1188" s="83" t="s">
        <v>143</v>
      </c>
      <c r="E1188" s="83" t="s">
        <v>349</v>
      </c>
      <c r="F1188" s="83"/>
      <c r="G1188" s="83" t="s">
        <v>255</v>
      </c>
      <c r="H1188" s="83" t="s">
        <v>425</v>
      </c>
      <c r="I1188" s="84"/>
      <c r="J1188" s="83"/>
      <c r="K1188" s="83" t="s">
        <v>427</v>
      </c>
      <c r="L1188" s="83" t="s">
        <v>427</v>
      </c>
    </row>
    <row r="1189" spans="1:12" ht="14.25" x14ac:dyDescent="0.2">
      <c r="A1189" s="83">
        <v>35.200000000000003</v>
      </c>
      <c r="B1189" s="83">
        <v>35.5</v>
      </c>
      <c r="C1189" s="83">
        <f t="shared" si="18"/>
        <v>0.29999999999999716</v>
      </c>
      <c r="D1189" s="83" t="s">
        <v>143</v>
      </c>
      <c r="E1189" s="83" t="s">
        <v>327</v>
      </c>
      <c r="F1189" s="83"/>
      <c r="G1189" s="83" t="s">
        <v>239</v>
      </c>
      <c r="H1189" s="83" t="s">
        <v>426</v>
      </c>
      <c r="I1189" s="84"/>
      <c r="J1189" s="83"/>
      <c r="K1189" s="83" t="s">
        <v>427</v>
      </c>
      <c r="L1189" s="83" t="s">
        <v>427</v>
      </c>
    </row>
    <row r="1190" spans="1:12" ht="14.25" x14ac:dyDescent="0.2">
      <c r="A1190" s="83">
        <v>35.200000000000003</v>
      </c>
      <c r="B1190" s="83">
        <v>35.5</v>
      </c>
      <c r="C1190" s="83">
        <f t="shared" si="18"/>
        <v>0.29999999999999716</v>
      </c>
      <c r="D1190" s="83" t="s">
        <v>143</v>
      </c>
      <c r="E1190" s="83" t="s">
        <v>341</v>
      </c>
      <c r="F1190" s="83"/>
      <c r="G1190" s="83" t="s">
        <v>251</v>
      </c>
      <c r="H1190" s="83" t="s">
        <v>426</v>
      </c>
      <c r="I1190" s="84"/>
      <c r="J1190" s="83"/>
      <c r="K1190" s="83" t="s">
        <v>427</v>
      </c>
      <c r="L1190" s="83" t="s">
        <v>427</v>
      </c>
    </row>
    <row r="1191" spans="1:12" ht="14.25" x14ac:dyDescent="0.2">
      <c r="A1191" s="83">
        <v>35.5</v>
      </c>
      <c r="B1191" s="83">
        <v>36</v>
      </c>
      <c r="C1191" s="83">
        <f t="shared" si="18"/>
        <v>0.5</v>
      </c>
      <c r="D1191" s="83" t="s">
        <v>143</v>
      </c>
      <c r="E1191" s="83" t="s">
        <v>327</v>
      </c>
      <c r="F1191" s="83"/>
      <c r="G1191" s="83" t="s">
        <v>239</v>
      </c>
      <c r="H1191" s="83" t="s">
        <v>426</v>
      </c>
      <c r="I1191" s="84"/>
      <c r="J1191" s="83"/>
      <c r="K1191" s="83" t="s">
        <v>790</v>
      </c>
      <c r="L1191" s="83" t="s">
        <v>427</v>
      </c>
    </row>
    <row r="1192" spans="1:12" ht="14.25" x14ac:dyDescent="0.2">
      <c r="A1192" s="83">
        <v>35.5</v>
      </c>
      <c r="B1192" s="83">
        <v>36</v>
      </c>
      <c r="C1192" s="83">
        <f t="shared" si="18"/>
        <v>0.5</v>
      </c>
      <c r="D1192" s="83" t="s">
        <v>143</v>
      </c>
      <c r="E1192" s="83" t="s">
        <v>311</v>
      </c>
      <c r="F1192" s="83" t="s">
        <v>402</v>
      </c>
      <c r="G1192" s="83" t="s">
        <v>270</v>
      </c>
      <c r="H1192" s="83" t="s">
        <v>426</v>
      </c>
      <c r="I1192" s="84" t="s">
        <v>414</v>
      </c>
      <c r="J1192" s="83"/>
      <c r="K1192" s="83" t="s">
        <v>790</v>
      </c>
      <c r="L1192" s="83" t="s">
        <v>427</v>
      </c>
    </row>
    <row r="1193" spans="1:12" ht="14.25" x14ac:dyDescent="0.2">
      <c r="A1193" s="83">
        <v>35.5</v>
      </c>
      <c r="B1193" s="83">
        <v>36</v>
      </c>
      <c r="C1193" s="83">
        <f t="shared" si="18"/>
        <v>0.5</v>
      </c>
      <c r="D1193" s="83" t="s">
        <v>143</v>
      </c>
      <c r="E1193" s="83" t="s">
        <v>341</v>
      </c>
      <c r="F1193" s="83"/>
      <c r="G1193" s="83" t="s">
        <v>251</v>
      </c>
      <c r="H1193" s="83" t="s">
        <v>426</v>
      </c>
      <c r="I1193" s="84"/>
      <c r="J1193" s="83"/>
      <c r="K1193" s="83" t="s">
        <v>790</v>
      </c>
      <c r="L1193" s="83" t="s">
        <v>427</v>
      </c>
    </row>
    <row r="1194" spans="1:12" ht="14.25" x14ac:dyDescent="0.2">
      <c r="A1194" s="83">
        <v>35.5</v>
      </c>
      <c r="B1194" s="83">
        <v>36</v>
      </c>
      <c r="C1194" s="83">
        <f t="shared" si="18"/>
        <v>0.5</v>
      </c>
      <c r="D1194" s="83" t="s">
        <v>143</v>
      </c>
      <c r="E1194" s="83" t="s">
        <v>349</v>
      </c>
      <c r="F1194" s="83" t="s">
        <v>402</v>
      </c>
      <c r="G1194" s="83" t="s">
        <v>255</v>
      </c>
      <c r="H1194" s="83" t="s">
        <v>426</v>
      </c>
      <c r="I1194" s="84" t="s">
        <v>414</v>
      </c>
      <c r="J1194" s="83"/>
      <c r="K1194" s="83" t="s">
        <v>790</v>
      </c>
      <c r="L1194" s="83" t="s">
        <v>427</v>
      </c>
    </row>
    <row r="1195" spans="1:12" ht="14.25" x14ac:dyDescent="0.2">
      <c r="A1195" s="83">
        <v>36</v>
      </c>
      <c r="B1195" s="83">
        <v>37</v>
      </c>
      <c r="C1195" s="83">
        <f t="shared" si="18"/>
        <v>1</v>
      </c>
      <c r="D1195" s="83" t="s">
        <v>143</v>
      </c>
      <c r="E1195" s="83" t="s">
        <v>311</v>
      </c>
      <c r="F1195" s="83" t="s">
        <v>453</v>
      </c>
      <c r="G1195" s="83" t="s">
        <v>270</v>
      </c>
      <c r="H1195" s="83" t="s">
        <v>426</v>
      </c>
      <c r="I1195" s="84" t="s">
        <v>420</v>
      </c>
      <c r="J1195" s="83"/>
      <c r="K1195" s="83" t="s">
        <v>791</v>
      </c>
      <c r="L1195" s="83" t="s">
        <v>427</v>
      </c>
    </row>
    <row r="1196" spans="1:12" ht="14.25" x14ac:dyDescent="0.2">
      <c r="A1196" s="83">
        <v>36</v>
      </c>
      <c r="B1196" s="83">
        <v>37</v>
      </c>
      <c r="C1196" s="83">
        <f t="shared" si="18"/>
        <v>1</v>
      </c>
      <c r="D1196" s="83" t="s">
        <v>143</v>
      </c>
      <c r="E1196" s="83" t="s">
        <v>313</v>
      </c>
      <c r="F1196" s="83"/>
      <c r="G1196" s="83" t="s">
        <v>242</v>
      </c>
      <c r="H1196" s="83" t="s">
        <v>426</v>
      </c>
      <c r="I1196" s="84"/>
      <c r="J1196" s="83"/>
      <c r="K1196" s="83" t="s">
        <v>791</v>
      </c>
      <c r="L1196" s="83" t="s">
        <v>427</v>
      </c>
    </row>
    <row r="1197" spans="1:12" ht="14.25" x14ac:dyDescent="0.2">
      <c r="A1197" s="83">
        <v>36</v>
      </c>
      <c r="B1197" s="83">
        <v>37</v>
      </c>
      <c r="C1197" s="83">
        <f t="shared" si="18"/>
        <v>1</v>
      </c>
      <c r="D1197" s="83" t="s">
        <v>143</v>
      </c>
      <c r="E1197" s="83" t="s">
        <v>331</v>
      </c>
      <c r="F1197" s="83"/>
      <c r="G1197" s="83" t="s">
        <v>250</v>
      </c>
      <c r="H1197" s="83" t="s">
        <v>426</v>
      </c>
      <c r="I1197" s="84"/>
      <c r="J1197" s="83"/>
      <c r="K1197" s="83" t="s">
        <v>791</v>
      </c>
      <c r="L1197" s="83" t="s">
        <v>427</v>
      </c>
    </row>
    <row r="1198" spans="1:12" ht="14.25" x14ac:dyDescent="0.2">
      <c r="A1198" s="83">
        <v>36</v>
      </c>
      <c r="B1198" s="83">
        <v>37</v>
      </c>
      <c r="C1198" s="83">
        <f t="shared" si="18"/>
        <v>1</v>
      </c>
      <c r="D1198" s="83" t="s">
        <v>143</v>
      </c>
      <c r="E1198" s="83" t="s">
        <v>349</v>
      </c>
      <c r="F1198" s="83" t="s">
        <v>453</v>
      </c>
      <c r="G1198" s="83" t="s">
        <v>255</v>
      </c>
      <c r="H1198" s="83" t="s">
        <v>426</v>
      </c>
      <c r="I1198" s="84" t="s">
        <v>420</v>
      </c>
      <c r="J1198" s="83"/>
      <c r="K1198" s="83" t="s">
        <v>791</v>
      </c>
      <c r="L1198" s="83" t="s">
        <v>427</v>
      </c>
    </row>
    <row r="1199" spans="1:12" ht="14.25" x14ac:dyDescent="0.2">
      <c r="A1199" s="83">
        <v>37</v>
      </c>
      <c r="B1199" s="83">
        <v>37.5</v>
      </c>
      <c r="C1199" s="83">
        <f t="shared" si="18"/>
        <v>0.5</v>
      </c>
      <c r="D1199" s="83" t="s">
        <v>143</v>
      </c>
      <c r="E1199" s="83" t="s">
        <v>313</v>
      </c>
      <c r="F1199" s="83"/>
      <c r="G1199" s="83" t="s">
        <v>242</v>
      </c>
      <c r="H1199" s="83" t="s">
        <v>426</v>
      </c>
      <c r="I1199" s="84"/>
      <c r="J1199" s="83"/>
      <c r="K1199" s="83" t="s">
        <v>788</v>
      </c>
      <c r="L1199" s="83" t="s">
        <v>427</v>
      </c>
    </row>
    <row r="1200" spans="1:12" ht="14.25" x14ac:dyDescent="0.2">
      <c r="A1200" s="83">
        <v>37</v>
      </c>
      <c r="B1200" s="83">
        <v>37.5</v>
      </c>
      <c r="C1200" s="83">
        <f t="shared" si="18"/>
        <v>0.5</v>
      </c>
      <c r="D1200" s="83" t="s">
        <v>143</v>
      </c>
      <c r="E1200" s="83" t="s">
        <v>466</v>
      </c>
      <c r="F1200" s="83"/>
      <c r="G1200" s="83" t="s">
        <v>252</v>
      </c>
      <c r="H1200" s="83" t="s">
        <v>426</v>
      </c>
      <c r="I1200" s="84"/>
      <c r="J1200" s="83"/>
      <c r="K1200" s="83" t="s">
        <v>792</v>
      </c>
      <c r="L1200" s="83" t="s">
        <v>427</v>
      </c>
    </row>
    <row r="1201" spans="1:12" ht="14.25" x14ac:dyDescent="0.2">
      <c r="A1201" s="83">
        <v>37</v>
      </c>
      <c r="B1201" s="83">
        <v>37.5</v>
      </c>
      <c r="C1201" s="83">
        <f t="shared" si="18"/>
        <v>0.5</v>
      </c>
      <c r="D1201" s="83" t="s">
        <v>143</v>
      </c>
      <c r="E1201" s="83" t="s">
        <v>349</v>
      </c>
      <c r="F1201" s="83" t="s">
        <v>391</v>
      </c>
      <c r="G1201" s="83" t="s">
        <v>255</v>
      </c>
      <c r="H1201" s="83" t="s">
        <v>426</v>
      </c>
      <c r="I1201" s="84" t="s">
        <v>415</v>
      </c>
      <c r="J1201" s="83"/>
      <c r="K1201" s="83" t="s">
        <v>788</v>
      </c>
      <c r="L1201" s="83" t="s">
        <v>427</v>
      </c>
    </row>
    <row r="1202" spans="1:12" ht="14.25" x14ac:dyDescent="0.2">
      <c r="A1202" s="83">
        <v>37.5</v>
      </c>
      <c r="B1202" s="83">
        <v>38</v>
      </c>
      <c r="C1202" s="83">
        <f t="shared" si="18"/>
        <v>0.5</v>
      </c>
      <c r="D1202" s="83" t="s">
        <v>143</v>
      </c>
      <c r="E1202" s="83" t="s">
        <v>313</v>
      </c>
      <c r="F1202" s="83"/>
      <c r="G1202" s="83" t="s">
        <v>242</v>
      </c>
      <c r="H1202" s="83" t="s">
        <v>426</v>
      </c>
      <c r="I1202" s="84"/>
      <c r="J1202" s="83"/>
      <c r="K1202" s="83" t="s">
        <v>788</v>
      </c>
      <c r="L1202" s="83" t="s">
        <v>427</v>
      </c>
    </row>
    <row r="1203" spans="1:12" ht="14.25" x14ac:dyDescent="0.2">
      <c r="A1203" s="83">
        <v>37.5</v>
      </c>
      <c r="B1203" s="83">
        <v>38</v>
      </c>
      <c r="C1203" s="83">
        <f t="shared" si="18"/>
        <v>0.5</v>
      </c>
      <c r="D1203" s="83" t="s">
        <v>143</v>
      </c>
      <c r="E1203" s="83" t="s">
        <v>315</v>
      </c>
      <c r="F1203" s="83" t="s">
        <v>391</v>
      </c>
      <c r="G1203" s="83" t="s">
        <v>356</v>
      </c>
      <c r="H1203" s="83" t="s">
        <v>426</v>
      </c>
      <c r="I1203" s="84" t="s">
        <v>415</v>
      </c>
      <c r="J1203" s="83"/>
      <c r="K1203" s="83" t="s">
        <v>793</v>
      </c>
      <c r="L1203" s="83" t="s">
        <v>427</v>
      </c>
    </row>
    <row r="1204" spans="1:12" ht="14.25" x14ac:dyDescent="0.2">
      <c r="A1204" s="83">
        <v>37.5</v>
      </c>
      <c r="B1204" s="83">
        <v>38</v>
      </c>
      <c r="C1204" s="83">
        <f t="shared" si="18"/>
        <v>0.5</v>
      </c>
      <c r="D1204" s="83" t="s">
        <v>143</v>
      </c>
      <c r="E1204" s="83" t="s">
        <v>466</v>
      </c>
      <c r="F1204" s="83"/>
      <c r="G1204" s="83" t="s">
        <v>252</v>
      </c>
      <c r="H1204" s="83" t="s">
        <v>426</v>
      </c>
      <c r="I1204" s="84"/>
      <c r="J1204" s="83"/>
      <c r="K1204" s="83" t="s">
        <v>792</v>
      </c>
      <c r="L1204" s="83" t="s">
        <v>427</v>
      </c>
    </row>
    <row r="1205" spans="1:12" ht="14.25" x14ac:dyDescent="0.2">
      <c r="A1205" s="83">
        <v>37.5</v>
      </c>
      <c r="B1205" s="83">
        <v>38</v>
      </c>
      <c r="C1205" s="83">
        <f t="shared" si="18"/>
        <v>0.5</v>
      </c>
      <c r="D1205" s="83" t="s">
        <v>143</v>
      </c>
      <c r="E1205" s="83" t="s">
        <v>349</v>
      </c>
      <c r="F1205" s="83" t="s">
        <v>391</v>
      </c>
      <c r="G1205" s="83" t="s">
        <v>255</v>
      </c>
      <c r="H1205" s="83" t="s">
        <v>426</v>
      </c>
      <c r="I1205" s="84" t="s">
        <v>415</v>
      </c>
      <c r="J1205" s="83"/>
      <c r="K1205" s="83" t="s">
        <v>788</v>
      </c>
      <c r="L1205" s="83" t="s">
        <v>427</v>
      </c>
    </row>
    <row r="1206" spans="1:12" ht="14.25" x14ac:dyDescent="0.2">
      <c r="A1206" s="83">
        <v>37.5</v>
      </c>
      <c r="B1206" s="83">
        <v>38</v>
      </c>
      <c r="C1206" s="83">
        <f t="shared" si="18"/>
        <v>0.5</v>
      </c>
      <c r="D1206" s="83" t="s">
        <v>143</v>
      </c>
      <c r="E1206" s="83" t="s">
        <v>311</v>
      </c>
      <c r="F1206" s="83" t="s">
        <v>391</v>
      </c>
      <c r="G1206" s="83" t="s">
        <v>270</v>
      </c>
      <c r="H1206" s="83" t="s">
        <v>425</v>
      </c>
      <c r="I1206" s="84" t="s">
        <v>415</v>
      </c>
      <c r="J1206" s="83"/>
      <c r="K1206" s="83" t="s">
        <v>788</v>
      </c>
      <c r="L1206" s="83" t="s">
        <v>427</v>
      </c>
    </row>
    <row r="1207" spans="1:12" ht="14.25" x14ac:dyDescent="0.2">
      <c r="A1207" s="83">
        <v>38</v>
      </c>
      <c r="B1207" s="83">
        <v>39.5</v>
      </c>
      <c r="C1207" s="83">
        <f t="shared" si="18"/>
        <v>1.5</v>
      </c>
      <c r="D1207" s="83" t="s">
        <v>143</v>
      </c>
      <c r="E1207" s="83" t="s">
        <v>313</v>
      </c>
      <c r="F1207" s="83"/>
      <c r="G1207" s="83" t="s">
        <v>242</v>
      </c>
      <c r="H1207" s="83" t="s">
        <v>426</v>
      </c>
      <c r="I1207" s="84"/>
      <c r="J1207" s="83"/>
      <c r="K1207" s="83" t="s">
        <v>795</v>
      </c>
      <c r="L1207" s="83" t="s">
        <v>646</v>
      </c>
    </row>
    <row r="1208" spans="1:12" ht="14.25" x14ac:dyDescent="0.2">
      <c r="A1208" s="83">
        <v>38</v>
      </c>
      <c r="B1208" s="83">
        <v>39.5</v>
      </c>
      <c r="C1208" s="83">
        <f t="shared" si="18"/>
        <v>1.5</v>
      </c>
      <c r="D1208" s="83" t="s">
        <v>143</v>
      </c>
      <c r="E1208" s="83" t="s">
        <v>315</v>
      </c>
      <c r="F1208" s="83" t="s">
        <v>391</v>
      </c>
      <c r="G1208" s="83" t="s">
        <v>356</v>
      </c>
      <c r="H1208" s="83" t="s">
        <v>426</v>
      </c>
      <c r="I1208" s="84" t="s">
        <v>415</v>
      </c>
      <c r="J1208" s="83"/>
      <c r="K1208" s="83" t="s">
        <v>794</v>
      </c>
      <c r="L1208" s="83" t="s">
        <v>646</v>
      </c>
    </row>
    <row r="1209" spans="1:12" ht="14.25" x14ac:dyDescent="0.2">
      <c r="A1209" s="83">
        <v>38</v>
      </c>
      <c r="B1209" s="83">
        <v>39.5</v>
      </c>
      <c r="C1209" s="83">
        <f t="shared" si="18"/>
        <v>1.5</v>
      </c>
      <c r="D1209" s="83" t="s">
        <v>143</v>
      </c>
      <c r="E1209" s="83" t="s">
        <v>331</v>
      </c>
      <c r="F1209" s="83"/>
      <c r="G1209" s="83" t="s">
        <v>250</v>
      </c>
      <c r="H1209" s="83" t="s">
        <v>426</v>
      </c>
      <c r="I1209" s="84"/>
      <c r="J1209" s="83"/>
      <c r="K1209" s="83" t="s">
        <v>792</v>
      </c>
      <c r="L1209" s="83" t="s">
        <v>646</v>
      </c>
    </row>
    <row r="1210" spans="1:12" ht="14.25" x14ac:dyDescent="0.2">
      <c r="A1210" s="83">
        <v>38</v>
      </c>
      <c r="B1210" s="83">
        <v>39.5</v>
      </c>
      <c r="C1210" s="83">
        <f t="shared" si="18"/>
        <v>1.5</v>
      </c>
      <c r="D1210" s="83" t="s">
        <v>143</v>
      </c>
      <c r="E1210" s="83" t="s">
        <v>311</v>
      </c>
      <c r="F1210" s="83" t="s">
        <v>391</v>
      </c>
      <c r="G1210" s="83" t="s">
        <v>270</v>
      </c>
      <c r="H1210" s="83" t="s">
        <v>425</v>
      </c>
      <c r="I1210" s="84" t="s">
        <v>415</v>
      </c>
      <c r="J1210" s="83"/>
      <c r="K1210" s="83" t="s">
        <v>788</v>
      </c>
      <c r="L1210" s="83" t="s">
        <v>646</v>
      </c>
    </row>
    <row r="1211" spans="1:12" ht="14.25" x14ac:dyDescent="0.2">
      <c r="A1211" s="83">
        <v>39.5</v>
      </c>
      <c r="B1211" s="83">
        <v>40</v>
      </c>
      <c r="C1211" s="83">
        <f t="shared" si="18"/>
        <v>0.5</v>
      </c>
      <c r="D1211" s="83" t="s">
        <v>143</v>
      </c>
      <c r="E1211" s="83" t="s">
        <v>313</v>
      </c>
      <c r="F1211" s="83"/>
      <c r="G1211" s="83" t="s">
        <v>242</v>
      </c>
      <c r="H1211" s="83" t="s">
        <v>426</v>
      </c>
      <c r="I1211" s="84"/>
      <c r="J1211" s="83"/>
      <c r="K1211" s="83" t="s">
        <v>796</v>
      </c>
      <c r="L1211" s="83" t="s">
        <v>646</v>
      </c>
    </row>
    <row r="1212" spans="1:12" ht="14.25" x14ac:dyDescent="0.2">
      <c r="A1212" s="83">
        <v>39.5</v>
      </c>
      <c r="B1212" s="83">
        <v>40</v>
      </c>
      <c r="C1212" s="83">
        <f t="shared" si="18"/>
        <v>0.5</v>
      </c>
      <c r="D1212" s="83" t="s">
        <v>143</v>
      </c>
      <c r="E1212" s="83" t="s">
        <v>315</v>
      </c>
      <c r="F1212" s="83" t="s">
        <v>391</v>
      </c>
      <c r="G1212" s="83" t="s">
        <v>356</v>
      </c>
      <c r="H1212" s="83" t="s">
        <v>426</v>
      </c>
      <c r="I1212" s="84" t="s">
        <v>415</v>
      </c>
      <c r="J1212" s="83"/>
      <c r="K1212" s="83" t="s">
        <v>797</v>
      </c>
      <c r="L1212" s="83" t="s">
        <v>646</v>
      </c>
    </row>
    <row r="1213" spans="1:12" ht="14.25" x14ac:dyDescent="0.2">
      <c r="A1213" s="83">
        <v>39.5</v>
      </c>
      <c r="B1213" s="83">
        <v>40</v>
      </c>
      <c r="C1213" s="83">
        <f t="shared" si="18"/>
        <v>0.5</v>
      </c>
      <c r="D1213" s="83" t="s">
        <v>143</v>
      </c>
      <c r="E1213" s="83" t="s">
        <v>331</v>
      </c>
      <c r="F1213" s="83"/>
      <c r="G1213" s="83" t="s">
        <v>250</v>
      </c>
      <c r="H1213" s="83" t="s">
        <v>426</v>
      </c>
      <c r="I1213" s="84"/>
      <c r="J1213" s="83"/>
      <c r="K1213" s="83" t="s">
        <v>798</v>
      </c>
      <c r="L1213" s="83" t="s">
        <v>646</v>
      </c>
    </row>
    <row r="1214" spans="1:12" ht="14.25" x14ac:dyDescent="0.2">
      <c r="A1214" s="83">
        <v>39.5</v>
      </c>
      <c r="B1214" s="83">
        <v>40</v>
      </c>
      <c r="C1214" s="83">
        <f t="shared" si="18"/>
        <v>0.5</v>
      </c>
      <c r="D1214" s="83" t="s">
        <v>143</v>
      </c>
      <c r="E1214" s="83" t="s">
        <v>333</v>
      </c>
      <c r="F1214" s="83" t="s">
        <v>391</v>
      </c>
      <c r="G1214" s="83" t="s">
        <v>296</v>
      </c>
      <c r="H1214" s="83" t="s">
        <v>426</v>
      </c>
      <c r="I1214" s="84" t="s">
        <v>415</v>
      </c>
      <c r="J1214" s="83"/>
      <c r="K1214" s="83" t="s">
        <v>796</v>
      </c>
      <c r="L1214" s="83" t="s">
        <v>646</v>
      </c>
    </row>
    <row r="1215" spans="1:12" ht="14.25" x14ac:dyDescent="0.2">
      <c r="A1215" s="83">
        <v>39.5</v>
      </c>
      <c r="B1215" s="83">
        <v>40</v>
      </c>
      <c r="C1215" s="83">
        <f t="shared" si="18"/>
        <v>0.5</v>
      </c>
      <c r="D1215" s="83" t="s">
        <v>143</v>
      </c>
      <c r="E1215" s="83" t="s">
        <v>311</v>
      </c>
      <c r="F1215" s="83" t="s">
        <v>391</v>
      </c>
      <c r="G1215" s="83" t="s">
        <v>270</v>
      </c>
      <c r="H1215" s="83" t="s">
        <v>425</v>
      </c>
      <c r="I1215" s="84" t="s">
        <v>415</v>
      </c>
      <c r="J1215" s="83"/>
      <c r="K1215" s="83" t="s">
        <v>796</v>
      </c>
      <c r="L1215" s="83" t="s">
        <v>646</v>
      </c>
    </row>
    <row r="1216" spans="1:12" ht="14.25" x14ac:dyDescent="0.2">
      <c r="A1216" s="83">
        <v>40</v>
      </c>
      <c r="B1216" s="83">
        <v>40.5</v>
      </c>
      <c r="C1216" s="83">
        <f t="shared" si="18"/>
        <v>0.5</v>
      </c>
      <c r="D1216" s="83" t="s">
        <v>143</v>
      </c>
      <c r="E1216" s="83" t="s">
        <v>311</v>
      </c>
      <c r="F1216" s="83" t="s">
        <v>392</v>
      </c>
      <c r="G1216" s="83" t="s">
        <v>270</v>
      </c>
      <c r="H1216" s="83" t="s">
        <v>426</v>
      </c>
      <c r="I1216" s="84" t="s">
        <v>416</v>
      </c>
      <c r="J1216" s="83"/>
      <c r="K1216" s="83" t="s">
        <v>799</v>
      </c>
      <c r="L1216" s="83" t="s">
        <v>646</v>
      </c>
    </row>
    <row r="1217" spans="1:12" ht="14.25" x14ac:dyDescent="0.2">
      <c r="A1217" s="83">
        <v>40</v>
      </c>
      <c r="B1217" s="83">
        <v>40.5</v>
      </c>
      <c r="C1217" s="83">
        <f t="shared" si="18"/>
        <v>0.5</v>
      </c>
      <c r="D1217" s="83" t="s">
        <v>143</v>
      </c>
      <c r="E1217" s="83" t="s">
        <v>313</v>
      </c>
      <c r="F1217" s="83"/>
      <c r="G1217" s="83" t="s">
        <v>242</v>
      </c>
      <c r="H1217" s="83" t="s">
        <v>426</v>
      </c>
      <c r="I1217" s="84"/>
      <c r="J1217" s="83"/>
      <c r="K1217" s="83" t="s">
        <v>799</v>
      </c>
      <c r="L1217" s="83" t="s">
        <v>646</v>
      </c>
    </row>
    <row r="1218" spans="1:12" ht="14.25" x14ac:dyDescent="0.2">
      <c r="A1218" s="83">
        <v>40</v>
      </c>
      <c r="B1218" s="83">
        <v>40.5</v>
      </c>
      <c r="C1218" s="83">
        <f t="shared" ref="C1218:C1281" si="19">B1218-A1218</f>
        <v>0.5</v>
      </c>
      <c r="D1218" s="83" t="s">
        <v>143</v>
      </c>
      <c r="E1218" s="83" t="s">
        <v>315</v>
      </c>
      <c r="F1218" s="83" t="s">
        <v>391</v>
      </c>
      <c r="G1218" s="83" t="s">
        <v>356</v>
      </c>
      <c r="H1218" s="83" t="s">
        <v>426</v>
      </c>
      <c r="I1218" s="84" t="s">
        <v>415</v>
      </c>
      <c r="J1218" s="83"/>
      <c r="K1218" s="83" t="s">
        <v>801</v>
      </c>
      <c r="L1218" s="83" t="s">
        <v>646</v>
      </c>
    </row>
    <row r="1219" spans="1:12" ht="14.25" x14ac:dyDescent="0.2">
      <c r="A1219" s="83">
        <v>40</v>
      </c>
      <c r="B1219" s="83">
        <v>40.5</v>
      </c>
      <c r="C1219" s="83">
        <f t="shared" si="19"/>
        <v>0.5</v>
      </c>
      <c r="D1219" s="83" t="s">
        <v>143</v>
      </c>
      <c r="E1219" s="83" t="s">
        <v>331</v>
      </c>
      <c r="F1219" s="83"/>
      <c r="G1219" s="83" t="s">
        <v>250</v>
      </c>
      <c r="H1219" s="83" t="s">
        <v>426</v>
      </c>
      <c r="I1219" s="84"/>
      <c r="J1219" s="83"/>
      <c r="K1219" s="83" t="s">
        <v>800</v>
      </c>
      <c r="L1219" s="83" t="s">
        <v>646</v>
      </c>
    </row>
    <row r="1220" spans="1:12" ht="14.25" x14ac:dyDescent="0.2">
      <c r="A1220" s="83">
        <v>40</v>
      </c>
      <c r="B1220" s="83">
        <v>40.5</v>
      </c>
      <c r="C1220" s="83">
        <f t="shared" si="19"/>
        <v>0.5</v>
      </c>
      <c r="D1220" s="83" t="s">
        <v>143</v>
      </c>
      <c r="E1220" s="83" t="s">
        <v>333</v>
      </c>
      <c r="F1220" s="83" t="s">
        <v>391</v>
      </c>
      <c r="G1220" s="83" t="s">
        <v>296</v>
      </c>
      <c r="H1220" s="83" t="s">
        <v>426</v>
      </c>
      <c r="I1220" s="84" t="s">
        <v>415</v>
      </c>
      <c r="J1220" s="83"/>
      <c r="K1220" s="83" t="s">
        <v>799</v>
      </c>
      <c r="L1220" s="83" t="s">
        <v>646</v>
      </c>
    </row>
    <row r="1221" spans="1:12" ht="14.25" x14ac:dyDescent="0.2">
      <c r="A1221" s="83">
        <v>40</v>
      </c>
      <c r="B1221" s="83">
        <v>40.5</v>
      </c>
      <c r="C1221" s="83">
        <f t="shared" si="19"/>
        <v>0.5</v>
      </c>
      <c r="D1221" s="83" t="s">
        <v>143</v>
      </c>
      <c r="E1221" s="83" t="s">
        <v>349</v>
      </c>
      <c r="F1221" s="83" t="s">
        <v>392</v>
      </c>
      <c r="G1221" s="83" t="s">
        <v>255</v>
      </c>
      <c r="H1221" s="83" t="s">
        <v>426</v>
      </c>
      <c r="I1221" s="84" t="s">
        <v>416</v>
      </c>
      <c r="J1221" s="83"/>
      <c r="K1221" s="83" t="s">
        <v>799</v>
      </c>
      <c r="L1221" s="83" t="s">
        <v>646</v>
      </c>
    </row>
    <row r="1222" spans="1:12" ht="14.25" x14ac:dyDescent="0.2">
      <c r="A1222" s="83">
        <v>40</v>
      </c>
      <c r="B1222" s="83">
        <v>40.5</v>
      </c>
      <c r="C1222" s="83">
        <f t="shared" si="19"/>
        <v>0.5</v>
      </c>
      <c r="D1222" s="83" t="s">
        <v>143</v>
      </c>
      <c r="E1222" s="83" t="s">
        <v>311</v>
      </c>
      <c r="F1222" s="83" t="s">
        <v>391</v>
      </c>
      <c r="G1222" s="83" t="s">
        <v>270</v>
      </c>
      <c r="H1222" s="83" t="s">
        <v>425</v>
      </c>
      <c r="I1222" s="84" t="s">
        <v>415</v>
      </c>
      <c r="J1222" s="83"/>
      <c r="K1222" s="83" t="s">
        <v>799</v>
      </c>
      <c r="L1222" s="83" t="s">
        <v>646</v>
      </c>
    </row>
    <row r="1223" spans="1:12" ht="14.25" x14ac:dyDescent="0.2">
      <c r="A1223" s="83">
        <v>40.5</v>
      </c>
      <c r="B1223" s="83">
        <v>41</v>
      </c>
      <c r="C1223" s="83">
        <f t="shared" si="19"/>
        <v>0.5</v>
      </c>
      <c r="D1223" s="83" t="s">
        <v>143</v>
      </c>
      <c r="E1223" s="83" t="s">
        <v>313</v>
      </c>
      <c r="F1223" s="83"/>
      <c r="G1223" s="83" t="s">
        <v>242</v>
      </c>
      <c r="H1223" s="83" t="s">
        <v>426</v>
      </c>
      <c r="I1223" s="84"/>
      <c r="J1223" s="83"/>
      <c r="K1223" s="83" t="s">
        <v>788</v>
      </c>
      <c r="L1223" s="83" t="s">
        <v>646</v>
      </c>
    </row>
    <row r="1224" spans="1:12" ht="14.25" x14ac:dyDescent="0.2">
      <c r="A1224" s="83">
        <v>40.5</v>
      </c>
      <c r="B1224" s="83">
        <v>41</v>
      </c>
      <c r="C1224" s="83">
        <f t="shared" si="19"/>
        <v>0.5</v>
      </c>
      <c r="D1224" s="83" t="s">
        <v>143</v>
      </c>
      <c r="E1224" s="83" t="s">
        <v>315</v>
      </c>
      <c r="F1224" s="83" t="s">
        <v>391</v>
      </c>
      <c r="G1224" s="83" t="s">
        <v>356</v>
      </c>
      <c r="H1224" s="83" t="s">
        <v>426</v>
      </c>
      <c r="I1224" s="84" t="s">
        <v>415</v>
      </c>
      <c r="J1224" s="83"/>
      <c r="K1224" s="83" t="s">
        <v>794</v>
      </c>
      <c r="L1224" s="83" t="s">
        <v>646</v>
      </c>
    </row>
    <row r="1225" spans="1:12" ht="14.25" x14ac:dyDescent="0.2">
      <c r="A1225" s="83">
        <v>40.5</v>
      </c>
      <c r="B1225" s="83">
        <v>41</v>
      </c>
      <c r="C1225" s="83">
        <f t="shared" si="19"/>
        <v>0.5</v>
      </c>
      <c r="D1225" s="83" t="s">
        <v>143</v>
      </c>
      <c r="E1225" s="83" t="s">
        <v>319</v>
      </c>
      <c r="F1225" s="83"/>
      <c r="G1225" s="83" t="s">
        <v>248</v>
      </c>
      <c r="H1225" s="83" t="s">
        <v>426</v>
      </c>
      <c r="I1225" s="84"/>
      <c r="J1225" s="83"/>
      <c r="K1225" s="83" t="s">
        <v>792</v>
      </c>
      <c r="L1225" s="83" t="s">
        <v>646</v>
      </c>
    </row>
    <row r="1226" spans="1:12" ht="14.25" x14ac:dyDescent="0.2">
      <c r="A1226" s="83">
        <v>40.5</v>
      </c>
      <c r="B1226" s="83">
        <v>41</v>
      </c>
      <c r="C1226" s="83">
        <f t="shared" si="19"/>
        <v>0.5</v>
      </c>
      <c r="D1226" s="83" t="s">
        <v>143</v>
      </c>
      <c r="E1226" s="83" t="s">
        <v>309</v>
      </c>
      <c r="F1226" s="83"/>
      <c r="G1226" s="83" t="s">
        <v>249</v>
      </c>
      <c r="H1226" s="83" t="s">
        <v>426</v>
      </c>
      <c r="I1226" s="84"/>
      <c r="J1226" s="83"/>
      <c r="K1226" s="83" t="s">
        <v>788</v>
      </c>
      <c r="L1226" s="83" t="s">
        <v>646</v>
      </c>
    </row>
    <row r="1227" spans="1:12" ht="14.25" x14ac:dyDescent="0.2">
      <c r="A1227" s="83">
        <v>40.5</v>
      </c>
      <c r="B1227" s="83">
        <v>41</v>
      </c>
      <c r="C1227" s="83">
        <f t="shared" si="19"/>
        <v>0.5</v>
      </c>
      <c r="D1227" s="83" t="s">
        <v>143</v>
      </c>
      <c r="E1227" s="83" t="s">
        <v>464</v>
      </c>
      <c r="F1227" s="83"/>
      <c r="G1227" s="83" t="s">
        <v>456</v>
      </c>
      <c r="H1227" s="83" t="s">
        <v>426</v>
      </c>
      <c r="I1227" s="84"/>
      <c r="J1227" s="83"/>
      <c r="K1227" s="83" t="s">
        <v>788</v>
      </c>
      <c r="L1227" s="83" t="s">
        <v>646</v>
      </c>
    </row>
    <row r="1228" spans="1:12" ht="14.25" x14ac:dyDescent="0.2">
      <c r="A1228" s="83">
        <v>40.5</v>
      </c>
      <c r="B1228" s="83">
        <v>41</v>
      </c>
      <c r="C1228" s="83">
        <f t="shared" si="19"/>
        <v>0.5</v>
      </c>
      <c r="D1228" s="83" t="s">
        <v>143</v>
      </c>
      <c r="E1228" s="83" t="s">
        <v>297</v>
      </c>
      <c r="F1228" s="83"/>
      <c r="G1228" s="83" t="s">
        <v>247</v>
      </c>
      <c r="H1228" s="83" t="s">
        <v>425</v>
      </c>
      <c r="I1228" s="84"/>
      <c r="J1228" s="83"/>
      <c r="K1228" s="83" t="s">
        <v>788</v>
      </c>
      <c r="L1228" s="83" t="s">
        <v>646</v>
      </c>
    </row>
    <row r="1229" spans="1:12" ht="14.25" x14ac:dyDescent="0.2">
      <c r="A1229" s="83">
        <v>40.5</v>
      </c>
      <c r="B1229" s="83">
        <v>41</v>
      </c>
      <c r="C1229" s="83">
        <f t="shared" si="19"/>
        <v>0.5</v>
      </c>
      <c r="D1229" s="83" t="s">
        <v>143</v>
      </c>
      <c r="E1229" s="83" t="s">
        <v>321</v>
      </c>
      <c r="F1229" s="83"/>
      <c r="G1229" s="83" t="s">
        <v>243</v>
      </c>
      <c r="H1229" s="83" t="s">
        <v>425</v>
      </c>
      <c r="I1229" s="84"/>
      <c r="J1229" s="83"/>
      <c r="K1229" s="83" t="s">
        <v>788</v>
      </c>
      <c r="L1229" s="83" t="s">
        <v>646</v>
      </c>
    </row>
    <row r="1230" spans="1:12" ht="14.25" x14ac:dyDescent="0.2">
      <c r="A1230" s="83">
        <v>41</v>
      </c>
      <c r="B1230" s="83">
        <v>42.5</v>
      </c>
      <c r="C1230" s="83">
        <f t="shared" si="19"/>
        <v>1.5</v>
      </c>
      <c r="D1230" s="83" t="s">
        <v>143</v>
      </c>
      <c r="E1230" s="83" t="s">
        <v>313</v>
      </c>
      <c r="F1230" s="83"/>
      <c r="G1230" s="83" t="s">
        <v>242</v>
      </c>
      <c r="H1230" s="83" t="s">
        <v>426</v>
      </c>
      <c r="I1230" s="84"/>
      <c r="J1230" s="83"/>
      <c r="K1230" s="83" t="s">
        <v>802</v>
      </c>
      <c r="L1230" s="83" t="s">
        <v>646</v>
      </c>
    </row>
    <row r="1231" spans="1:12" ht="14.25" x14ac:dyDescent="0.2">
      <c r="A1231" s="83">
        <v>41</v>
      </c>
      <c r="B1231" s="83">
        <v>42.5</v>
      </c>
      <c r="C1231" s="83">
        <f t="shared" si="19"/>
        <v>1.5</v>
      </c>
      <c r="D1231" s="83" t="s">
        <v>143</v>
      </c>
      <c r="E1231" s="83" t="s">
        <v>315</v>
      </c>
      <c r="F1231" s="83" t="s">
        <v>391</v>
      </c>
      <c r="G1231" s="83" t="s">
        <v>356</v>
      </c>
      <c r="H1231" s="83" t="s">
        <v>426</v>
      </c>
      <c r="I1231" s="84" t="s">
        <v>415</v>
      </c>
      <c r="J1231" s="83"/>
      <c r="K1231" s="83" t="s">
        <v>804</v>
      </c>
      <c r="L1231" s="83" t="s">
        <v>646</v>
      </c>
    </row>
    <row r="1232" spans="1:12" ht="14.25" x14ac:dyDescent="0.2">
      <c r="A1232" s="83">
        <v>41</v>
      </c>
      <c r="B1232" s="83">
        <v>42.5</v>
      </c>
      <c r="C1232" s="83">
        <f t="shared" si="19"/>
        <v>1.5</v>
      </c>
      <c r="D1232" s="83" t="s">
        <v>143</v>
      </c>
      <c r="E1232" s="83" t="s">
        <v>319</v>
      </c>
      <c r="F1232" s="83"/>
      <c r="G1232" s="83" t="s">
        <v>248</v>
      </c>
      <c r="H1232" s="83" t="s">
        <v>426</v>
      </c>
      <c r="I1232" s="84"/>
      <c r="J1232" s="83"/>
      <c r="K1232" s="83" t="s">
        <v>803</v>
      </c>
      <c r="L1232" s="83" t="s">
        <v>646</v>
      </c>
    </row>
    <row r="1233" spans="1:12" ht="14.25" x14ac:dyDescent="0.2">
      <c r="A1233" s="83">
        <v>41</v>
      </c>
      <c r="B1233" s="83">
        <v>42.5</v>
      </c>
      <c r="C1233" s="83">
        <f t="shared" si="19"/>
        <v>1.5</v>
      </c>
      <c r="D1233" s="83" t="s">
        <v>143</v>
      </c>
      <c r="E1233" s="83" t="s">
        <v>309</v>
      </c>
      <c r="F1233" s="83"/>
      <c r="G1233" s="83" t="s">
        <v>249</v>
      </c>
      <c r="H1233" s="83" t="s">
        <v>426</v>
      </c>
      <c r="I1233" s="84"/>
      <c r="J1233" s="83"/>
      <c r="K1233" s="83" t="s">
        <v>802</v>
      </c>
      <c r="L1233" s="83" t="s">
        <v>646</v>
      </c>
    </row>
    <row r="1234" spans="1:12" ht="14.25" x14ac:dyDescent="0.2">
      <c r="A1234" s="83">
        <v>41</v>
      </c>
      <c r="B1234" s="83">
        <v>42.5</v>
      </c>
      <c r="C1234" s="83">
        <f t="shared" si="19"/>
        <v>1.5</v>
      </c>
      <c r="D1234" s="83" t="s">
        <v>143</v>
      </c>
      <c r="E1234" s="83" t="s">
        <v>464</v>
      </c>
      <c r="F1234" s="83"/>
      <c r="G1234" s="83" t="s">
        <v>456</v>
      </c>
      <c r="H1234" s="83" t="s">
        <v>426</v>
      </c>
      <c r="I1234" s="84"/>
      <c r="J1234" s="83"/>
      <c r="K1234" s="83" t="s">
        <v>802</v>
      </c>
      <c r="L1234" s="83" t="s">
        <v>646</v>
      </c>
    </row>
    <row r="1235" spans="1:12" ht="14.25" x14ac:dyDescent="0.2">
      <c r="A1235" s="83">
        <v>41</v>
      </c>
      <c r="B1235" s="83">
        <v>42.5</v>
      </c>
      <c r="C1235" s="83">
        <f t="shared" si="19"/>
        <v>1.5</v>
      </c>
      <c r="D1235" s="83" t="s">
        <v>143</v>
      </c>
      <c r="E1235" s="83" t="s">
        <v>297</v>
      </c>
      <c r="F1235" s="83"/>
      <c r="G1235" s="83" t="s">
        <v>247</v>
      </c>
      <c r="H1235" s="83" t="s">
        <v>425</v>
      </c>
      <c r="I1235" s="84"/>
      <c r="J1235" s="83"/>
      <c r="K1235" s="83" t="s">
        <v>802</v>
      </c>
      <c r="L1235" s="83" t="s">
        <v>646</v>
      </c>
    </row>
    <row r="1236" spans="1:12" ht="14.25" x14ac:dyDescent="0.2">
      <c r="A1236" s="83">
        <v>41</v>
      </c>
      <c r="B1236" s="83">
        <v>42.5</v>
      </c>
      <c r="C1236" s="83">
        <f t="shared" si="19"/>
        <v>1.5</v>
      </c>
      <c r="D1236" s="83" t="s">
        <v>143</v>
      </c>
      <c r="E1236" s="83" t="s">
        <v>321</v>
      </c>
      <c r="F1236" s="83"/>
      <c r="G1236" s="83" t="s">
        <v>243</v>
      </c>
      <c r="H1236" s="83" t="s">
        <v>425</v>
      </c>
      <c r="I1236" s="84"/>
      <c r="J1236" s="83"/>
      <c r="K1236" s="83" t="s">
        <v>802</v>
      </c>
      <c r="L1236" s="83" t="s">
        <v>646</v>
      </c>
    </row>
    <row r="1237" spans="1:12" ht="14.25" x14ac:dyDescent="0.2">
      <c r="A1237" s="83">
        <v>42.5</v>
      </c>
      <c r="B1237" s="83">
        <v>43.5</v>
      </c>
      <c r="C1237" s="83">
        <f t="shared" si="19"/>
        <v>1</v>
      </c>
      <c r="D1237" s="83" t="s">
        <v>143</v>
      </c>
      <c r="E1237" s="83" t="s">
        <v>313</v>
      </c>
      <c r="F1237" s="83"/>
      <c r="G1237" s="83" t="s">
        <v>242</v>
      </c>
      <c r="H1237" s="83" t="s">
        <v>426</v>
      </c>
      <c r="I1237" s="84"/>
      <c r="J1237" s="83"/>
      <c r="K1237" s="83" t="s">
        <v>805</v>
      </c>
      <c r="L1237" s="83" t="s">
        <v>646</v>
      </c>
    </row>
    <row r="1238" spans="1:12" ht="14.25" x14ac:dyDescent="0.2">
      <c r="A1238" s="83">
        <v>42.5</v>
      </c>
      <c r="B1238" s="83">
        <v>43.5</v>
      </c>
      <c r="C1238" s="83">
        <f t="shared" si="19"/>
        <v>1</v>
      </c>
      <c r="D1238" s="83" t="s">
        <v>143</v>
      </c>
      <c r="E1238" s="83" t="s">
        <v>315</v>
      </c>
      <c r="F1238" s="83" t="s">
        <v>392</v>
      </c>
      <c r="G1238" s="83" t="s">
        <v>356</v>
      </c>
      <c r="H1238" s="83" t="s">
        <v>426</v>
      </c>
      <c r="I1238" s="84" t="s">
        <v>416</v>
      </c>
      <c r="J1238" s="83"/>
      <c r="K1238" s="83" t="s">
        <v>807</v>
      </c>
      <c r="L1238" s="83" t="s">
        <v>646</v>
      </c>
    </row>
    <row r="1239" spans="1:12" ht="14.25" x14ac:dyDescent="0.2">
      <c r="A1239" s="83">
        <v>42.5</v>
      </c>
      <c r="B1239" s="83">
        <v>43.5</v>
      </c>
      <c r="C1239" s="83">
        <f t="shared" si="19"/>
        <v>1</v>
      </c>
      <c r="D1239" s="83" t="s">
        <v>143</v>
      </c>
      <c r="E1239" s="83" t="s">
        <v>466</v>
      </c>
      <c r="F1239" s="83"/>
      <c r="G1239" s="83" t="s">
        <v>252</v>
      </c>
      <c r="H1239" s="83" t="s">
        <v>426</v>
      </c>
      <c r="I1239" s="84"/>
      <c r="J1239" s="83"/>
      <c r="K1239" s="83" t="s">
        <v>806</v>
      </c>
      <c r="L1239" s="83" t="s">
        <v>646</v>
      </c>
    </row>
    <row r="1240" spans="1:12" ht="14.25" x14ac:dyDescent="0.2">
      <c r="A1240" s="83">
        <v>42.5</v>
      </c>
      <c r="B1240" s="83">
        <v>43.5</v>
      </c>
      <c r="C1240" s="83">
        <f t="shared" si="19"/>
        <v>1</v>
      </c>
      <c r="D1240" s="83" t="s">
        <v>143</v>
      </c>
      <c r="E1240" s="83" t="s">
        <v>337</v>
      </c>
      <c r="F1240" s="83"/>
      <c r="G1240" s="83" t="s">
        <v>263</v>
      </c>
      <c r="H1240" s="83" t="s">
        <v>426</v>
      </c>
      <c r="I1240" s="84"/>
      <c r="J1240" s="83"/>
      <c r="K1240" s="83" t="s">
        <v>805</v>
      </c>
      <c r="L1240" s="83" t="s">
        <v>646</v>
      </c>
    </row>
    <row r="1241" spans="1:12" ht="14.25" x14ac:dyDescent="0.2">
      <c r="A1241" s="83">
        <v>43.5</v>
      </c>
      <c r="B1241" s="83">
        <v>47</v>
      </c>
      <c r="C1241" s="83">
        <f t="shared" si="19"/>
        <v>3.5</v>
      </c>
      <c r="D1241" s="83" t="s">
        <v>143</v>
      </c>
      <c r="E1241" s="83" t="s">
        <v>331</v>
      </c>
      <c r="F1241" s="83"/>
      <c r="G1241" s="83" t="s">
        <v>250</v>
      </c>
      <c r="H1241" s="83" t="s">
        <v>426</v>
      </c>
      <c r="I1241" s="84"/>
      <c r="J1241" s="83"/>
      <c r="K1241" s="83" t="s">
        <v>809</v>
      </c>
      <c r="L1241" s="83" t="s">
        <v>427</v>
      </c>
    </row>
    <row r="1242" spans="1:12" ht="14.25" x14ac:dyDescent="0.2">
      <c r="A1242" s="83">
        <v>43.5</v>
      </c>
      <c r="B1242" s="83">
        <v>47</v>
      </c>
      <c r="C1242" s="83">
        <f t="shared" si="19"/>
        <v>3.5</v>
      </c>
      <c r="D1242" s="83" t="s">
        <v>143</v>
      </c>
      <c r="E1242" s="83" t="s">
        <v>333</v>
      </c>
      <c r="F1242" s="83"/>
      <c r="G1242" s="83" t="s">
        <v>296</v>
      </c>
      <c r="H1242" s="83" t="s">
        <v>426</v>
      </c>
      <c r="I1242" s="84"/>
      <c r="J1242" s="83"/>
      <c r="K1242" s="83" t="s">
        <v>808</v>
      </c>
      <c r="L1242" s="83" t="s">
        <v>427</v>
      </c>
    </row>
    <row r="1243" spans="1:12" ht="14.25" x14ac:dyDescent="0.2">
      <c r="A1243" s="83">
        <v>43.5</v>
      </c>
      <c r="B1243" s="83">
        <v>47</v>
      </c>
      <c r="C1243" s="83">
        <f t="shared" si="19"/>
        <v>3.5</v>
      </c>
      <c r="D1243" s="83" t="s">
        <v>143</v>
      </c>
      <c r="E1243" s="83" t="s">
        <v>343</v>
      </c>
      <c r="F1243" s="83"/>
      <c r="G1243" s="83" t="s">
        <v>241</v>
      </c>
      <c r="H1243" s="83" t="s">
        <v>426</v>
      </c>
      <c r="I1243" s="84"/>
      <c r="J1243" s="83"/>
      <c r="K1243" s="83" t="s">
        <v>808</v>
      </c>
      <c r="L1243" s="83" t="s">
        <v>427</v>
      </c>
    </row>
    <row r="1244" spans="1:12" ht="14.25" x14ac:dyDescent="0.2">
      <c r="A1244" s="83">
        <v>43.5</v>
      </c>
      <c r="B1244" s="83">
        <v>47</v>
      </c>
      <c r="C1244" s="83">
        <f t="shared" si="19"/>
        <v>3.5</v>
      </c>
      <c r="D1244" s="83" t="s">
        <v>143</v>
      </c>
      <c r="E1244" s="83" t="s">
        <v>345</v>
      </c>
      <c r="F1244" s="83"/>
      <c r="G1244" s="83" t="s">
        <v>283</v>
      </c>
      <c r="H1244" s="83" t="s">
        <v>426</v>
      </c>
      <c r="I1244" s="84"/>
      <c r="J1244" s="83"/>
      <c r="K1244" s="83" t="s">
        <v>808</v>
      </c>
      <c r="L1244" s="83" t="s">
        <v>427</v>
      </c>
    </row>
    <row r="1245" spans="1:12" ht="14.25" x14ac:dyDescent="0.2">
      <c r="A1245" s="83">
        <v>47</v>
      </c>
      <c r="B1245" s="83">
        <v>47.2</v>
      </c>
      <c r="C1245" s="83">
        <f t="shared" si="19"/>
        <v>0.20000000000000284</v>
      </c>
      <c r="D1245" s="83" t="s">
        <v>143</v>
      </c>
      <c r="E1245" s="83" t="s">
        <v>305</v>
      </c>
      <c r="F1245" s="83"/>
      <c r="G1245" s="83" t="s">
        <v>245</v>
      </c>
      <c r="H1245" s="83" t="s">
        <v>426</v>
      </c>
      <c r="I1245" s="84"/>
      <c r="J1245" s="83"/>
      <c r="K1245" s="83" t="s">
        <v>427</v>
      </c>
      <c r="L1245" s="83" t="s">
        <v>514</v>
      </c>
    </row>
    <row r="1246" spans="1:12" ht="14.25" x14ac:dyDescent="0.2">
      <c r="A1246" s="83">
        <v>47</v>
      </c>
      <c r="B1246" s="83">
        <v>47.2</v>
      </c>
      <c r="C1246" s="83">
        <f t="shared" si="19"/>
        <v>0.20000000000000284</v>
      </c>
      <c r="D1246" s="83" t="s">
        <v>143</v>
      </c>
      <c r="E1246" s="83" t="s">
        <v>307</v>
      </c>
      <c r="F1246" s="83"/>
      <c r="G1246" s="83" t="s">
        <v>261</v>
      </c>
      <c r="H1246" s="83" t="s">
        <v>426</v>
      </c>
      <c r="I1246" s="84"/>
      <c r="J1246" s="83"/>
      <c r="K1246" s="83" t="s">
        <v>427</v>
      </c>
      <c r="L1246" s="83" t="s">
        <v>514</v>
      </c>
    </row>
    <row r="1247" spans="1:12" ht="14.25" x14ac:dyDescent="0.2">
      <c r="A1247" s="83">
        <v>47.2</v>
      </c>
      <c r="B1247" s="83">
        <v>47.5</v>
      </c>
      <c r="C1247" s="83">
        <f t="shared" si="19"/>
        <v>0.29999999999999716</v>
      </c>
      <c r="D1247" s="83" t="s">
        <v>143</v>
      </c>
      <c r="E1247" s="83" t="s">
        <v>313</v>
      </c>
      <c r="F1247" s="83"/>
      <c r="G1247" s="83" t="s">
        <v>242</v>
      </c>
      <c r="H1247" s="83" t="s">
        <v>426</v>
      </c>
      <c r="I1247" s="84"/>
      <c r="J1247" s="83"/>
      <c r="K1247" s="83" t="s">
        <v>810</v>
      </c>
      <c r="L1247" s="83" t="s">
        <v>427</v>
      </c>
    </row>
    <row r="1248" spans="1:12" ht="14.25" x14ac:dyDescent="0.2">
      <c r="A1248" s="83">
        <v>47.2</v>
      </c>
      <c r="B1248" s="83">
        <v>47.5</v>
      </c>
      <c r="C1248" s="83">
        <f t="shared" si="19"/>
        <v>0.29999999999999716</v>
      </c>
      <c r="D1248" s="83" t="s">
        <v>143</v>
      </c>
      <c r="E1248" s="83" t="s">
        <v>315</v>
      </c>
      <c r="F1248" s="83" t="s">
        <v>392</v>
      </c>
      <c r="G1248" s="83" t="s">
        <v>356</v>
      </c>
      <c r="H1248" s="83" t="s">
        <v>426</v>
      </c>
      <c r="I1248" s="84" t="s">
        <v>416</v>
      </c>
      <c r="J1248" s="83"/>
      <c r="K1248" s="83" t="s">
        <v>811</v>
      </c>
      <c r="L1248" s="83" t="s">
        <v>427</v>
      </c>
    </row>
    <row r="1249" spans="1:12" ht="14.25" x14ac:dyDescent="0.2">
      <c r="A1249" s="83">
        <v>47.2</v>
      </c>
      <c r="B1249" s="83">
        <v>47.5</v>
      </c>
      <c r="C1249" s="83">
        <f t="shared" si="19"/>
        <v>0.29999999999999716</v>
      </c>
      <c r="D1249" s="83" t="s">
        <v>143</v>
      </c>
      <c r="E1249" s="83" t="s">
        <v>331</v>
      </c>
      <c r="F1249" s="83"/>
      <c r="G1249" s="83" t="s">
        <v>250</v>
      </c>
      <c r="H1249" s="83" t="s">
        <v>426</v>
      </c>
      <c r="I1249" s="84"/>
      <c r="J1249" s="83"/>
      <c r="K1249" s="83" t="s">
        <v>812</v>
      </c>
      <c r="L1249" s="83" t="s">
        <v>427</v>
      </c>
    </row>
    <row r="1250" spans="1:12" ht="14.25" x14ac:dyDescent="0.2">
      <c r="A1250" s="83">
        <v>47.5</v>
      </c>
      <c r="B1250" s="83">
        <v>47.9</v>
      </c>
      <c r="C1250" s="83">
        <f t="shared" si="19"/>
        <v>0.39999999999999858</v>
      </c>
      <c r="D1250" s="83" t="s">
        <v>143</v>
      </c>
      <c r="E1250" s="83" t="s">
        <v>313</v>
      </c>
      <c r="F1250" s="83"/>
      <c r="G1250" s="83" t="s">
        <v>242</v>
      </c>
      <c r="H1250" s="83" t="s">
        <v>426</v>
      </c>
      <c r="I1250" s="84"/>
      <c r="J1250" s="83"/>
      <c r="K1250" s="83" t="s">
        <v>427</v>
      </c>
      <c r="L1250" s="83" t="s">
        <v>427</v>
      </c>
    </row>
    <row r="1251" spans="1:12" ht="14.25" x14ac:dyDescent="0.2">
      <c r="A1251" s="83">
        <v>47.5</v>
      </c>
      <c r="B1251" s="83">
        <v>47.9</v>
      </c>
      <c r="C1251" s="83">
        <f t="shared" si="19"/>
        <v>0.39999999999999858</v>
      </c>
      <c r="D1251" s="83" t="s">
        <v>143</v>
      </c>
      <c r="E1251" s="83" t="s">
        <v>315</v>
      </c>
      <c r="F1251" s="83" t="s">
        <v>392</v>
      </c>
      <c r="G1251" s="83" t="s">
        <v>356</v>
      </c>
      <c r="H1251" s="83" t="s">
        <v>426</v>
      </c>
      <c r="I1251" s="84" t="s">
        <v>416</v>
      </c>
      <c r="J1251" s="83"/>
      <c r="K1251" s="83" t="s">
        <v>451</v>
      </c>
      <c r="L1251" s="83" t="s">
        <v>427</v>
      </c>
    </row>
    <row r="1252" spans="1:12" ht="14.25" x14ac:dyDescent="0.2">
      <c r="A1252" s="83">
        <v>47.5</v>
      </c>
      <c r="B1252" s="83">
        <v>47.9</v>
      </c>
      <c r="C1252" s="83">
        <f t="shared" si="19"/>
        <v>0.39999999999999858</v>
      </c>
      <c r="D1252" s="83" t="s">
        <v>143</v>
      </c>
      <c r="E1252" s="83" t="s">
        <v>331</v>
      </c>
      <c r="F1252" s="83"/>
      <c r="G1252" s="83" t="s">
        <v>250</v>
      </c>
      <c r="H1252" s="83" t="s">
        <v>426</v>
      </c>
      <c r="I1252" s="84"/>
      <c r="J1252" s="83"/>
      <c r="K1252" s="83" t="s">
        <v>290</v>
      </c>
      <c r="L1252" s="83" t="s">
        <v>427</v>
      </c>
    </row>
    <row r="1253" spans="1:12" ht="14.25" x14ac:dyDescent="0.2">
      <c r="A1253" s="83">
        <v>47.9</v>
      </c>
      <c r="B1253" s="83">
        <v>48.2</v>
      </c>
      <c r="C1253" s="83">
        <f t="shared" si="19"/>
        <v>0.30000000000000426</v>
      </c>
      <c r="D1253" s="83" t="s">
        <v>143</v>
      </c>
      <c r="E1253" s="83" t="s">
        <v>313</v>
      </c>
      <c r="F1253" s="83"/>
      <c r="G1253" s="83" t="s">
        <v>242</v>
      </c>
      <c r="H1253" s="83" t="s">
        <v>426</v>
      </c>
      <c r="I1253" s="84"/>
      <c r="J1253" s="83"/>
      <c r="K1253" s="83" t="s">
        <v>810</v>
      </c>
      <c r="L1253" s="83" t="s">
        <v>427</v>
      </c>
    </row>
    <row r="1254" spans="1:12" ht="14.25" x14ac:dyDescent="0.2">
      <c r="A1254" s="83">
        <v>47.9</v>
      </c>
      <c r="B1254" s="83">
        <v>48.2</v>
      </c>
      <c r="C1254" s="83">
        <f t="shared" si="19"/>
        <v>0.30000000000000426</v>
      </c>
      <c r="D1254" s="83" t="s">
        <v>143</v>
      </c>
      <c r="E1254" s="83" t="s">
        <v>315</v>
      </c>
      <c r="F1254" s="83" t="s">
        <v>392</v>
      </c>
      <c r="G1254" s="83" t="s">
        <v>356</v>
      </c>
      <c r="H1254" s="83" t="s">
        <v>426</v>
      </c>
      <c r="I1254" s="84" t="s">
        <v>416</v>
      </c>
      <c r="J1254" s="83"/>
      <c r="K1254" s="83" t="s">
        <v>811</v>
      </c>
      <c r="L1254" s="83" t="s">
        <v>427</v>
      </c>
    </row>
    <row r="1255" spans="1:12" ht="14.25" x14ac:dyDescent="0.2">
      <c r="A1255" s="83">
        <v>47.9</v>
      </c>
      <c r="B1255" s="83">
        <v>48.2</v>
      </c>
      <c r="C1255" s="83">
        <f t="shared" si="19"/>
        <v>0.30000000000000426</v>
      </c>
      <c r="D1255" s="83" t="s">
        <v>143</v>
      </c>
      <c r="E1255" s="83" t="s">
        <v>331</v>
      </c>
      <c r="F1255" s="83"/>
      <c r="G1255" s="83" t="s">
        <v>250</v>
      </c>
      <c r="H1255" s="83" t="s">
        <v>426</v>
      </c>
      <c r="I1255" s="84"/>
      <c r="J1255" s="83"/>
      <c r="K1255" s="83" t="s">
        <v>812</v>
      </c>
      <c r="L1255" s="83" t="s">
        <v>427</v>
      </c>
    </row>
    <row r="1256" spans="1:12" ht="14.25" x14ac:dyDescent="0.2">
      <c r="A1256" s="83">
        <v>48.2</v>
      </c>
      <c r="B1256" s="83">
        <v>50.2</v>
      </c>
      <c r="C1256" s="83">
        <f t="shared" si="19"/>
        <v>2</v>
      </c>
      <c r="D1256" s="83" t="s">
        <v>143</v>
      </c>
      <c r="E1256" s="83" t="s">
        <v>313</v>
      </c>
      <c r="F1256" s="83"/>
      <c r="G1256" s="83" t="s">
        <v>242</v>
      </c>
      <c r="H1256" s="83" t="s">
        <v>426</v>
      </c>
      <c r="I1256" s="84"/>
      <c r="J1256" s="83"/>
      <c r="K1256" s="83" t="s">
        <v>813</v>
      </c>
      <c r="L1256" s="83" t="s">
        <v>427</v>
      </c>
    </row>
    <row r="1257" spans="1:12" ht="14.25" x14ac:dyDescent="0.2">
      <c r="A1257" s="83">
        <v>48.2</v>
      </c>
      <c r="B1257" s="83">
        <v>50.2</v>
      </c>
      <c r="C1257" s="83">
        <f t="shared" si="19"/>
        <v>2</v>
      </c>
      <c r="D1257" s="83" t="s">
        <v>143</v>
      </c>
      <c r="E1257" s="83" t="s">
        <v>315</v>
      </c>
      <c r="F1257" s="83" t="s">
        <v>392</v>
      </c>
      <c r="G1257" s="83" t="s">
        <v>356</v>
      </c>
      <c r="H1257" s="83" t="s">
        <v>426</v>
      </c>
      <c r="I1257" s="84" t="s">
        <v>416</v>
      </c>
      <c r="J1257" s="83"/>
      <c r="K1257" s="83" t="s">
        <v>814</v>
      </c>
      <c r="L1257" s="83" t="s">
        <v>427</v>
      </c>
    </row>
    <row r="1258" spans="1:12" ht="14.25" x14ac:dyDescent="0.2">
      <c r="A1258" s="83">
        <v>48.2</v>
      </c>
      <c r="B1258" s="83">
        <v>50.2</v>
      </c>
      <c r="C1258" s="83">
        <f t="shared" si="19"/>
        <v>2</v>
      </c>
      <c r="D1258" s="83" t="s">
        <v>143</v>
      </c>
      <c r="E1258" s="83" t="s">
        <v>331</v>
      </c>
      <c r="F1258" s="83"/>
      <c r="G1258" s="83" t="s">
        <v>250</v>
      </c>
      <c r="H1258" s="83" t="s">
        <v>426</v>
      </c>
      <c r="I1258" s="84"/>
      <c r="J1258" s="83"/>
      <c r="K1258" s="83" t="s">
        <v>813</v>
      </c>
      <c r="L1258" s="83" t="s">
        <v>427</v>
      </c>
    </row>
    <row r="1259" spans="1:12" ht="14.25" x14ac:dyDescent="0.2">
      <c r="A1259" s="83">
        <v>50.2</v>
      </c>
      <c r="B1259" s="83">
        <v>50.4</v>
      </c>
      <c r="C1259" s="83">
        <f t="shared" si="19"/>
        <v>0.19999999999999574</v>
      </c>
      <c r="D1259" s="83" t="s">
        <v>143</v>
      </c>
      <c r="E1259" s="83" t="s">
        <v>311</v>
      </c>
      <c r="F1259" s="83" t="s">
        <v>453</v>
      </c>
      <c r="G1259" s="83" t="s">
        <v>270</v>
      </c>
      <c r="H1259" s="83" t="s">
        <v>426</v>
      </c>
      <c r="I1259" s="84" t="s">
        <v>420</v>
      </c>
      <c r="J1259" s="83"/>
      <c r="K1259" s="83" t="s">
        <v>609</v>
      </c>
      <c r="L1259" s="83" t="s">
        <v>427</v>
      </c>
    </row>
    <row r="1260" spans="1:12" ht="14.25" x14ac:dyDescent="0.2">
      <c r="A1260" s="83">
        <v>50.2</v>
      </c>
      <c r="B1260" s="83">
        <v>50.4</v>
      </c>
      <c r="C1260" s="83">
        <f t="shared" si="19"/>
        <v>0.19999999999999574</v>
      </c>
      <c r="D1260" s="83" t="s">
        <v>143</v>
      </c>
      <c r="E1260" s="83" t="s">
        <v>349</v>
      </c>
      <c r="F1260" s="83" t="s">
        <v>453</v>
      </c>
      <c r="G1260" s="83" t="s">
        <v>255</v>
      </c>
      <c r="H1260" s="83" t="s">
        <v>426</v>
      </c>
      <c r="I1260" s="84" t="s">
        <v>420</v>
      </c>
      <c r="J1260" s="83"/>
      <c r="K1260" s="83" t="s">
        <v>609</v>
      </c>
      <c r="L1260" s="83" t="s">
        <v>427</v>
      </c>
    </row>
    <row r="1261" spans="1:12" ht="14.25" x14ac:dyDescent="0.2">
      <c r="A1261" s="83">
        <v>50.4</v>
      </c>
      <c r="B1261" s="83">
        <v>51.4</v>
      </c>
      <c r="C1261" s="83">
        <f t="shared" si="19"/>
        <v>1</v>
      </c>
      <c r="D1261" s="83" t="s">
        <v>143</v>
      </c>
      <c r="E1261" s="83" t="s">
        <v>313</v>
      </c>
      <c r="F1261" s="83"/>
      <c r="G1261" s="83" t="s">
        <v>242</v>
      </c>
      <c r="H1261" s="83" t="s">
        <v>426</v>
      </c>
      <c r="I1261" s="84"/>
      <c r="J1261" s="83"/>
      <c r="K1261" s="83" t="s">
        <v>427</v>
      </c>
      <c r="L1261" s="83" t="s">
        <v>427</v>
      </c>
    </row>
    <row r="1262" spans="1:12" ht="14.25" x14ac:dyDescent="0.2">
      <c r="A1262" s="83">
        <v>50.4</v>
      </c>
      <c r="B1262" s="83">
        <v>51.4</v>
      </c>
      <c r="C1262" s="83">
        <f t="shared" si="19"/>
        <v>1</v>
      </c>
      <c r="D1262" s="83" t="s">
        <v>143</v>
      </c>
      <c r="E1262" s="83" t="s">
        <v>315</v>
      </c>
      <c r="F1262" s="83" t="s">
        <v>392</v>
      </c>
      <c r="G1262" s="83" t="s">
        <v>356</v>
      </c>
      <c r="H1262" s="83" t="s">
        <v>426</v>
      </c>
      <c r="I1262" s="84" t="s">
        <v>416</v>
      </c>
      <c r="J1262" s="83"/>
      <c r="K1262" s="83" t="s">
        <v>815</v>
      </c>
      <c r="L1262" s="83" t="s">
        <v>427</v>
      </c>
    </row>
    <row r="1263" spans="1:12" ht="14.25" x14ac:dyDescent="0.2">
      <c r="A1263" s="83">
        <v>50.4</v>
      </c>
      <c r="B1263" s="83">
        <v>51.4</v>
      </c>
      <c r="C1263" s="83">
        <f t="shared" si="19"/>
        <v>1</v>
      </c>
      <c r="D1263" s="83" t="s">
        <v>143</v>
      </c>
      <c r="E1263" s="83" t="s">
        <v>331</v>
      </c>
      <c r="F1263" s="83"/>
      <c r="G1263" s="83" t="s">
        <v>250</v>
      </c>
      <c r="H1263" s="83" t="s">
        <v>426</v>
      </c>
      <c r="I1263" s="84"/>
      <c r="J1263" s="83"/>
      <c r="K1263" s="83" t="s">
        <v>427</v>
      </c>
      <c r="L1263" s="83" t="s">
        <v>427</v>
      </c>
    </row>
    <row r="1264" spans="1:12" ht="14.25" x14ac:dyDescent="0.2">
      <c r="A1264" s="83">
        <v>50.4</v>
      </c>
      <c r="B1264" s="83">
        <v>51.4</v>
      </c>
      <c r="C1264" s="83">
        <f t="shared" si="19"/>
        <v>1</v>
      </c>
      <c r="D1264" s="83" t="s">
        <v>143</v>
      </c>
      <c r="E1264" s="83" t="s">
        <v>333</v>
      </c>
      <c r="F1264" s="83" t="s">
        <v>392</v>
      </c>
      <c r="G1264" s="83" t="s">
        <v>296</v>
      </c>
      <c r="H1264" s="83" t="s">
        <v>425</v>
      </c>
      <c r="I1264" s="84" t="s">
        <v>416</v>
      </c>
      <c r="J1264" s="83"/>
      <c r="K1264" s="83" t="s">
        <v>427</v>
      </c>
      <c r="L1264" s="83" t="s">
        <v>427</v>
      </c>
    </row>
    <row r="1265" spans="1:12" ht="14.25" x14ac:dyDescent="0.2">
      <c r="A1265" s="83">
        <v>51.4</v>
      </c>
      <c r="B1265" s="83">
        <v>52.4</v>
      </c>
      <c r="C1265" s="83">
        <f t="shared" si="19"/>
        <v>1</v>
      </c>
      <c r="D1265" s="83" t="s">
        <v>143</v>
      </c>
      <c r="E1265" s="83" t="s">
        <v>313</v>
      </c>
      <c r="F1265" s="83"/>
      <c r="G1265" s="83" t="s">
        <v>242</v>
      </c>
      <c r="H1265" s="83" t="s">
        <v>426</v>
      </c>
      <c r="I1265" s="84"/>
      <c r="J1265" s="83"/>
      <c r="K1265" s="83" t="s">
        <v>817</v>
      </c>
      <c r="L1265" s="83" t="s">
        <v>427</v>
      </c>
    </row>
    <row r="1266" spans="1:12" ht="14.25" x14ac:dyDescent="0.2">
      <c r="A1266" s="83">
        <v>51.4</v>
      </c>
      <c r="B1266" s="83">
        <v>52.4</v>
      </c>
      <c r="C1266" s="83">
        <f t="shared" si="19"/>
        <v>1</v>
      </c>
      <c r="D1266" s="83" t="s">
        <v>143</v>
      </c>
      <c r="E1266" s="83" t="s">
        <v>315</v>
      </c>
      <c r="F1266" s="83" t="s">
        <v>392</v>
      </c>
      <c r="G1266" s="83" t="s">
        <v>356</v>
      </c>
      <c r="H1266" s="83" t="s">
        <v>426</v>
      </c>
      <c r="I1266" s="84" t="s">
        <v>416</v>
      </c>
      <c r="J1266" s="83"/>
      <c r="K1266" s="83" t="s">
        <v>881</v>
      </c>
      <c r="L1266" s="83" t="s">
        <v>427</v>
      </c>
    </row>
    <row r="1267" spans="1:12" ht="14.25" x14ac:dyDescent="0.2">
      <c r="A1267" s="83">
        <v>51.4</v>
      </c>
      <c r="B1267" s="83">
        <v>52.4</v>
      </c>
      <c r="C1267" s="83">
        <f t="shared" si="19"/>
        <v>1</v>
      </c>
      <c r="D1267" s="83" t="s">
        <v>143</v>
      </c>
      <c r="E1267" s="83" t="s">
        <v>331</v>
      </c>
      <c r="F1267" s="83"/>
      <c r="G1267" s="83" t="s">
        <v>250</v>
      </c>
      <c r="H1267" s="83" t="s">
        <v>426</v>
      </c>
      <c r="I1267" s="84"/>
      <c r="J1267" s="83"/>
      <c r="K1267" s="83" t="s">
        <v>817</v>
      </c>
      <c r="L1267" s="83" t="s">
        <v>427</v>
      </c>
    </row>
    <row r="1268" spans="1:12" ht="14.25" x14ac:dyDescent="0.2">
      <c r="A1268" s="83">
        <v>52.4</v>
      </c>
      <c r="B1268" s="83">
        <v>52.6</v>
      </c>
      <c r="C1268" s="83">
        <f t="shared" si="19"/>
        <v>0.20000000000000284</v>
      </c>
      <c r="D1268" s="83" t="s">
        <v>143</v>
      </c>
      <c r="E1268" s="83" t="s">
        <v>313</v>
      </c>
      <c r="F1268" s="83"/>
      <c r="G1268" s="83" t="s">
        <v>242</v>
      </c>
      <c r="H1268" s="83" t="s">
        <v>426</v>
      </c>
      <c r="I1268" s="84"/>
      <c r="J1268" s="83"/>
      <c r="K1268" s="83" t="s">
        <v>817</v>
      </c>
      <c r="L1268" s="83" t="s">
        <v>427</v>
      </c>
    </row>
    <row r="1269" spans="1:12" ht="14.25" x14ac:dyDescent="0.2">
      <c r="A1269" s="83">
        <v>52.4</v>
      </c>
      <c r="B1269" s="83">
        <v>52.6</v>
      </c>
      <c r="C1269" s="83">
        <f t="shared" si="19"/>
        <v>0.20000000000000284</v>
      </c>
      <c r="D1269" s="83" t="s">
        <v>143</v>
      </c>
      <c r="E1269" s="83" t="s">
        <v>331</v>
      </c>
      <c r="F1269" s="83"/>
      <c r="G1269" s="83" t="s">
        <v>250</v>
      </c>
      <c r="H1269" s="83" t="s">
        <v>426</v>
      </c>
      <c r="I1269" s="84"/>
      <c r="J1269" s="83"/>
      <c r="K1269" s="83" t="s">
        <v>816</v>
      </c>
      <c r="L1269" s="83" t="s">
        <v>427</v>
      </c>
    </row>
    <row r="1270" spans="1:12" ht="14.25" x14ac:dyDescent="0.2">
      <c r="A1270" s="83">
        <v>52.6</v>
      </c>
      <c r="B1270" s="83">
        <v>54.25</v>
      </c>
      <c r="C1270" s="83">
        <f t="shared" si="19"/>
        <v>1.6499999999999986</v>
      </c>
      <c r="D1270" s="83" t="s">
        <v>143</v>
      </c>
      <c r="E1270" s="83" t="s">
        <v>311</v>
      </c>
      <c r="F1270" s="83" t="s">
        <v>453</v>
      </c>
      <c r="G1270" s="83" t="s">
        <v>270</v>
      </c>
      <c r="H1270" s="83" t="s">
        <v>426</v>
      </c>
      <c r="I1270" s="84" t="s">
        <v>420</v>
      </c>
      <c r="J1270" s="83"/>
      <c r="K1270" s="83" t="s">
        <v>818</v>
      </c>
      <c r="L1270" s="83" t="s">
        <v>427</v>
      </c>
    </row>
    <row r="1271" spans="1:12" ht="14.25" x14ac:dyDescent="0.2">
      <c r="A1271" s="83">
        <v>52.6</v>
      </c>
      <c r="B1271" s="83">
        <v>54.25</v>
      </c>
      <c r="C1271" s="83">
        <f t="shared" si="19"/>
        <v>1.6499999999999986</v>
      </c>
      <c r="D1271" s="83" t="s">
        <v>143</v>
      </c>
      <c r="E1271" s="83" t="s">
        <v>349</v>
      </c>
      <c r="F1271" s="83" t="s">
        <v>453</v>
      </c>
      <c r="G1271" s="83" t="s">
        <v>255</v>
      </c>
      <c r="H1271" s="83" t="s">
        <v>426</v>
      </c>
      <c r="I1271" s="84" t="s">
        <v>420</v>
      </c>
      <c r="J1271" s="83"/>
      <c r="K1271" s="83" t="s">
        <v>818</v>
      </c>
      <c r="L1271" s="83" t="s">
        <v>427</v>
      </c>
    </row>
    <row r="1272" spans="1:12" ht="14.25" x14ac:dyDescent="0.2">
      <c r="A1272" s="83">
        <v>54.25</v>
      </c>
      <c r="B1272" s="83">
        <v>55.78</v>
      </c>
      <c r="C1272" s="83">
        <f t="shared" si="19"/>
        <v>1.5300000000000011</v>
      </c>
      <c r="D1272" s="83" t="s">
        <v>143</v>
      </c>
      <c r="E1272" s="83" t="s">
        <v>311</v>
      </c>
      <c r="F1272" s="83" t="s">
        <v>453</v>
      </c>
      <c r="G1272" s="83" t="s">
        <v>270</v>
      </c>
      <c r="H1272" s="83" t="s">
        <v>426</v>
      </c>
      <c r="I1272" s="84" t="s">
        <v>420</v>
      </c>
      <c r="J1272" s="83"/>
      <c r="K1272" s="83" t="s">
        <v>427</v>
      </c>
      <c r="L1272" s="83" t="s">
        <v>427</v>
      </c>
    </row>
    <row r="1273" spans="1:12" ht="14.25" x14ac:dyDescent="0.2">
      <c r="A1273" s="83">
        <v>54.25</v>
      </c>
      <c r="B1273" s="83">
        <v>55.78</v>
      </c>
      <c r="C1273" s="83">
        <f t="shared" si="19"/>
        <v>1.5300000000000011</v>
      </c>
      <c r="D1273" s="83" t="s">
        <v>143</v>
      </c>
      <c r="E1273" s="83" t="s">
        <v>317</v>
      </c>
      <c r="F1273" s="83"/>
      <c r="G1273" s="83" t="s">
        <v>359</v>
      </c>
      <c r="H1273" s="83" t="s">
        <v>426</v>
      </c>
      <c r="I1273" s="84"/>
      <c r="J1273" s="83"/>
      <c r="K1273" s="83" t="s">
        <v>291</v>
      </c>
      <c r="L1273" s="83" t="s">
        <v>427</v>
      </c>
    </row>
    <row r="1274" spans="1:12" ht="14.25" x14ac:dyDescent="0.2">
      <c r="A1274" s="83">
        <v>54.25</v>
      </c>
      <c r="B1274" s="83">
        <v>55.78</v>
      </c>
      <c r="C1274" s="83">
        <f t="shared" si="19"/>
        <v>1.5300000000000011</v>
      </c>
      <c r="D1274" s="83" t="s">
        <v>143</v>
      </c>
      <c r="E1274" s="83" t="s">
        <v>349</v>
      </c>
      <c r="F1274" s="83" t="s">
        <v>453</v>
      </c>
      <c r="G1274" s="83" t="s">
        <v>255</v>
      </c>
      <c r="H1274" s="83" t="s">
        <v>426</v>
      </c>
      <c r="I1274" s="84" t="s">
        <v>420</v>
      </c>
      <c r="J1274" s="83"/>
      <c r="K1274" s="83" t="s">
        <v>427</v>
      </c>
      <c r="L1274" s="83" t="s">
        <v>427</v>
      </c>
    </row>
    <row r="1275" spans="1:12" ht="14.25" x14ac:dyDescent="0.2">
      <c r="A1275" s="83">
        <v>55.78</v>
      </c>
      <c r="B1275" s="83">
        <v>56.9</v>
      </c>
      <c r="C1275" s="83">
        <f t="shared" si="19"/>
        <v>1.1199999999999974</v>
      </c>
      <c r="D1275" s="83" t="s">
        <v>143</v>
      </c>
      <c r="E1275" s="83" t="s">
        <v>311</v>
      </c>
      <c r="F1275" s="83" t="s">
        <v>453</v>
      </c>
      <c r="G1275" s="83" t="s">
        <v>270</v>
      </c>
      <c r="H1275" s="83" t="s">
        <v>426</v>
      </c>
      <c r="I1275" s="84" t="s">
        <v>420</v>
      </c>
      <c r="J1275" s="83"/>
      <c r="K1275" s="83" t="s">
        <v>788</v>
      </c>
      <c r="L1275" s="83" t="s">
        <v>427</v>
      </c>
    </row>
    <row r="1276" spans="1:12" ht="14.25" x14ac:dyDescent="0.2">
      <c r="A1276" s="83">
        <v>55.78</v>
      </c>
      <c r="B1276" s="83">
        <v>56.9</v>
      </c>
      <c r="C1276" s="83">
        <f t="shared" si="19"/>
        <v>1.1199999999999974</v>
      </c>
      <c r="D1276" s="83" t="s">
        <v>143</v>
      </c>
      <c r="E1276" s="83" t="s">
        <v>313</v>
      </c>
      <c r="F1276" s="83"/>
      <c r="G1276" s="83" t="s">
        <v>242</v>
      </c>
      <c r="H1276" s="83" t="s">
        <v>426</v>
      </c>
      <c r="I1276" s="84"/>
      <c r="J1276" s="83"/>
      <c r="K1276" s="83" t="s">
        <v>819</v>
      </c>
      <c r="L1276" s="83" t="s">
        <v>427</v>
      </c>
    </row>
    <row r="1277" spans="1:12" ht="14.25" x14ac:dyDescent="0.2">
      <c r="A1277" s="83">
        <v>55.78</v>
      </c>
      <c r="B1277" s="83">
        <v>56.9</v>
      </c>
      <c r="C1277" s="83">
        <f t="shared" si="19"/>
        <v>1.1199999999999974</v>
      </c>
      <c r="D1277" s="83" t="s">
        <v>143</v>
      </c>
      <c r="E1277" s="83" t="s">
        <v>317</v>
      </c>
      <c r="F1277" s="83"/>
      <c r="G1277" s="83" t="s">
        <v>359</v>
      </c>
      <c r="H1277" s="83" t="s">
        <v>426</v>
      </c>
      <c r="I1277" s="84"/>
      <c r="J1277" s="83"/>
      <c r="K1277" s="83" t="s">
        <v>820</v>
      </c>
      <c r="L1277" s="83" t="s">
        <v>427</v>
      </c>
    </row>
    <row r="1278" spans="1:12" ht="14.25" x14ac:dyDescent="0.2">
      <c r="A1278" s="83">
        <v>55.78</v>
      </c>
      <c r="B1278" s="83">
        <v>56.9</v>
      </c>
      <c r="C1278" s="83">
        <f t="shared" si="19"/>
        <v>1.1199999999999974</v>
      </c>
      <c r="D1278" s="83" t="s">
        <v>143</v>
      </c>
      <c r="E1278" s="83" t="s">
        <v>331</v>
      </c>
      <c r="F1278" s="83"/>
      <c r="G1278" s="83" t="s">
        <v>250</v>
      </c>
      <c r="H1278" s="83" t="s">
        <v>426</v>
      </c>
      <c r="I1278" s="84"/>
      <c r="J1278" s="83"/>
      <c r="K1278" s="83" t="s">
        <v>821</v>
      </c>
      <c r="L1278" s="83" t="s">
        <v>427</v>
      </c>
    </row>
    <row r="1279" spans="1:12" ht="14.25" x14ac:dyDescent="0.2">
      <c r="A1279" s="83">
        <v>55.78</v>
      </c>
      <c r="B1279" s="83">
        <v>56.9</v>
      </c>
      <c r="C1279" s="83">
        <f t="shared" si="19"/>
        <v>1.1199999999999974</v>
      </c>
      <c r="D1279" s="83" t="s">
        <v>143</v>
      </c>
      <c r="E1279" s="83" t="s">
        <v>349</v>
      </c>
      <c r="F1279" s="83" t="s">
        <v>453</v>
      </c>
      <c r="G1279" s="83" t="s">
        <v>255</v>
      </c>
      <c r="H1279" s="83" t="s">
        <v>426</v>
      </c>
      <c r="I1279" s="84" t="s">
        <v>420</v>
      </c>
      <c r="J1279" s="83"/>
      <c r="K1279" s="83" t="s">
        <v>788</v>
      </c>
      <c r="L1279" s="83" t="s">
        <v>427</v>
      </c>
    </row>
    <row r="1280" spans="1:12" ht="14.25" x14ac:dyDescent="0.2">
      <c r="A1280" s="83">
        <v>56.9</v>
      </c>
      <c r="B1280" s="83">
        <v>57</v>
      </c>
      <c r="C1280" s="83">
        <f t="shared" si="19"/>
        <v>0.10000000000000142</v>
      </c>
      <c r="D1280" s="83" t="s">
        <v>143</v>
      </c>
      <c r="E1280" s="83" t="s">
        <v>311</v>
      </c>
      <c r="F1280" s="83" t="s">
        <v>453</v>
      </c>
      <c r="G1280" s="83" t="s">
        <v>270</v>
      </c>
      <c r="H1280" s="83" t="s">
        <v>426</v>
      </c>
      <c r="I1280" s="84" t="s">
        <v>420</v>
      </c>
      <c r="J1280" s="83"/>
      <c r="K1280" s="83" t="s">
        <v>788</v>
      </c>
      <c r="L1280" s="83" t="s">
        <v>427</v>
      </c>
    </row>
    <row r="1281" spans="1:12" ht="14.25" x14ac:dyDescent="0.2">
      <c r="A1281" s="83">
        <v>56.9</v>
      </c>
      <c r="B1281" s="83">
        <v>57</v>
      </c>
      <c r="C1281" s="83">
        <f t="shared" si="19"/>
        <v>0.10000000000000142</v>
      </c>
      <c r="D1281" s="83" t="s">
        <v>143</v>
      </c>
      <c r="E1281" s="83" t="s">
        <v>313</v>
      </c>
      <c r="F1281" s="83"/>
      <c r="G1281" s="83" t="s">
        <v>242</v>
      </c>
      <c r="H1281" s="83" t="s">
        <v>426</v>
      </c>
      <c r="I1281" s="84"/>
      <c r="J1281" s="83"/>
      <c r="K1281" s="83" t="s">
        <v>788</v>
      </c>
      <c r="L1281" s="83" t="s">
        <v>427</v>
      </c>
    </row>
    <row r="1282" spans="1:12" ht="14.25" x14ac:dyDescent="0.2">
      <c r="A1282" s="83">
        <v>56.9</v>
      </c>
      <c r="B1282" s="83">
        <v>57</v>
      </c>
      <c r="C1282" s="83">
        <f t="shared" ref="C1282:C1345" si="20">B1282-A1282</f>
        <v>0.10000000000000142</v>
      </c>
      <c r="D1282" s="83" t="s">
        <v>143</v>
      </c>
      <c r="E1282" s="83" t="s">
        <v>317</v>
      </c>
      <c r="F1282" s="83"/>
      <c r="G1282" s="83" t="s">
        <v>359</v>
      </c>
      <c r="H1282" s="83" t="s">
        <v>426</v>
      </c>
      <c r="I1282" s="84"/>
      <c r="J1282" s="83"/>
      <c r="K1282" s="83" t="s">
        <v>822</v>
      </c>
      <c r="L1282" s="83" t="s">
        <v>427</v>
      </c>
    </row>
    <row r="1283" spans="1:12" ht="14.25" x14ac:dyDescent="0.2">
      <c r="A1283" s="83">
        <v>56.9</v>
      </c>
      <c r="B1283" s="83">
        <v>57</v>
      </c>
      <c r="C1283" s="83">
        <f t="shared" si="20"/>
        <v>0.10000000000000142</v>
      </c>
      <c r="D1283" s="83" t="s">
        <v>143</v>
      </c>
      <c r="E1283" s="83" t="s">
        <v>331</v>
      </c>
      <c r="F1283" s="83"/>
      <c r="G1283" s="83" t="s">
        <v>250</v>
      </c>
      <c r="H1283" s="83" t="s">
        <v>426</v>
      </c>
      <c r="I1283" s="84"/>
      <c r="J1283" s="83"/>
      <c r="K1283" s="83" t="s">
        <v>821</v>
      </c>
      <c r="L1283" s="83" t="s">
        <v>427</v>
      </c>
    </row>
    <row r="1284" spans="1:12" ht="14.25" x14ac:dyDescent="0.2">
      <c r="A1284" s="83">
        <v>56.9</v>
      </c>
      <c r="B1284" s="83">
        <v>57</v>
      </c>
      <c r="C1284" s="83">
        <f t="shared" si="20"/>
        <v>0.10000000000000142</v>
      </c>
      <c r="D1284" s="83" t="s">
        <v>143</v>
      </c>
      <c r="E1284" s="83" t="s">
        <v>349</v>
      </c>
      <c r="F1284" s="83" t="s">
        <v>453</v>
      </c>
      <c r="G1284" s="83" t="s">
        <v>255</v>
      </c>
      <c r="H1284" s="83" t="s">
        <v>426</v>
      </c>
      <c r="I1284" s="84" t="s">
        <v>420</v>
      </c>
      <c r="J1284" s="83"/>
      <c r="K1284" s="83" t="s">
        <v>788</v>
      </c>
      <c r="L1284" s="83" t="s">
        <v>427</v>
      </c>
    </row>
    <row r="1285" spans="1:12" ht="14.25" x14ac:dyDescent="0.2">
      <c r="A1285" s="83">
        <v>57</v>
      </c>
      <c r="B1285" s="83">
        <v>58.2</v>
      </c>
      <c r="C1285" s="83">
        <f t="shared" si="20"/>
        <v>1.2000000000000028</v>
      </c>
      <c r="D1285" s="83" t="s">
        <v>143</v>
      </c>
      <c r="E1285" s="83" t="s">
        <v>311</v>
      </c>
      <c r="F1285" s="83" t="s">
        <v>453</v>
      </c>
      <c r="G1285" s="83" t="s">
        <v>270</v>
      </c>
      <c r="H1285" s="83" t="s">
        <v>426</v>
      </c>
      <c r="I1285" s="84" t="s">
        <v>420</v>
      </c>
      <c r="J1285" s="83"/>
      <c r="K1285" s="83" t="s">
        <v>788</v>
      </c>
      <c r="L1285" s="83" t="s">
        <v>883</v>
      </c>
    </row>
    <row r="1286" spans="1:12" ht="14.25" x14ac:dyDescent="0.2">
      <c r="A1286" s="83">
        <v>57</v>
      </c>
      <c r="B1286" s="83">
        <v>58.2</v>
      </c>
      <c r="C1286" s="83">
        <f t="shared" si="20"/>
        <v>1.2000000000000028</v>
      </c>
      <c r="D1286" s="83" t="s">
        <v>143</v>
      </c>
      <c r="E1286" s="83" t="s">
        <v>313</v>
      </c>
      <c r="F1286" s="83"/>
      <c r="G1286" s="83" t="s">
        <v>242</v>
      </c>
      <c r="H1286" s="83" t="s">
        <v>426</v>
      </c>
      <c r="I1286" s="84"/>
      <c r="J1286" s="83"/>
      <c r="K1286" s="83" t="s">
        <v>788</v>
      </c>
      <c r="L1286" s="83" t="s">
        <v>883</v>
      </c>
    </row>
    <row r="1287" spans="1:12" ht="14.25" x14ac:dyDescent="0.2">
      <c r="A1287" s="83">
        <v>57</v>
      </c>
      <c r="B1287" s="83">
        <v>58.2</v>
      </c>
      <c r="C1287" s="83">
        <f t="shared" si="20"/>
        <v>1.2000000000000028</v>
      </c>
      <c r="D1287" s="83" t="s">
        <v>143</v>
      </c>
      <c r="E1287" s="83" t="s">
        <v>317</v>
      </c>
      <c r="F1287" s="83"/>
      <c r="G1287" s="83" t="s">
        <v>359</v>
      </c>
      <c r="H1287" s="83" t="s">
        <v>426</v>
      </c>
      <c r="I1287" s="84"/>
      <c r="J1287" s="83"/>
      <c r="K1287" s="83" t="s">
        <v>820</v>
      </c>
      <c r="L1287" s="83" t="s">
        <v>883</v>
      </c>
    </row>
    <row r="1288" spans="1:12" ht="14.25" x14ac:dyDescent="0.2">
      <c r="A1288" s="83">
        <v>57</v>
      </c>
      <c r="B1288" s="83">
        <v>58.2</v>
      </c>
      <c r="C1288" s="83">
        <f t="shared" si="20"/>
        <v>1.2000000000000028</v>
      </c>
      <c r="D1288" s="83" t="s">
        <v>143</v>
      </c>
      <c r="E1288" s="83" t="s">
        <v>331</v>
      </c>
      <c r="F1288" s="83"/>
      <c r="G1288" s="83" t="s">
        <v>250</v>
      </c>
      <c r="H1288" s="83" t="s">
        <v>426</v>
      </c>
      <c r="I1288" s="84"/>
      <c r="J1288" s="83"/>
      <c r="K1288" s="83" t="s">
        <v>821</v>
      </c>
      <c r="L1288" s="83" t="s">
        <v>883</v>
      </c>
    </row>
    <row r="1289" spans="1:12" ht="14.25" x14ac:dyDescent="0.2">
      <c r="A1289" s="83">
        <v>57</v>
      </c>
      <c r="B1289" s="83">
        <v>58.2</v>
      </c>
      <c r="C1289" s="83">
        <f t="shared" si="20"/>
        <v>1.2000000000000028</v>
      </c>
      <c r="D1289" s="83" t="s">
        <v>143</v>
      </c>
      <c r="E1289" s="83" t="s">
        <v>349</v>
      </c>
      <c r="F1289" s="83" t="s">
        <v>453</v>
      </c>
      <c r="G1289" s="83" t="s">
        <v>255</v>
      </c>
      <c r="H1289" s="83" t="s">
        <v>426</v>
      </c>
      <c r="I1289" s="84" t="s">
        <v>420</v>
      </c>
      <c r="J1289" s="83"/>
      <c r="K1289" s="83" t="s">
        <v>788</v>
      </c>
      <c r="L1289" s="83" t="s">
        <v>883</v>
      </c>
    </row>
    <row r="1290" spans="1:12" ht="14.25" x14ac:dyDescent="0.2">
      <c r="A1290" s="83">
        <v>58.2</v>
      </c>
      <c r="B1290" s="83">
        <v>59</v>
      </c>
      <c r="C1290" s="83">
        <f t="shared" si="20"/>
        <v>0.79999999999999716</v>
      </c>
      <c r="D1290" s="83" t="s">
        <v>143</v>
      </c>
      <c r="E1290" s="83" t="s">
        <v>311</v>
      </c>
      <c r="F1290" s="83" t="s">
        <v>453</v>
      </c>
      <c r="G1290" s="83" t="s">
        <v>270</v>
      </c>
      <c r="H1290" s="83" t="s">
        <v>426</v>
      </c>
      <c r="I1290" s="84" t="s">
        <v>420</v>
      </c>
      <c r="J1290" s="83"/>
      <c r="K1290" s="83" t="s">
        <v>816</v>
      </c>
      <c r="L1290" s="83" t="s">
        <v>883</v>
      </c>
    </row>
    <row r="1291" spans="1:12" ht="14.25" x14ac:dyDescent="0.2">
      <c r="A1291" s="83">
        <v>58.2</v>
      </c>
      <c r="B1291" s="83">
        <v>59</v>
      </c>
      <c r="C1291" s="83">
        <f t="shared" si="20"/>
        <v>0.79999999999999716</v>
      </c>
      <c r="D1291" s="83" t="s">
        <v>143</v>
      </c>
      <c r="E1291" s="83" t="s">
        <v>313</v>
      </c>
      <c r="F1291" s="83"/>
      <c r="G1291" s="83" t="s">
        <v>242</v>
      </c>
      <c r="H1291" s="83" t="s">
        <v>426</v>
      </c>
      <c r="I1291" s="84"/>
      <c r="J1291" s="83"/>
      <c r="K1291" s="83" t="s">
        <v>816</v>
      </c>
      <c r="L1291" s="83" t="s">
        <v>883</v>
      </c>
    </row>
    <row r="1292" spans="1:12" ht="14.25" x14ac:dyDescent="0.2">
      <c r="A1292" s="83">
        <v>58.2</v>
      </c>
      <c r="B1292" s="83">
        <v>59</v>
      </c>
      <c r="C1292" s="83">
        <f t="shared" si="20"/>
        <v>0.79999999999999716</v>
      </c>
      <c r="D1292" s="83" t="s">
        <v>143</v>
      </c>
      <c r="E1292" s="83" t="s">
        <v>331</v>
      </c>
      <c r="F1292" s="83"/>
      <c r="G1292" s="83" t="s">
        <v>250</v>
      </c>
      <c r="H1292" s="83" t="s">
        <v>426</v>
      </c>
      <c r="I1292" s="84"/>
      <c r="J1292" s="83"/>
      <c r="K1292" s="83" t="s">
        <v>816</v>
      </c>
      <c r="L1292" s="83" t="s">
        <v>883</v>
      </c>
    </row>
    <row r="1293" spans="1:12" ht="14.25" x14ac:dyDescent="0.2">
      <c r="A1293" s="83">
        <v>58.2</v>
      </c>
      <c r="B1293" s="83">
        <v>59</v>
      </c>
      <c r="C1293" s="83">
        <f t="shared" si="20"/>
        <v>0.79999999999999716</v>
      </c>
      <c r="D1293" s="83" t="s">
        <v>143</v>
      </c>
      <c r="E1293" s="83" t="s">
        <v>349</v>
      </c>
      <c r="F1293" s="83" t="s">
        <v>453</v>
      </c>
      <c r="G1293" s="83" t="s">
        <v>255</v>
      </c>
      <c r="H1293" s="83" t="s">
        <v>426</v>
      </c>
      <c r="I1293" s="84" t="s">
        <v>420</v>
      </c>
      <c r="J1293" s="83"/>
      <c r="K1293" s="83" t="s">
        <v>816</v>
      </c>
      <c r="L1293" s="83" t="s">
        <v>883</v>
      </c>
    </row>
    <row r="1294" spans="1:12" ht="14.25" x14ac:dyDescent="0.2">
      <c r="A1294" s="83">
        <v>59</v>
      </c>
      <c r="B1294" s="83">
        <v>59.3</v>
      </c>
      <c r="C1294" s="83">
        <f t="shared" si="20"/>
        <v>0.29999999999999716</v>
      </c>
      <c r="D1294" s="83" t="s">
        <v>143</v>
      </c>
      <c r="E1294" s="83" t="s">
        <v>311</v>
      </c>
      <c r="F1294" s="83" t="s">
        <v>453</v>
      </c>
      <c r="G1294" s="83" t="s">
        <v>270</v>
      </c>
      <c r="H1294" s="83" t="s">
        <v>426</v>
      </c>
      <c r="I1294" s="84" t="s">
        <v>420</v>
      </c>
      <c r="J1294" s="83"/>
      <c r="K1294" s="83" t="s">
        <v>427</v>
      </c>
      <c r="L1294" s="83" t="s">
        <v>883</v>
      </c>
    </row>
    <row r="1295" spans="1:12" ht="14.25" x14ac:dyDescent="0.2">
      <c r="A1295" s="83">
        <v>59</v>
      </c>
      <c r="B1295" s="83">
        <v>59.3</v>
      </c>
      <c r="C1295" s="83">
        <f t="shared" si="20"/>
        <v>0.29999999999999716</v>
      </c>
      <c r="D1295" s="83" t="s">
        <v>143</v>
      </c>
      <c r="E1295" s="83" t="s">
        <v>313</v>
      </c>
      <c r="F1295" s="83"/>
      <c r="G1295" s="83" t="s">
        <v>242</v>
      </c>
      <c r="H1295" s="83" t="s">
        <v>426</v>
      </c>
      <c r="I1295" s="84"/>
      <c r="J1295" s="83"/>
      <c r="K1295" s="83" t="s">
        <v>427</v>
      </c>
      <c r="L1295" s="83" t="s">
        <v>883</v>
      </c>
    </row>
    <row r="1296" spans="1:12" ht="14.25" x14ac:dyDescent="0.2">
      <c r="A1296" s="83">
        <v>59</v>
      </c>
      <c r="B1296" s="83">
        <v>59.3</v>
      </c>
      <c r="C1296" s="83">
        <f t="shared" si="20"/>
        <v>0.29999999999999716</v>
      </c>
      <c r="D1296" s="83" t="s">
        <v>143</v>
      </c>
      <c r="E1296" s="83" t="s">
        <v>317</v>
      </c>
      <c r="F1296" s="83"/>
      <c r="G1296" s="83" t="s">
        <v>359</v>
      </c>
      <c r="H1296" s="83" t="s">
        <v>426</v>
      </c>
      <c r="I1296" s="84"/>
      <c r="J1296" s="83"/>
      <c r="K1296" s="83" t="s">
        <v>291</v>
      </c>
      <c r="L1296" s="83" t="s">
        <v>883</v>
      </c>
    </row>
    <row r="1297" spans="1:12" ht="14.25" x14ac:dyDescent="0.2">
      <c r="A1297" s="83">
        <v>59</v>
      </c>
      <c r="B1297" s="83">
        <v>59.3</v>
      </c>
      <c r="C1297" s="83">
        <f t="shared" si="20"/>
        <v>0.29999999999999716</v>
      </c>
      <c r="D1297" s="83" t="s">
        <v>143</v>
      </c>
      <c r="E1297" s="83" t="s">
        <v>331</v>
      </c>
      <c r="F1297" s="83"/>
      <c r="G1297" s="83" t="s">
        <v>250</v>
      </c>
      <c r="H1297" s="83" t="s">
        <v>426</v>
      </c>
      <c r="I1297" s="84"/>
      <c r="J1297" s="83"/>
      <c r="K1297" s="83" t="s">
        <v>292</v>
      </c>
      <c r="L1297" s="83" t="s">
        <v>883</v>
      </c>
    </row>
    <row r="1298" spans="1:12" ht="14.25" x14ac:dyDescent="0.2">
      <c r="A1298" s="83">
        <v>59</v>
      </c>
      <c r="B1298" s="83">
        <v>59.3</v>
      </c>
      <c r="C1298" s="83">
        <f t="shared" si="20"/>
        <v>0.29999999999999716</v>
      </c>
      <c r="D1298" s="83" t="s">
        <v>143</v>
      </c>
      <c r="E1298" s="83" t="s">
        <v>341</v>
      </c>
      <c r="F1298" s="83"/>
      <c r="G1298" s="83" t="s">
        <v>251</v>
      </c>
      <c r="H1298" s="83" t="s">
        <v>426</v>
      </c>
      <c r="I1298" s="84"/>
      <c r="J1298" s="83"/>
      <c r="K1298" s="83" t="s">
        <v>293</v>
      </c>
      <c r="L1298" s="83" t="s">
        <v>883</v>
      </c>
    </row>
    <row r="1299" spans="1:12" ht="14.25" x14ac:dyDescent="0.2">
      <c r="A1299" s="83">
        <v>59</v>
      </c>
      <c r="B1299" s="83">
        <v>59.3</v>
      </c>
      <c r="C1299" s="83">
        <f t="shared" si="20"/>
        <v>0.29999999999999716</v>
      </c>
      <c r="D1299" s="83" t="s">
        <v>143</v>
      </c>
      <c r="E1299" s="83" t="s">
        <v>349</v>
      </c>
      <c r="F1299" s="83" t="s">
        <v>453</v>
      </c>
      <c r="G1299" s="83" t="s">
        <v>255</v>
      </c>
      <c r="H1299" s="83" t="s">
        <v>426</v>
      </c>
      <c r="I1299" s="84" t="s">
        <v>420</v>
      </c>
      <c r="J1299" s="83"/>
      <c r="K1299" s="83" t="s">
        <v>427</v>
      </c>
      <c r="L1299" s="83" t="s">
        <v>883</v>
      </c>
    </row>
    <row r="1300" spans="1:12" ht="14.25" x14ac:dyDescent="0.2">
      <c r="A1300" s="83">
        <v>59.3</v>
      </c>
      <c r="B1300" s="83">
        <v>64</v>
      </c>
      <c r="C1300" s="83">
        <f t="shared" si="20"/>
        <v>4.7000000000000028</v>
      </c>
      <c r="D1300" s="83" t="s">
        <v>143</v>
      </c>
      <c r="E1300" s="83" t="s">
        <v>313</v>
      </c>
      <c r="F1300" s="83"/>
      <c r="G1300" s="83" t="s">
        <v>242</v>
      </c>
      <c r="H1300" s="83" t="s">
        <v>426</v>
      </c>
      <c r="I1300" s="84"/>
      <c r="J1300" s="83"/>
      <c r="K1300" s="83" t="s">
        <v>534</v>
      </c>
      <c r="L1300" s="83" t="s">
        <v>883</v>
      </c>
    </row>
    <row r="1301" spans="1:12" ht="14.25" x14ac:dyDescent="0.2">
      <c r="A1301" s="83">
        <v>59.3</v>
      </c>
      <c r="B1301" s="83">
        <v>64</v>
      </c>
      <c r="C1301" s="83">
        <f t="shared" si="20"/>
        <v>4.7000000000000028</v>
      </c>
      <c r="D1301" s="83" t="s">
        <v>143</v>
      </c>
      <c r="E1301" s="83" t="s">
        <v>317</v>
      </c>
      <c r="F1301" s="83"/>
      <c r="G1301" s="83" t="s">
        <v>359</v>
      </c>
      <c r="H1301" s="83" t="s">
        <v>426</v>
      </c>
      <c r="I1301" s="84"/>
      <c r="J1301" s="83"/>
      <c r="K1301" s="83" t="s">
        <v>534</v>
      </c>
      <c r="L1301" s="83" t="s">
        <v>883</v>
      </c>
    </row>
    <row r="1302" spans="1:12" ht="14.25" x14ac:dyDescent="0.2">
      <c r="A1302" s="83">
        <v>59.3</v>
      </c>
      <c r="B1302" s="83">
        <v>64</v>
      </c>
      <c r="C1302" s="83">
        <f t="shared" si="20"/>
        <v>4.7000000000000028</v>
      </c>
      <c r="D1302" s="83" t="s">
        <v>143</v>
      </c>
      <c r="E1302" s="83" t="s">
        <v>331</v>
      </c>
      <c r="F1302" s="83"/>
      <c r="G1302" s="83" t="s">
        <v>250</v>
      </c>
      <c r="H1302" s="83" t="s">
        <v>426</v>
      </c>
      <c r="I1302" s="84"/>
      <c r="J1302" s="83"/>
      <c r="K1302" s="83" t="s">
        <v>823</v>
      </c>
      <c r="L1302" s="83" t="s">
        <v>883</v>
      </c>
    </row>
    <row r="1303" spans="1:12" ht="14.25" x14ac:dyDescent="0.2">
      <c r="A1303" s="83">
        <v>59.3</v>
      </c>
      <c r="B1303" s="83">
        <v>64</v>
      </c>
      <c r="C1303" s="83">
        <f t="shared" si="20"/>
        <v>4.7000000000000028</v>
      </c>
      <c r="D1303" s="83" t="s">
        <v>143</v>
      </c>
      <c r="E1303" s="83" t="s">
        <v>341</v>
      </c>
      <c r="F1303" s="83"/>
      <c r="G1303" s="83" t="s">
        <v>251</v>
      </c>
      <c r="H1303" s="83" t="s">
        <v>426</v>
      </c>
      <c r="I1303" s="84"/>
      <c r="J1303" s="83"/>
      <c r="K1303" s="83" t="s">
        <v>824</v>
      </c>
      <c r="L1303" s="83" t="s">
        <v>883</v>
      </c>
    </row>
    <row r="1304" spans="1:12" ht="14.25" x14ac:dyDescent="0.2">
      <c r="A1304" s="83">
        <v>64</v>
      </c>
      <c r="B1304" s="83">
        <v>65</v>
      </c>
      <c r="C1304" s="83">
        <f t="shared" si="20"/>
        <v>1</v>
      </c>
      <c r="D1304" s="83" t="s">
        <v>143</v>
      </c>
      <c r="E1304" s="83" t="s">
        <v>313</v>
      </c>
      <c r="F1304" s="83"/>
      <c r="G1304" s="83" t="s">
        <v>242</v>
      </c>
      <c r="H1304" s="83" t="s">
        <v>426</v>
      </c>
      <c r="I1304" s="84"/>
      <c r="J1304" s="83"/>
      <c r="K1304" s="83" t="s">
        <v>816</v>
      </c>
      <c r="L1304" s="83" t="s">
        <v>883</v>
      </c>
    </row>
    <row r="1305" spans="1:12" ht="14.25" x14ac:dyDescent="0.2">
      <c r="A1305" s="83">
        <v>64</v>
      </c>
      <c r="B1305" s="83">
        <v>65</v>
      </c>
      <c r="C1305" s="83">
        <f t="shared" si="20"/>
        <v>1</v>
      </c>
      <c r="D1305" s="83" t="s">
        <v>143</v>
      </c>
      <c r="E1305" s="83" t="s">
        <v>317</v>
      </c>
      <c r="F1305" s="83"/>
      <c r="G1305" s="83" t="s">
        <v>359</v>
      </c>
      <c r="H1305" s="83" t="s">
        <v>426</v>
      </c>
      <c r="I1305" s="84"/>
      <c r="J1305" s="83"/>
      <c r="K1305" s="83" t="s">
        <v>816</v>
      </c>
      <c r="L1305" s="83" t="s">
        <v>883</v>
      </c>
    </row>
    <row r="1306" spans="1:12" ht="14.25" x14ac:dyDescent="0.2">
      <c r="A1306" s="83">
        <v>64</v>
      </c>
      <c r="B1306" s="83">
        <v>65</v>
      </c>
      <c r="C1306" s="83">
        <f t="shared" si="20"/>
        <v>1</v>
      </c>
      <c r="D1306" s="83" t="s">
        <v>143</v>
      </c>
      <c r="E1306" s="83" t="s">
        <v>466</v>
      </c>
      <c r="F1306" s="83"/>
      <c r="G1306" s="83" t="s">
        <v>252</v>
      </c>
      <c r="H1306" s="83" t="s">
        <v>426</v>
      </c>
      <c r="I1306" s="84"/>
      <c r="J1306" s="83"/>
      <c r="K1306" s="83" t="s">
        <v>816</v>
      </c>
      <c r="L1306" s="83" t="s">
        <v>883</v>
      </c>
    </row>
    <row r="1307" spans="1:12" ht="14.25" x14ac:dyDescent="0.2">
      <c r="A1307" s="83">
        <v>65</v>
      </c>
      <c r="B1307" s="83">
        <v>66</v>
      </c>
      <c r="C1307" s="83">
        <f t="shared" si="20"/>
        <v>1</v>
      </c>
      <c r="D1307" s="83" t="s">
        <v>143</v>
      </c>
      <c r="E1307" s="83" t="s">
        <v>311</v>
      </c>
      <c r="F1307" s="83"/>
      <c r="G1307" s="83" t="s">
        <v>270</v>
      </c>
      <c r="H1307" s="83" t="s">
        <v>426</v>
      </c>
      <c r="I1307" s="84"/>
      <c r="J1307" s="83"/>
      <c r="K1307" s="83" t="s">
        <v>788</v>
      </c>
      <c r="L1307" s="83" t="s">
        <v>883</v>
      </c>
    </row>
    <row r="1308" spans="1:12" ht="14.25" x14ac:dyDescent="0.2">
      <c r="A1308" s="83">
        <v>65</v>
      </c>
      <c r="B1308" s="83">
        <v>66</v>
      </c>
      <c r="C1308" s="83">
        <f t="shared" si="20"/>
        <v>1</v>
      </c>
      <c r="D1308" s="83" t="s">
        <v>143</v>
      </c>
      <c r="E1308" s="83" t="s">
        <v>313</v>
      </c>
      <c r="F1308" s="83"/>
      <c r="G1308" s="83" t="s">
        <v>242</v>
      </c>
      <c r="H1308" s="83" t="s">
        <v>426</v>
      </c>
      <c r="I1308" s="84"/>
      <c r="J1308" s="83"/>
      <c r="K1308" s="83" t="s">
        <v>788</v>
      </c>
      <c r="L1308" s="83" t="s">
        <v>883</v>
      </c>
    </row>
    <row r="1309" spans="1:12" ht="14.25" x14ac:dyDescent="0.2">
      <c r="A1309" s="83">
        <v>65</v>
      </c>
      <c r="B1309" s="83">
        <v>66</v>
      </c>
      <c r="C1309" s="83">
        <f t="shared" si="20"/>
        <v>1</v>
      </c>
      <c r="D1309" s="83" t="s">
        <v>143</v>
      </c>
      <c r="E1309" s="83" t="s">
        <v>317</v>
      </c>
      <c r="F1309" s="83"/>
      <c r="G1309" s="83" t="s">
        <v>359</v>
      </c>
      <c r="H1309" s="83" t="s">
        <v>426</v>
      </c>
      <c r="I1309" s="84"/>
      <c r="J1309" s="83"/>
      <c r="K1309" s="83" t="s">
        <v>788</v>
      </c>
      <c r="L1309" s="83" t="s">
        <v>883</v>
      </c>
    </row>
    <row r="1310" spans="1:12" ht="14.25" x14ac:dyDescent="0.2">
      <c r="A1310" s="83">
        <v>65</v>
      </c>
      <c r="B1310" s="83">
        <v>66</v>
      </c>
      <c r="C1310" s="83">
        <f t="shared" si="20"/>
        <v>1</v>
      </c>
      <c r="D1310" s="83" t="s">
        <v>143</v>
      </c>
      <c r="E1310" s="83" t="s">
        <v>466</v>
      </c>
      <c r="F1310" s="83"/>
      <c r="G1310" s="83" t="s">
        <v>252</v>
      </c>
      <c r="H1310" s="83" t="s">
        <v>426</v>
      </c>
      <c r="I1310" s="84"/>
      <c r="J1310" s="83"/>
      <c r="K1310" s="83" t="s">
        <v>788</v>
      </c>
      <c r="L1310" s="83" t="s">
        <v>883</v>
      </c>
    </row>
    <row r="1311" spans="1:12" ht="14.25" x14ac:dyDescent="0.2">
      <c r="A1311" s="83">
        <v>65</v>
      </c>
      <c r="B1311" s="83">
        <v>66</v>
      </c>
      <c r="C1311" s="83">
        <f t="shared" si="20"/>
        <v>1</v>
      </c>
      <c r="D1311" s="83" t="s">
        <v>143</v>
      </c>
      <c r="E1311" s="83" t="s">
        <v>349</v>
      </c>
      <c r="F1311" s="83"/>
      <c r="G1311" s="83" t="s">
        <v>255</v>
      </c>
      <c r="H1311" s="83" t="s">
        <v>426</v>
      </c>
      <c r="I1311" s="84"/>
      <c r="J1311" s="83"/>
      <c r="K1311" s="83" t="s">
        <v>788</v>
      </c>
      <c r="L1311" s="83" t="s">
        <v>883</v>
      </c>
    </row>
    <row r="1312" spans="1:12" ht="14.25" x14ac:dyDescent="0.2">
      <c r="A1312" s="83">
        <v>66</v>
      </c>
      <c r="B1312" s="83">
        <v>71</v>
      </c>
      <c r="C1312" s="83">
        <f t="shared" si="20"/>
        <v>5</v>
      </c>
      <c r="D1312" s="83" t="s">
        <v>143</v>
      </c>
      <c r="E1312" s="83" t="s">
        <v>317</v>
      </c>
      <c r="F1312" s="83"/>
      <c r="G1312" s="83" t="s">
        <v>359</v>
      </c>
      <c r="H1312" s="83" t="s">
        <v>426</v>
      </c>
      <c r="I1312" s="84"/>
      <c r="J1312" s="83"/>
      <c r="K1312" s="83" t="s">
        <v>808</v>
      </c>
      <c r="L1312" s="83" t="s">
        <v>646</v>
      </c>
    </row>
    <row r="1313" spans="1:12" ht="14.25" x14ac:dyDescent="0.2">
      <c r="A1313" s="83">
        <v>66</v>
      </c>
      <c r="B1313" s="83">
        <v>71</v>
      </c>
      <c r="C1313" s="83">
        <f t="shared" si="20"/>
        <v>5</v>
      </c>
      <c r="D1313" s="83" t="s">
        <v>143</v>
      </c>
      <c r="E1313" s="83" t="s">
        <v>331</v>
      </c>
      <c r="F1313" s="83"/>
      <c r="G1313" s="83" t="s">
        <v>250</v>
      </c>
      <c r="H1313" s="83" t="s">
        <v>426</v>
      </c>
      <c r="I1313" s="84"/>
      <c r="J1313" s="83"/>
      <c r="K1313" s="83" t="s">
        <v>825</v>
      </c>
      <c r="L1313" s="83" t="s">
        <v>646</v>
      </c>
    </row>
    <row r="1314" spans="1:12" ht="14.25" x14ac:dyDescent="0.2">
      <c r="A1314" s="83">
        <v>66</v>
      </c>
      <c r="B1314" s="83">
        <v>71</v>
      </c>
      <c r="C1314" s="83">
        <f t="shared" si="20"/>
        <v>5</v>
      </c>
      <c r="D1314" s="83" t="s">
        <v>143</v>
      </c>
      <c r="E1314" s="83" t="s">
        <v>333</v>
      </c>
      <c r="F1314" s="83"/>
      <c r="G1314" s="83" t="s">
        <v>296</v>
      </c>
      <c r="H1314" s="83" t="s">
        <v>426</v>
      </c>
      <c r="I1314" s="84"/>
      <c r="J1314" s="83"/>
      <c r="K1314" s="83" t="s">
        <v>808</v>
      </c>
      <c r="L1314" s="83" t="s">
        <v>646</v>
      </c>
    </row>
    <row r="1315" spans="1:12" ht="14.25" x14ac:dyDescent="0.2">
      <c r="A1315" s="83">
        <v>66</v>
      </c>
      <c r="B1315" s="83">
        <v>71</v>
      </c>
      <c r="C1315" s="83">
        <f t="shared" si="20"/>
        <v>5</v>
      </c>
      <c r="D1315" s="83" t="s">
        <v>143</v>
      </c>
      <c r="E1315" s="83" t="s">
        <v>343</v>
      </c>
      <c r="F1315" s="83"/>
      <c r="G1315" s="83" t="s">
        <v>241</v>
      </c>
      <c r="H1315" s="83" t="s">
        <v>426</v>
      </c>
      <c r="I1315" s="84"/>
      <c r="J1315" s="83"/>
      <c r="K1315" s="83" t="s">
        <v>808</v>
      </c>
      <c r="L1315" s="83" t="s">
        <v>646</v>
      </c>
    </row>
    <row r="1316" spans="1:12" ht="14.25" x14ac:dyDescent="0.2">
      <c r="A1316" s="83">
        <v>66</v>
      </c>
      <c r="B1316" s="83">
        <v>71</v>
      </c>
      <c r="C1316" s="83">
        <f t="shared" si="20"/>
        <v>5</v>
      </c>
      <c r="D1316" s="83" t="s">
        <v>143</v>
      </c>
      <c r="E1316" s="83" t="s">
        <v>345</v>
      </c>
      <c r="F1316" s="83"/>
      <c r="G1316" s="83" t="s">
        <v>283</v>
      </c>
      <c r="H1316" s="83" t="s">
        <v>426</v>
      </c>
      <c r="I1316" s="84"/>
      <c r="J1316" s="83"/>
      <c r="K1316" s="83" t="s">
        <v>808</v>
      </c>
      <c r="L1316" s="83" t="s">
        <v>646</v>
      </c>
    </row>
    <row r="1317" spans="1:12" ht="14.25" x14ac:dyDescent="0.2">
      <c r="A1317" s="83">
        <v>71</v>
      </c>
      <c r="B1317" s="83">
        <v>74</v>
      </c>
      <c r="C1317" s="83">
        <f t="shared" si="20"/>
        <v>3</v>
      </c>
      <c r="D1317" s="83" t="s">
        <v>143</v>
      </c>
      <c r="E1317" s="83" t="s">
        <v>313</v>
      </c>
      <c r="F1317" s="83"/>
      <c r="G1317" s="83" t="s">
        <v>242</v>
      </c>
      <c r="H1317" s="83" t="s">
        <v>426</v>
      </c>
      <c r="I1317" s="84"/>
      <c r="J1317" s="83"/>
      <c r="K1317" s="83" t="s">
        <v>427</v>
      </c>
      <c r="L1317" s="83" t="s">
        <v>910</v>
      </c>
    </row>
    <row r="1318" spans="1:12" ht="14.25" x14ac:dyDescent="0.2">
      <c r="A1318" s="83">
        <v>71</v>
      </c>
      <c r="B1318" s="83">
        <v>74</v>
      </c>
      <c r="C1318" s="83">
        <f t="shared" si="20"/>
        <v>3</v>
      </c>
      <c r="D1318" s="83" t="s">
        <v>143</v>
      </c>
      <c r="E1318" s="83" t="s">
        <v>315</v>
      </c>
      <c r="F1318" s="83" t="s">
        <v>391</v>
      </c>
      <c r="G1318" s="83" t="s">
        <v>356</v>
      </c>
      <c r="H1318" s="83" t="s">
        <v>426</v>
      </c>
      <c r="I1318" s="84" t="s">
        <v>415</v>
      </c>
      <c r="J1318" s="83"/>
      <c r="K1318" s="83" t="s">
        <v>427</v>
      </c>
      <c r="L1318" s="83" t="s">
        <v>910</v>
      </c>
    </row>
    <row r="1319" spans="1:12" ht="14.25" x14ac:dyDescent="0.2">
      <c r="A1319" s="83">
        <v>71</v>
      </c>
      <c r="B1319" s="83">
        <v>74</v>
      </c>
      <c r="C1319" s="83">
        <f t="shared" si="20"/>
        <v>3</v>
      </c>
      <c r="D1319" s="83" t="s">
        <v>143</v>
      </c>
      <c r="E1319" s="83" t="s">
        <v>331</v>
      </c>
      <c r="F1319" s="83"/>
      <c r="G1319" s="83" t="s">
        <v>250</v>
      </c>
      <c r="H1319" s="83" t="s">
        <v>426</v>
      </c>
      <c r="I1319" s="84"/>
      <c r="J1319" s="83"/>
      <c r="K1319" s="83" t="s">
        <v>427</v>
      </c>
      <c r="L1319" s="83" t="s">
        <v>910</v>
      </c>
    </row>
    <row r="1320" spans="1:12" ht="14.25" x14ac:dyDescent="0.2">
      <c r="A1320" s="83">
        <v>71</v>
      </c>
      <c r="B1320" s="83">
        <v>74</v>
      </c>
      <c r="C1320" s="83">
        <f t="shared" si="20"/>
        <v>3</v>
      </c>
      <c r="D1320" s="83" t="s">
        <v>143</v>
      </c>
      <c r="E1320" s="83" t="s">
        <v>333</v>
      </c>
      <c r="F1320" s="83" t="s">
        <v>391</v>
      </c>
      <c r="G1320" s="83" t="s">
        <v>296</v>
      </c>
      <c r="H1320" s="83" t="s">
        <v>426</v>
      </c>
      <c r="I1320" s="84" t="s">
        <v>415</v>
      </c>
      <c r="J1320" s="83"/>
      <c r="K1320" s="83" t="s">
        <v>427</v>
      </c>
      <c r="L1320" s="83" t="s">
        <v>910</v>
      </c>
    </row>
    <row r="1321" spans="1:12" ht="14.25" x14ac:dyDescent="0.2">
      <c r="A1321" s="83">
        <v>74</v>
      </c>
      <c r="B1321" s="83">
        <v>76</v>
      </c>
      <c r="C1321" s="83">
        <f t="shared" si="20"/>
        <v>2</v>
      </c>
      <c r="D1321" s="83" t="s">
        <v>143</v>
      </c>
      <c r="E1321" s="83" t="s">
        <v>313</v>
      </c>
      <c r="F1321" s="83"/>
      <c r="G1321" s="83" t="s">
        <v>242</v>
      </c>
      <c r="H1321" s="83" t="s">
        <v>426</v>
      </c>
      <c r="I1321" s="84"/>
      <c r="J1321" s="83"/>
      <c r="K1321" s="83" t="s">
        <v>826</v>
      </c>
      <c r="L1321" s="83" t="s">
        <v>910</v>
      </c>
    </row>
    <row r="1322" spans="1:12" ht="14.25" x14ac:dyDescent="0.2">
      <c r="A1322" s="83">
        <v>74</v>
      </c>
      <c r="B1322" s="83">
        <v>76</v>
      </c>
      <c r="C1322" s="83">
        <f t="shared" si="20"/>
        <v>2</v>
      </c>
      <c r="D1322" s="83" t="s">
        <v>143</v>
      </c>
      <c r="E1322" s="83" t="s">
        <v>315</v>
      </c>
      <c r="F1322" s="83" t="s">
        <v>391</v>
      </c>
      <c r="G1322" s="83" t="s">
        <v>356</v>
      </c>
      <c r="H1322" s="83" t="s">
        <v>426</v>
      </c>
      <c r="I1322" s="84" t="s">
        <v>415</v>
      </c>
      <c r="J1322" s="83"/>
      <c r="K1322" s="83" t="s">
        <v>826</v>
      </c>
      <c r="L1322" s="83" t="s">
        <v>910</v>
      </c>
    </row>
    <row r="1323" spans="1:12" ht="14.25" x14ac:dyDescent="0.2">
      <c r="A1323" s="83">
        <v>74</v>
      </c>
      <c r="B1323" s="83">
        <v>76</v>
      </c>
      <c r="C1323" s="83">
        <f t="shared" si="20"/>
        <v>2</v>
      </c>
      <c r="D1323" s="83" t="s">
        <v>143</v>
      </c>
      <c r="E1323" s="83" t="s">
        <v>331</v>
      </c>
      <c r="F1323" s="83"/>
      <c r="G1323" s="83" t="s">
        <v>250</v>
      </c>
      <c r="H1323" s="83" t="s">
        <v>426</v>
      </c>
      <c r="I1323" s="84"/>
      <c r="J1323" s="83"/>
      <c r="K1323" s="83" t="s">
        <v>826</v>
      </c>
      <c r="L1323" s="83" t="s">
        <v>910</v>
      </c>
    </row>
    <row r="1324" spans="1:12" ht="14.25" x14ac:dyDescent="0.2">
      <c r="A1324" s="83">
        <v>74</v>
      </c>
      <c r="B1324" s="83">
        <v>76</v>
      </c>
      <c r="C1324" s="83">
        <f t="shared" si="20"/>
        <v>2</v>
      </c>
      <c r="D1324" s="83" t="s">
        <v>143</v>
      </c>
      <c r="E1324" s="83" t="s">
        <v>309</v>
      </c>
      <c r="F1324" s="83"/>
      <c r="G1324" s="83" t="s">
        <v>249</v>
      </c>
      <c r="H1324" s="83" t="s">
        <v>426</v>
      </c>
      <c r="I1324" s="84"/>
      <c r="J1324" s="83"/>
      <c r="K1324" s="83" t="s">
        <v>826</v>
      </c>
      <c r="L1324" s="83" t="s">
        <v>910</v>
      </c>
    </row>
    <row r="1325" spans="1:12" ht="14.25" x14ac:dyDescent="0.2">
      <c r="A1325" s="83">
        <v>74</v>
      </c>
      <c r="B1325" s="83">
        <v>76</v>
      </c>
      <c r="C1325" s="83">
        <f t="shared" si="20"/>
        <v>2</v>
      </c>
      <c r="D1325" s="83" t="s">
        <v>143</v>
      </c>
      <c r="E1325" s="83" t="s">
        <v>464</v>
      </c>
      <c r="F1325" s="83"/>
      <c r="G1325" s="83" t="s">
        <v>456</v>
      </c>
      <c r="H1325" s="83" t="s">
        <v>426</v>
      </c>
      <c r="I1325" s="84"/>
      <c r="J1325" s="83"/>
      <c r="K1325" s="83" t="s">
        <v>826</v>
      </c>
      <c r="L1325" s="83" t="s">
        <v>910</v>
      </c>
    </row>
    <row r="1326" spans="1:12" ht="14.25" x14ac:dyDescent="0.2">
      <c r="A1326" s="83">
        <v>74</v>
      </c>
      <c r="B1326" s="83">
        <v>76</v>
      </c>
      <c r="C1326" s="83">
        <f t="shared" si="20"/>
        <v>2</v>
      </c>
      <c r="D1326" s="83" t="s">
        <v>143</v>
      </c>
      <c r="E1326" s="83" t="s">
        <v>349</v>
      </c>
      <c r="F1326" s="83" t="s">
        <v>391</v>
      </c>
      <c r="G1326" s="83" t="s">
        <v>255</v>
      </c>
      <c r="H1326" s="83" t="s">
        <v>425</v>
      </c>
      <c r="I1326" s="84" t="s">
        <v>415</v>
      </c>
      <c r="J1326" s="83"/>
      <c r="K1326" s="83" t="s">
        <v>826</v>
      </c>
      <c r="L1326" s="83" t="s">
        <v>910</v>
      </c>
    </row>
    <row r="1327" spans="1:12" ht="14.25" x14ac:dyDescent="0.2">
      <c r="A1327" s="83">
        <v>76</v>
      </c>
      <c r="B1327" s="83">
        <v>77.5</v>
      </c>
      <c r="C1327" s="83">
        <f t="shared" si="20"/>
        <v>1.5</v>
      </c>
      <c r="D1327" s="83" t="s">
        <v>143</v>
      </c>
      <c r="E1327" s="83" t="s">
        <v>337</v>
      </c>
      <c r="F1327" s="83"/>
      <c r="G1327" s="83" t="s">
        <v>263</v>
      </c>
      <c r="H1327" s="83" t="s">
        <v>426</v>
      </c>
      <c r="I1327" s="84"/>
      <c r="J1327" s="83"/>
      <c r="K1327" s="83" t="s">
        <v>543</v>
      </c>
      <c r="L1327" s="83" t="s">
        <v>514</v>
      </c>
    </row>
    <row r="1328" spans="1:12" ht="14.25" x14ac:dyDescent="0.2">
      <c r="A1328" s="83">
        <v>76</v>
      </c>
      <c r="B1328" s="83">
        <v>77.5</v>
      </c>
      <c r="C1328" s="83">
        <f t="shared" si="20"/>
        <v>1.5</v>
      </c>
      <c r="D1328" s="83" t="s">
        <v>143</v>
      </c>
      <c r="E1328" s="83" t="s">
        <v>341</v>
      </c>
      <c r="F1328" s="83"/>
      <c r="G1328" s="83" t="s">
        <v>251</v>
      </c>
      <c r="H1328" s="83" t="s">
        <v>426</v>
      </c>
      <c r="I1328" s="84"/>
      <c r="J1328" s="83"/>
      <c r="K1328" s="83" t="s">
        <v>543</v>
      </c>
      <c r="L1328" s="83" t="s">
        <v>514</v>
      </c>
    </row>
    <row r="1329" spans="1:12" ht="14.25" x14ac:dyDescent="0.2">
      <c r="A1329" s="83">
        <v>76</v>
      </c>
      <c r="B1329" s="83">
        <v>77.5</v>
      </c>
      <c r="C1329" s="83">
        <f t="shared" si="20"/>
        <v>1.5</v>
      </c>
      <c r="D1329" s="83" t="s">
        <v>143</v>
      </c>
      <c r="E1329" s="83" t="s">
        <v>305</v>
      </c>
      <c r="F1329" s="83"/>
      <c r="G1329" s="83" t="s">
        <v>245</v>
      </c>
      <c r="H1329" s="83" t="s">
        <v>425</v>
      </c>
      <c r="I1329" s="84"/>
      <c r="J1329" s="83"/>
      <c r="K1329" s="83" t="s">
        <v>543</v>
      </c>
      <c r="L1329" s="83" t="s">
        <v>514</v>
      </c>
    </row>
    <row r="1330" spans="1:12" ht="14.25" x14ac:dyDescent="0.2">
      <c r="A1330" s="83">
        <v>76</v>
      </c>
      <c r="B1330" s="83">
        <v>77.5</v>
      </c>
      <c r="C1330" s="83">
        <f t="shared" si="20"/>
        <v>1.5</v>
      </c>
      <c r="D1330" s="83" t="s">
        <v>143</v>
      </c>
      <c r="E1330" s="83" t="s">
        <v>307</v>
      </c>
      <c r="F1330" s="83"/>
      <c r="G1330" s="83" t="s">
        <v>261</v>
      </c>
      <c r="H1330" s="83" t="s">
        <v>425</v>
      </c>
      <c r="I1330" s="84"/>
      <c r="J1330" s="83"/>
      <c r="K1330" s="83" t="s">
        <v>543</v>
      </c>
      <c r="L1330" s="83" t="s">
        <v>514</v>
      </c>
    </row>
    <row r="1331" spans="1:12" ht="14.25" x14ac:dyDescent="0.2">
      <c r="A1331" s="83">
        <v>76</v>
      </c>
      <c r="B1331" s="83">
        <v>77.5</v>
      </c>
      <c r="C1331" s="83">
        <f t="shared" si="20"/>
        <v>1.5</v>
      </c>
      <c r="D1331" s="83" t="s">
        <v>143</v>
      </c>
      <c r="E1331" s="83" t="s">
        <v>349</v>
      </c>
      <c r="F1331" s="83" t="s">
        <v>391</v>
      </c>
      <c r="G1331" s="83" t="s">
        <v>255</v>
      </c>
      <c r="H1331" s="83" t="s">
        <v>425</v>
      </c>
      <c r="I1331" s="84" t="s">
        <v>415</v>
      </c>
      <c r="J1331" s="83"/>
      <c r="K1331" s="83" t="s">
        <v>543</v>
      </c>
      <c r="L1331" s="83" t="s">
        <v>514</v>
      </c>
    </row>
    <row r="1332" spans="1:12" ht="14.25" x14ac:dyDescent="0.2">
      <c r="A1332" s="83">
        <v>77.5</v>
      </c>
      <c r="B1332" s="83">
        <v>78</v>
      </c>
      <c r="C1332" s="83">
        <f t="shared" si="20"/>
        <v>0.5</v>
      </c>
      <c r="D1332" s="83" t="s">
        <v>143</v>
      </c>
      <c r="E1332" s="83" t="s">
        <v>305</v>
      </c>
      <c r="F1332" s="83"/>
      <c r="G1332" s="83" t="s">
        <v>245</v>
      </c>
      <c r="H1332" s="83" t="s">
        <v>426</v>
      </c>
      <c r="I1332" s="84"/>
      <c r="J1332" s="83"/>
      <c r="K1332" s="83" t="s">
        <v>543</v>
      </c>
      <c r="L1332" s="83" t="s">
        <v>514</v>
      </c>
    </row>
    <row r="1333" spans="1:12" ht="14.25" x14ac:dyDescent="0.2">
      <c r="A1333" s="83">
        <v>77.5</v>
      </c>
      <c r="B1333" s="83">
        <v>78</v>
      </c>
      <c r="C1333" s="83">
        <f t="shared" si="20"/>
        <v>0.5</v>
      </c>
      <c r="D1333" s="83" t="s">
        <v>143</v>
      </c>
      <c r="E1333" s="83" t="s">
        <v>307</v>
      </c>
      <c r="F1333" s="83"/>
      <c r="G1333" s="83" t="s">
        <v>261</v>
      </c>
      <c r="H1333" s="83" t="s">
        <v>426</v>
      </c>
      <c r="I1333" s="84"/>
      <c r="J1333" s="83"/>
      <c r="K1333" s="83" t="s">
        <v>543</v>
      </c>
      <c r="L1333" s="83" t="s">
        <v>514</v>
      </c>
    </row>
    <row r="1334" spans="1:12" ht="14.25" x14ac:dyDescent="0.2">
      <c r="A1334" s="83">
        <v>77.5</v>
      </c>
      <c r="B1334" s="83">
        <v>78</v>
      </c>
      <c r="C1334" s="83">
        <f t="shared" si="20"/>
        <v>0.5</v>
      </c>
      <c r="D1334" s="83" t="s">
        <v>143</v>
      </c>
      <c r="E1334" s="83" t="s">
        <v>341</v>
      </c>
      <c r="F1334" s="83"/>
      <c r="G1334" s="83" t="s">
        <v>251</v>
      </c>
      <c r="H1334" s="83" t="s">
        <v>426</v>
      </c>
      <c r="I1334" s="84"/>
      <c r="J1334" s="83"/>
      <c r="K1334" s="83" t="s">
        <v>827</v>
      </c>
      <c r="L1334" s="83" t="s">
        <v>514</v>
      </c>
    </row>
    <row r="1335" spans="1:12" ht="14.25" x14ac:dyDescent="0.2">
      <c r="A1335" s="83">
        <v>77.5</v>
      </c>
      <c r="B1335" s="83">
        <v>78</v>
      </c>
      <c r="C1335" s="83">
        <f t="shared" si="20"/>
        <v>0.5</v>
      </c>
      <c r="D1335" s="83" t="s">
        <v>143</v>
      </c>
      <c r="E1335" s="83" t="s">
        <v>337</v>
      </c>
      <c r="F1335" s="83"/>
      <c r="G1335" s="83" t="s">
        <v>263</v>
      </c>
      <c r="H1335" s="83" t="s">
        <v>425</v>
      </c>
      <c r="I1335" s="84"/>
      <c r="J1335" s="83"/>
      <c r="K1335" s="83" t="s">
        <v>543</v>
      </c>
      <c r="L1335" s="83" t="s">
        <v>514</v>
      </c>
    </row>
    <row r="1336" spans="1:12" ht="14.25" x14ac:dyDescent="0.2">
      <c r="A1336" s="83">
        <v>77.5</v>
      </c>
      <c r="B1336" s="83">
        <v>78</v>
      </c>
      <c r="C1336" s="83">
        <f t="shared" si="20"/>
        <v>0.5</v>
      </c>
      <c r="D1336" s="83" t="s">
        <v>143</v>
      </c>
      <c r="E1336" s="83" t="s">
        <v>349</v>
      </c>
      <c r="F1336" s="83" t="s">
        <v>391</v>
      </c>
      <c r="G1336" s="83" t="s">
        <v>255</v>
      </c>
      <c r="H1336" s="83" t="s">
        <v>425</v>
      </c>
      <c r="I1336" s="84" t="s">
        <v>415</v>
      </c>
      <c r="J1336" s="83"/>
      <c r="K1336" s="83" t="s">
        <v>543</v>
      </c>
      <c r="L1336" s="83" t="s">
        <v>514</v>
      </c>
    </row>
    <row r="1337" spans="1:12" ht="14.25" x14ac:dyDescent="0.2">
      <c r="A1337" s="83">
        <v>78</v>
      </c>
      <c r="B1337" s="83">
        <v>79</v>
      </c>
      <c r="C1337" s="83">
        <f t="shared" si="20"/>
        <v>1</v>
      </c>
      <c r="D1337" s="83" t="s">
        <v>143</v>
      </c>
      <c r="E1337" s="83" t="s">
        <v>341</v>
      </c>
      <c r="F1337" s="83"/>
      <c r="G1337" s="83" t="s">
        <v>251</v>
      </c>
      <c r="H1337" s="83" t="s">
        <v>426</v>
      </c>
      <c r="I1337" s="84"/>
      <c r="J1337" s="83"/>
      <c r="K1337" s="83" t="s">
        <v>828</v>
      </c>
      <c r="L1337" s="83" t="s">
        <v>514</v>
      </c>
    </row>
    <row r="1338" spans="1:12" ht="14.25" x14ac:dyDescent="0.2">
      <c r="A1338" s="83">
        <v>78</v>
      </c>
      <c r="B1338" s="83">
        <v>79</v>
      </c>
      <c r="C1338" s="83">
        <f t="shared" si="20"/>
        <v>1</v>
      </c>
      <c r="D1338" s="83" t="s">
        <v>143</v>
      </c>
      <c r="E1338" s="83" t="s">
        <v>305</v>
      </c>
      <c r="F1338" s="83"/>
      <c r="G1338" s="83" t="s">
        <v>245</v>
      </c>
      <c r="H1338" s="83" t="s">
        <v>425</v>
      </c>
      <c r="I1338" s="84"/>
      <c r="J1338" s="83"/>
      <c r="K1338" s="83" t="s">
        <v>828</v>
      </c>
      <c r="L1338" s="83" t="s">
        <v>514</v>
      </c>
    </row>
    <row r="1339" spans="1:12" ht="14.25" x14ac:dyDescent="0.2">
      <c r="A1339" s="83">
        <v>78</v>
      </c>
      <c r="B1339" s="83">
        <v>79</v>
      </c>
      <c r="C1339" s="83">
        <f t="shared" si="20"/>
        <v>1</v>
      </c>
      <c r="D1339" s="83" t="s">
        <v>143</v>
      </c>
      <c r="E1339" s="83" t="s">
        <v>307</v>
      </c>
      <c r="F1339" s="83"/>
      <c r="G1339" s="83" t="s">
        <v>261</v>
      </c>
      <c r="H1339" s="83" t="s">
        <v>425</v>
      </c>
      <c r="I1339" s="84"/>
      <c r="J1339" s="83"/>
      <c r="K1339" s="83" t="s">
        <v>828</v>
      </c>
      <c r="L1339" s="83" t="s">
        <v>514</v>
      </c>
    </row>
    <row r="1340" spans="1:12" ht="14.25" x14ac:dyDescent="0.2">
      <c r="A1340" s="83">
        <v>78</v>
      </c>
      <c r="B1340" s="83">
        <v>79</v>
      </c>
      <c r="C1340" s="83">
        <f t="shared" si="20"/>
        <v>1</v>
      </c>
      <c r="D1340" s="83" t="s">
        <v>143</v>
      </c>
      <c r="E1340" s="83" t="s">
        <v>337</v>
      </c>
      <c r="F1340" s="83"/>
      <c r="G1340" s="83" t="s">
        <v>263</v>
      </c>
      <c r="H1340" s="83" t="s">
        <v>425</v>
      </c>
      <c r="I1340" s="84"/>
      <c r="J1340" s="83"/>
      <c r="K1340" s="83" t="s">
        <v>828</v>
      </c>
      <c r="L1340" s="83" t="s">
        <v>514</v>
      </c>
    </row>
    <row r="1341" spans="1:12" ht="14.25" x14ac:dyDescent="0.2">
      <c r="A1341" s="83">
        <v>78</v>
      </c>
      <c r="B1341" s="83">
        <v>79</v>
      </c>
      <c r="C1341" s="83">
        <f t="shared" si="20"/>
        <v>1</v>
      </c>
      <c r="D1341" s="83" t="s">
        <v>143</v>
      </c>
      <c r="E1341" s="83" t="s">
        <v>349</v>
      </c>
      <c r="F1341" s="83" t="s">
        <v>391</v>
      </c>
      <c r="G1341" s="83" t="s">
        <v>255</v>
      </c>
      <c r="H1341" s="83" t="s">
        <v>425</v>
      </c>
      <c r="I1341" s="84" t="s">
        <v>415</v>
      </c>
      <c r="J1341" s="83"/>
      <c r="K1341" s="83" t="s">
        <v>828</v>
      </c>
      <c r="L1341" s="83" t="s">
        <v>514</v>
      </c>
    </row>
    <row r="1342" spans="1:12" ht="14.25" x14ac:dyDescent="0.2">
      <c r="A1342" s="83">
        <v>79</v>
      </c>
      <c r="B1342" s="83">
        <v>81</v>
      </c>
      <c r="C1342" s="83">
        <f t="shared" si="20"/>
        <v>2</v>
      </c>
      <c r="D1342" s="83" t="s">
        <v>143</v>
      </c>
      <c r="E1342" s="83" t="s">
        <v>337</v>
      </c>
      <c r="F1342" s="83"/>
      <c r="G1342" s="83" t="s">
        <v>263</v>
      </c>
      <c r="H1342" s="83" t="s">
        <v>426</v>
      </c>
      <c r="I1342" s="84"/>
      <c r="J1342" s="83"/>
      <c r="K1342" s="83" t="s">
        <v>543</v>
      </c>
      <c r="L1342" s="83" t="s">
        <v>514</v>
      </c>
    </row>
    <row r="1343" spans="1:12" ht="14.25" x14ac:dyDescent="0.2">
      <c r="A1343" s="83">
        <v>79</v>
      </c>
      <c r="B1343" s="83">
        <v>81</v>
      </c>
      <c r="C1343" s="83">
        <f t="shared" si="20"/>
        <v>2</v>
      </c>
      <c r="D1343" s="83" t="s">
        <v>143</v>
      </c>
      <c r="E1343" s="83" t="s">
        <v>341</v>
      </c>
      <c r="F1343" s="83"/>
      <c r="G1343" s="83" t="s">
        <v>251</v>
      </c>
      <c r="H1343" s="83" t="s">
        <v>426</v>
      </c>
      <c r="I1343" s="84"/>
      <c r="J1343" s="83"/>
      <c r="K1343" s="83" t="s">
        <v>543</v>
      </c>
      <c r="L1343" s="83" t="s">
        <v>514</v>
      </c>
    </row>
    <row r="1344" spans="1:12" ht="14.25" x14ac:dyDescent="0.2">
      <c r="A1344" s="83">
        <v>79</v>
      </c>
      <c r="B1344" s="83">
        <v>81</v>
      </c>
      <c r="C1344" s="83">
        <f t="shared" si="20"/>
        <v>2</v>
      </c>
      <c r="D1344" s="83" t="s">
        <v>143</v>
      </c>
      <c r="E1344" s="83" t="s">
        <v>305</v>
      </c>
      <c r="F1344" s="83"/>
      <c r="G1344" s="83" t="s">
        <v>245</v>
      </c>
      <c r="H1344" s="83" t="s">
        <v>425</v>
      </c>
      <c r="I1344" s="84"/>
      <c r="J1344" s="83"/>
      <c r="K1344" s="83" t="s">
        <v>543</v>
      </c>
      <c r="L1344" s="83" t="s">
        <v>514</v>
      </c>
    </row>
    <row r="1345" spans="1:12" ht="14.25" x14ac:dyDescent="0.2">
      <c r="A1345" s="83">
        <v>79</v>
      </c>
      <c r="B1345" s="83">
        <v>81</v>
      </c>
      <c r="C1345" s="83">
        <f t="shared" si="20"/>
        <v>2</v>
      </c>
      <c r="D1345" s="83" t="s">
        <v>143</v>
      </c>
      <c r="E1345" s="83" t="s">
        <v>307</v>
      </c>
      <c r="F1345" s="83"/>
      <c r="G1345" s="83" t="s">
        <v>261</v>
      </c>
      <c r="H1345" s="83" t="s">
        <v>425</v>
      </c>
      <c r="I1345" s="84"/>
      <c r="J1345" s="83"/>
      <c r="K1345" s="83" t="s">
        <v>543</v>
      </c>
      <c r="L1345" s="83" t="s">
        <v>514</v>
      </c>
    </row>
    <row r="1346" spans="1:12" ht="14.25" x14ac:dyDescent="0.2">
      <c r="A1346" s="83">
        <v>79</v>
      </c>
      <c r="B1346" s="83">
        <v>81</v>
      </c>
      <c r="C1346" s="83">
        <f t="shared" ref="C1346:C1409" si="21">B1346-A1346</f>
        <v>2</v>
      </c>
      <c r="D1346" s="83" t="s">
        <v>143</v>
      </c>
      <c r="E1346" s="83" t="s">
        <v>349</v>
      </c>
      <c r="F1346" s="83" t="s">
        <v>391</v>
      </c>
      <c r="G1346" s="83" t="s">
        <v>255</v>
      </c>
      <c r="H1346" s="83" t="s">
        <v>425</v>
      </c>
      <c r="I1346" s="84" t="s">
        <v>415</v>
      </c>
      <c r="J1346" s="83"/>
      <c r="K1346" s="83" t="s">
        <v>543</v>
      </c>
      <c r="L1346" s="83" t="s">
        <v>514</v>
      </c>
    </row>
    <row r="1347" spans="1:12" ht="14.25" x14ac:dyDescent="0.2">
      <c r="A1347" s="83">
        <v>81</v>
      </c>
      <c r="B1347" s="83">
        <v>84</v>
      </c>
      <c r="C1347" s="83">
        <f t="shared" si="21"/>
        <v>3</v>
      </c>
      <c r="D1347" s="83" t="s">
        <v>143</v>
      </c>
      <c r="E1347" s="83" t="s">
        <v>313</v>
      </c>
      <c r="F1347" s="83"/>
      <c r="G1347" s="83" t="s">
        <v>242</v>
      </c>
      <c r="H1347" s="83" t="s">
        <v>426</v>
      </c>
      <c r="I1347" s="84"/>
      <c r="J1347" s="83"/>
      <c r="K1347" s="83" t="s">
        <v>830</v>
      </c>
      <c r="L1347" s="83" t="s">
        <v>910</v>
      </c>
    </row>
    <row r="1348" spans="1:12" ht="14.25" x14ac:dyDescent="0.2">
      <c r="A1348" s="83">
        <v>81</v>
      </c>
      <c r="B1348" s="83">
        <v>84</v>
      </c>
      <c r="C1348" s="83">
        <f t="shared" si="21"/>
        <v>3</v>
      </c>
      <c r="D1348" s="83" t="s">
        <v>143</v>
      </c>
      <c r="E1348" s="83" t="s">
        <v>315</v>
      </c>
      <c r="F1348" s="83" t="s">
        <v>392</v>
      </c>
      <c r="G1348" s="83" t="s">
        <v>356</v>
      </c>
      <c r="H1348" s="83" t="s">
        <v>426</v>
      </c>
      <c r="I1348" s="84" t="s">
        <v>416</v>
      </c>
      <c r="J1348" s="83"/>
      <c r="K1348" s="83" t="s">
        <v>829</v>
      </c>
      <c r="L1348" s="83" t="s">
        <v>910</v>
      </c>
    </row>
    <row r="1349" spans="1:12" ht="14.25" x14ac:dyDescent="0.2">
      <c r="A1349" s="83">
        <v>81</v>
      </c>
      <c r="B1349" s="83">
        <v>84</v>
      </c>
      <c r="C1349" s="83">
        <f t="shared" si="21"/>
        <v>3</v>
      </c>
      <c r="D1349" s="83" t="s">
        <v>143</v>
      </c>
      <c r="E1349" s="83" t="s">
        <v>331</v>
      </c>
      <c r="F1349" s="83"/>
      <c r="G1349" s="83" t="s">
        <v>250</v>
      </c>
      <c r="H1349" s="83" t="s">
        <v>426</v>
      </c>
      <c r="I1349" s="84"/>
      <c r="J1349" s="83"/>
      <c r="K1349" s="83" t="s">
        <v>829</v>
      </c>
      <c r="L1349" s="83" t="s">
        <v>910</v>
      </c>
    </row>
    <row r="1350" spans="1:12" ht="14.25" x14ac:dyDescent="0.2">
      <c r="A1350" s="83">
        <v>81</v>
      </c>
      <c r="B1350" s="83">
        <v>84</v>
      </c>
      <c r="C1350" s="83">
        <f t="shared" si="21"/>
        <v>3</v>
      </c>
      <c r="D1350" s="83" t="s">
        <v>143</v>
      </c>
      <c r="E1350" s="83" t="s">
        <v>333</v>
      </c>
      <c r="F1350" s="83" t="s">
        <v>392</v>
      </c>
      <c r="G1350" s="83" t="s">
        <v>296</v>
      </c>
      <c r="H1350" s="83" t="s">
        <v>426</v>
      </c>
      <c r="I1350" s="84" t="s">
        <v>416</v>
      </c>
      <c r="J1350" s="83"/>
      <c r="K1350" s="83" t="s">
        <v>829</v>
      </c>
      <c r="L1350" s="83" t="s">
        <v>910</v>
      </c>
    </row>
    <row r="1351" spans="1:12" ht="14.25" x14ac:dyDescent="0.2">
      <c r="A1351" s="83">
        <v>81</v>
      </c>
      <c r="B1351" s="83">
        <v>84</v>
      </c>
      <c r="C1351" s="83">
        <f t="shared" si="21"/>
        <v>3</v>
      </c>
      <c r="D1351" s="83" t="s">
        <v>143</v>
      </c>
      <c r="E1351" s="83" t="s">
        <v>337</v>
      </c>
      <c r="F1351" s="83"/>
      <c r="G1351" s="83" t="s">
        <v>263</v>
      </c>
      <c r="H1351" s="83" t="s">
        <v>426</v>
      </c>
      <c r="I1351" s="84"/>
      <c r="J1351" s="83"/>
      <c r="K1351" s="83" t="s">
        <v>829</v>
      </c>
      <c r="L1351" s="83" t="s">
        <v>910</v>
      </c>
    </row>
    <row r="1352" spans="1:12" ht="14.25" x14ac:dyDescent="0.2">
      <c r="A1352" s="83">
        <v>81</v>
      </c>
      <c r="B1352" s="83">
        <v>84</v>
      </c>
      <c r="C1352" s="83">
        <f t="shared" si="21"/>
        <v>3</v>
      </c>
      <c r="D1352" s="83" t="s">
        <v>143</v>
      </c>
      <c r="E1352" s="83" t="s">
        <v>349</v>
      </c>
      <c r="F1352" s="83" t="s">
        <v>391</v>
      </c>
      <c r="G1352" s="83" t="s">
        <v>255</v>
      </c>
      <c r="H1352" s="83" t="s">
        <v>425</v>
      </c>
      <c r="I1352" s="84" t="s">
        <v>415</v>
      </c>
      <c r="J1352" s="83"/>
      <c r="K1352" s="83" t="s">
        <v>829</v>
      </c>
      <c r="L1352" s="83" t="s">
        <v>910</v>
      </c>
    </row>
    <row r="1353" spans="1:12" ht="14.25" x14ac:dyDescent="0.2">
      <c r="A1353" s="83">
        <v>84</v>
      </c>
      <c r="B1353" s="83">
        <v>86</v>
      </c>
      <c r="C1353" s="83">
        <f t="shared" si="21"/>
        <v>2</v>
      </c>
      <c r="D1353" s="83" t="s">
        <v>143</v>
      </c>
      <c r="E1353" s="83" t="s">
        <v>313</v>
      </c>
      <c r="F1353" s="83"/>
      <c r="G1353" s="83" t="s">
        <v>242</v>
      </c>
      <c r="H1353" s="83" t="s">
        <v>426</v>
      </c>
      <c r="I1353" s="84"/>
      <c r="J1353" s="83"/>
      <c r="K1353" s="83" t="s">
        <v>766</v>
      </c>
      <c r="L1353" s="83" t="s">
        <v>910</v>
      </c>
    </row>
    <row r="1354" spans="1:12" ht="14.25" x14ac:dyDescent="0.2">
      <c r="A1354" s="83">
        <v>84</v>
      </c>
      <c r="B1354" s="83">
        <v>86</v>
      </c>
      <c r="C1354" s="83">
        <f t="shared" si="21"/>
        <v>2</v>
      </c>
      <c r="D1354" s="83" t="s">
        <v>143</v>
      </c>
      <c r="E1354" s="83" t="s">
        <v>315</v>
      </c>
      <c r="F1354" s="83" t="s">
        <v>392</v>
      </c>
      <c r="G1354" s="83" t="s">
        <v>356</v>
      </c>
      <c r="H1354" s="83" t="s">
        <v>426</v>
      </c>
      <c r="I1354" s="84" t="s">
        <v>416</v>
      </c>
      <c r="J1354" s="83"/>
      <c r="K1354" s="83" t="s">
        <v>543</v>
      </c>
      <c r="L1354" s="83" t="s">
        <v>910</v>
      </c>
    </row>
    <row r="1355" spans="1:12" ht="14.25" x14ac:dyDescent="0.2">
      <c r="A1355" s="83">
        <v>84</v>
      </c>
      <c r="B1355" s="83">
        <v>86</v>
      </c>
      <c r="C1355" s="83">
        <f t="shared" si="21"/>
        <v>2</v>
      </c>
      <c r="D1355" s="83" t="s">
        <v>143</v>
      </c>
      <c r="E1355" s="83" t="s">
        <v>331</v>
      </c>
      <c r="F1355" s="83"/>
      <c r="G1355" s="83" t="s">
        <v>250</v>
      </c>
      <c r="H1355" s="83" t="s">
        <v>426</v>
      </c>
      <c r="I1355" s="84"/>
      <c r="J1355" s="83"/>
      <c r="K1355" s="83" t="s">
        <v>543</v>
      </c>
      <c r="L1355" s="83" t="s">
        <v>910</v>
      </c>
    </row>
    <row r="1356" spans="1:12" ht="14.25" x14ac:dyDescent="0.2">
      <c r="A1356" s="83">
        <v>84</v>
      </c>
      <c r="B1356" s="83">
        <v>86</v>
      </c>
      <c r="C1356" s="83">
        <f t="shared" si="21"/>
        <v>2</v>
      </c>
      <c r="D1356" s="83" t="s">
        <v>143</v>
      </c>
      <c r="E1356" s="83" t="s">
        <v>337</v>
      </c>
      <c r="F1356" s="83"/>
      <c r="G1356" s="83" t="s">
        <v>263</v>
      </c>
      <c r="H1356" s="83" t="s">
        <v>426</v>
      </c>
      <c r="I1356" s="84"/>
      <c r="J1356" s="83"/>
      <c r="K1356" s="83" t="s">
        <v>543</v>
      </c>
      <c r="L1356" s="83" t="s">
        <v>910</v>
      </c>
    </row>
    <row r="1357" spans="1:12" ht="14.25" x14ac:dyDescent="0.2">
      <c r="A1357" s="83">
        <v>86</v>
      </c>
      <c r="B1357" s="83">
        <v>92</v>
      </c>
      <c r="C1357" s="83">
        <f t="shared" si="21"/>
        <v>6</v>
      </c>
      <c r="D1357" s="83" t="s">
        <v>143</v>
      </c>
      <c r="E1357" s="83" t="s">
        <v>311</v>
      </c>
      <c r="F1357" s="83" t="s">
        <v>453</v>
      </c>
      <c r="G1357" s="83" t="s">
        <v>270</v>
      </c>
      <c r="H1357" s="83" t="s">
        <v>426</v>
      </c>
      <c r="I1357" s="84" t="s">
        <v>420</v>
      </c>
      <c r="J1357" s="83"/>
      <c r="K1357" s="83" t="s">
        <v>609</v>
      </c>
      <c r="L1357" s="83" t="s">
        <v>427</v>
      </c>
    </row>
    <row r="1358" spans="1:12" ht="14.25" x14ac:dyDescent="0.2">
      <c r="A1358" s="83">
        <v>86</v>
      </c>
      <c r="B1358" s="83">
        <v>92</v>
      </c>
      <c r="C1358" s="83">
        <f t="shared" si="21"/>
        <v>6</v>
      </c>
      <c r="D1358" s="83" t="s">
        <v>143</v>
      </c>
      <c r="E1358" s="83" t="s">
        <v>337</v>
      </c>
      <c r="F1358" s="83"/>
      <c r="G1358" s="83" t="s">
        <v>263</v>
      </c>
      <c r="H1358" s="83" t="s">
        <v>426</v>
      </c>
      <c r="I1358" s="84"/>
      <c r="J1358" s="83"/>
      <c r="K1358" s="83" t="s">
        <v>609</v>
      </c>
      <c r="L1358" s="83" t="s">
        <v>427</v>
      </c>
    </row>
    <row r="1359" spans="1:12" ht="14.25" x14ac:dyDescent="0.2">
      <c r="A1359" s="83">
        <v>86</v>
      </c>
      <c r="B1359" s="83">
        <v>92</v>
      </c>
      <c r="C1359" s="83">
        <f t="shared" si="21"/>
        <v>6</v>
      </c>
      <c r="D1359" s="83" t="s">
        <v>143</v>
      </c>
      <c r="E1359" s="83" t="s">
        <v>349</v>
      </c>
      <c r="F1359" s="83" t="s">
        <v>453</v>
      </c>
      <c r="G1359" s="83" t="s">
        <v>255</v>
      </c>
      <c r="H1359" s="83" t="s">
        <v>426</v>
      </c>
      <c r="I1359" s="84" t="s">
        <v>420</v>
      </c>
      <c r="J1359" s="83"/>
      <c r="K1359" s="83" t="s">
        <v>609</v>
      </c>
      <c r="L1359" s="83" t="s">
        <v>427</v>
      </c>
    </row>
    <row r="1360" spans="1:12" ht="14.25" x14ac:dyDescent="0.2">
      <c r="A1360" s="83">
        <v>92</v>
      </c>
      <c r="B1360" s="83">
        <v>94</v>
      </c>
      <c r="C1360" s="83">
        <f t="shared" si="21"/>
        <v>2</v>
      </c>
      <c r="D1360" s="83" t="s">
        <v>143</v>
      </c>
      <c r="E1360" s="83" t="s">
        <v>313</v>
      </c>
      <c r="F1360" s="83"/>
      <c r="G1360" s="83" t="s">
        <v>242</v>
      </c>
      <c r="H1360" s="83" t="s">
        <v>426</v>
      </c>
      <c r="I1360" s="84"/>
      <c r="J1360" s="83"/>
      <c r="K1360" s="83" t="s">
        <v>766</v>
      </c>
      <c r="L1360" s="83" t="s">
        <v>427</v>
      </c>
    </row>
    <row r="1361" spans="1:12" ht="14.25" x14ac:dyDescent="0.2">
      <c r="A1361" s="83">
        <v>92</v>
      </c>
      <c r="B1361" s="83">
        <v>94</v>
      </c>
      <c r="C1361" s="83">
        <f t="shared" si="21"/>
        <v>2</v>
      </c>
      <c r="D1361" s="83" t="s">
        <v>143</v>
      </c>
      <c r="E1361" s="83" t="s">
        <v>331</v>
      </c>
      <c r="F1361" s="83"/>
      <c r="G1361" s="83" t="s">
        <v>250</v>
      </c>
      <c r="H1361" s="83" t="s">
        <v>426</v>
      </c>
      <c r="I1361" s="84"/>
      <c r="J1361" s="83"/>
      <c r="K1361" s="83" t="s">
        <v>543</v>
      </c>
      <c r="L1361" s="83" t="s">
        <v>427</v>
      </c>
    </row>
    <row r="1362" spans="1:12" ht="14.25" x14ac:dyDescent="0.2">
      <c r="A1362" s="83">
        <v>92</v>
      </c>
      <c r="B1362" s="83">
        <v>94</v>
      </c>
      <c r="C1362" s="83">
        <f t="shared" si="21"/>
        <v>2</v>
      </c>
      <c r="D1362" s="83" t="s">
        <v>143</v>
      </c>
      <c r="E1362" s="83" t="s">
        <v>337</v>
      </c>
      <c r="F1362" s="83"/>
      <c r="G1362" s="83" t="s">
        <v>263</v>
      </c>
      <c r="H1362" s="83" t="s">
        <v>426</v>
      </c>
      <c r="I1362" s="84"/>
      <c r="J1362" s="83"/>
      <c r="K1362" s="83" t="s">
        <v>543</v>
      </c>
      <c r="L1362" s="83" t="s">
        <v>427</v>
      </c>
    </row>
    <row r="1363" spans="1:12" ht="14.25" x14ac:dyDescent="0.2">
      <c r="A1363" s="83">
        <v>92</v>
      </c>
      <c r="B1363" s="83">
        <v>94</v>
      </c>
      <c r="C1363" s="83">
        <f t="shared" si="21"/>
        <v>2</v>
      </c>
      <c r="D1363" s="83" t="s">
        <v>143</v>
      </c>
      <c r="E1363" s="83" t="s">
        <v>341</v>
      </c>
      <c r="F1363" s="83"/>
      <c r="G1363" s="83" t="s">
        <v>251</v>
      </c>
      <c r="H1363" s="83" t="s">
        <v>426</v>
      </c>
      <c r="I1363" s="84"/>
      <c r="J1363" s="83"/>
      <c r="K1363" s="83" t="s">
        <v>543</v>
      </c>
      <c r="L1363" s="83" t="s">
        <v>427</v>
      </c>
    </row>
    <row r="1364" spans="1:12" ht="14.25" x14ac:dyDescent="0.2">
      <c r="A1364" s="83">
        <v>94</v>
      </c>
      <c r="B1364" s="83">
        <v>94.1</v>
      </c>
      <c r="C1364" s="83">
        <f t="shared" si="21"/>
        <v>9.9999999999994316E-2</v>
      </c>
      <c r="D1364" s="83" t="s">
        <v>143</v>
      </c>
      <c r="E1364" s="83" t="s">
        <v>311</v>
      </c>
      <c r="F1364" s="83" t="s">
        <v>402</v>
      </c>
      <c r="G1364" s="83" t="s">
        <v>270</v>
      </c>
      <c r="H1364" s="83" t="s">
        <v>426</v>
      </c>
      <c r="I1364" s="84" t="s">
        <v>414</v>
      </c>
      <c r="J1364" s="83"/>
      <c r="K1364" s="83" t="s">
        <v>831</v>
      </c>
      <c r="L1364" s="83" t="s">
        <v>427</v>
      </c>
    </row>
    <row r="1365" spans="1:12" ht="14.25" x14ac:dyDescent="0.2">
      <c r="A1365" s="83">
        <v>94</v>
      </c>
      <c r="B1365" s="83">
        <v>94.1</v>
      </c>
      <c r="C1365" s="83">
        <f t="shared" si="21"/>
        <v>9.9999999999994316E-2</v>
      </c>
      <c r="D1365" s="83" t="s">
        <v>143</v>
      </c>
      <c r="E1365" s="83" t="s">
        <v>341</v>
      </c>
      <c r="F1365" s="83"/>
      <c r="G1365" s="83" t="s">
        <v>251</v>
      </c>
      <c r="H1365" s="83" t="s">
        <v>426</v>
      </c>
      <c r="I1365" s="84"/>
      <c r="J1365" s="83"/>
      <c r="K1365" s="83" t="s">
        <v>831</v>
      </c>
      <c r="L1365" s="83" t="s">
        <v>427</v>
      </c>
    </row>
    <row r="1366" spans="1:12" ht="14.25" x14ac:dyDescent="0.2">
      <c r="A1366" s="83">
        <v>94</v>
      </c>
      <c r="B1366" s="83">
        <v>94.1</v>
      </c>
      <c r="C1366" s="83">
        <f t="shared" si="21"/>
        <v>9.9999999999994316E-2</v>
      </c>
      <c r="D1366" s="83" t="s">
        <v>143</v>
      </c>
      <c r="E1366" s="83" t="s">
        <v>349</v>
      </c>
      <c r="F1366" s="83" t="s">
        <v>402</v>
      </c>
      <c r="G1366" s="83" t="s">
        <v>255</v>
      </c>
      <c r="H1366" s="83" t="s">
        <v>426</v>
      </c>
      <c r="I1366" s="84" t="s">
        <v>414</v>
      </c>
      <c r="J1366" s="83"/>
      <c r="K1366" s="83" t="s">
        <v>831</v>
      </c>
      <c r="L1366" s="83" t="s">
        <v>427</v>
      </c>
    </row>
    <row r="1367" spans="1:12" ht="14.25" x14ac:dyDescent="0.2">
      <c r="A1367" s="83">
        <v>94</v>
      </c>
      <c r="B1367" s="83">
        <v>94.1</v>
      </c>
      <c r="C1367" s="83">
        <f t="shared" si="21"/>
        <v>9.9999999999994316E-2</v>
      </c>
      <c r="D1367" s="83" t="s">
        <v>143</v>
      </c>
      <c r="E1367" s="83" t="s">
        <v>337</v>
      </c>
      <c r="F1367" s="83"/>
      <c r="G1367" s="83" t="s">
        <v>263</v>
      </c>
      <c r="H1367" s="83" t="s">
        <v>425</v>
      </c>
      <c r="I1367" s="84"/>
      <c r="J1367" s="83"/>
      <c r="K1367" s="83" t="s">
        <v>831</v>
      </c>
      <c r="L1367" s="83" t="s">
        <v>427</v>
      </c>
    </row>
    <row r="1368" spans="1:12" ht="14.25" x14ac:dyDescent="0.2">
      <c r="A1368" s="83">
        <v>94.1</v>
      </c>
      <c r="B1368" s="83">
        <v>95</v>
      </c>
      <c r="C1368" s="83">
        <f t="shared" si="21"/>
        <v>0.90000000000000568</v>
      </c>
      <c r="D1368" s="83" t="s">
        <v>143</v>
      </c>
      <c r="E1368" s="83" t="s">
        <v>313</v>
      </c>
      <c r="F1368" s="83"/>
      <c r="G1368" s="83" t="s">
        <v>242</v>
      </c>
      <c r="H1368" s="83" t="s">
        <v>426</v>
      </c>
      <c r="I1368" s="84"/>
      <c r="J1368" s="83"/>
      <c r="K1368" s="83" t="s">
        <v>543</v>
      </c>
      <c r="L1368" s="83" t="s">
        <v>427</v>
      </c>
    </row>
    <row r="1369" spans="1:12" ht="14.25" x14ac:dyDescent="0.2">
      <c r="A1369" s="83">
        <v>94.1</v>
      </c>
      <c r="B1369" s="83">
        <v>95</v>
      </c>
      <c r="C1369" s="83">
        <f t="shared" si="21"/>
        <v>0.90000000000000568</v>
      </c>
      <c r="D1369" s="83" t="s">
        <v>143</v>
      </c>
      <c r="E1369" s="83" t="s">
        <v>331</v>
      </c>
      <c r="F1369" s="83"/>
      <c r="G1369" s="83" t="s">
        <v>250</v>
      </c>
      <c r="H1369" s="83" t="s">
        <v>426</v>
      </c>
      <c r="I1369" s="84"/>
      <c r="J1369" s="83"/>
      <c r="K1369" s="83" t="s">
        <v>543</v>
      </c>
      <c r="L1369" s="83" t="s">
        <v>427</v>
      </c>
    </row>
    <row r="1370" spans="1:12" ht="14.25" x14ac:dyDescent="0.2">
      <c r="A1370" s="83">
        <v>94.1</v>
      </c>
      <c r="B1370" s="83">
        <v>95</v>
      </c>
      <c r="C1370" s="83">
        <f t="shared" si="21"/>
        <v>0.90000000000000568</v>
      </c>
      <c r="D1370" s="83" t="s">
        <v>143</v>
      </c>
      <c r="E1370" s="83" t="s">
        <v>337</v>
      </c>
      <c r="F1370" s="83"/>
      <c r="G1370" s="83" t="s">
        <v>263</v>
      </c>
      <c r="H1370" s="83" t="s">
        <v>426</v>
      </c>
      <c r="I1370" s="84"/>
      <c r="J1370" s="83"/>
      <c r="K1370" s="83" t="s">
        <v>543</v>
      </c>
      <c r="L1370" s="83" t="s">
        <v>427</v>
      </c>
    </row>
    <row r="1371" spans="1:12" ht="14.25" x14ac:dyDescent="0.2">
      <c r="A1371" s="83">
        <v>94.1</v>
      </c>
      <c r="B1371" s="83">
        <v>95</v>
      </c>
      <c r="C1371" s="83">
        <f t="shared" si="21"/>
        <v>0.90000000000000568</v>
      </c>
      <c r="D1371" s="83" t="s">
        <v>143</v>
      </c>
      <c r="E1371" s="83" t="s">
        <v>341</v>
      </c>
      <c r="F1371" s="83"/>
      <c r="G1371" s="83" t="s">
        <v>251</v>
      </c>
      <c r="H1371" s="83" t="s">
        <v>426</v>
      </c>
      <c r="I1371" s="84"/>
      <c r="J1371" s="83"/>
      <c r="K1371" s="83" t="s">
        <v>543</v>
      </c>
      <c r="L1371" s="83" t="s">
        <v>427</v>
      </c>
    </row>
    <row r="1372" spans="1:12" ht="14.25" x14ac:dyDescent="0.2">
      <c r="A1372" s="83">
        <v>95</v>
      </c>
      <c r="B1372" s="83">
        <v>100</v>
      </c>
      <c r="C1372" s="83">
        <f t="shared" si="21"/>
        <v>5</v>
      </c>
      <c r="D1372" s="83" t="s">
        <v>143</v>
      </c>
      <c r="E1372" s="83" t="s">
        <v>313</v>
      </c>
      <c r="F1372" s="83"/>
      <c r="G1372" s="83" t="s">
        <v>242</v>
      </c>
      <c r="H1372" s="83" t="s">
        <v>426</v>
      </c>
      <c r="I1372" s="84"/>
      <c r="J1372" s="83"/>
      <c r="K1372" s="83" t="s">
        <v>832</v>
      </c>
      <c r="L1372" s="83" t="s">
        <v>427</v>
      </c>
    </row>
    <row r="1373" spans="1:12" ht="14.25" x14ac:dyDescent="0.2">
      <c r="A1373" s="83">
        <v>95</v>
      </c>
      <c r="B1373" s="83">
        <v>100</v>
      </c>
      <c r="C1373" s="83">
        <f t="shared" si="21"/>
        <v>5</v>
      </c>
      <c r="D1373" s="83" t="s">
        <v>143</v>
      </c>
      <c r="E1373" s="83" t="s">
        <v>331</v>
      </c>
      <c r="F1373" s="83"/>
      <c r="G1373" s="83" t="s">
        <v>250</v>
      </c>
      <c r="H1373" s="83" t="s">
        <v>426</v>
      </c>
      <c r="I1373" s="84"/>
      <c r="J1373" s="83"/>
      <c r="K1373" s="83" t="s">
        <v>833</v>
      </c>
      <c r="L1373" s="83" t="s">
        <v>427</v>
      </c>
    </row>
    <row r="1374" spans="1:12" ht="14.25" x14ac:dyDescent="0.2">
      <c r="A1374" s="83">
        <v>95</v>
      </c>
      <c r="B1374" s="83">
        <v>100</v>
      </c>
      <c r="C1374" s="83">
        <f t="shared" si="21"/>
        <v>5</v>
      </c>
      <c r="D1374" s="83" t="s">
        <v>143</v>
      </c>
      <c r="E1374" s="83" t="s">
        <v>337</v>
      </c>
      <c r="F1374" s="83"/>
      <c r="G1374" s="83" t="s">
        <v>263</v>
      </c>
      <c r="H1374" s="83" t="s">
        <v>426</v>
      </c>
      <c r="I1374" s="84"/>
      <c r="J1374" s="83"/>
      <c r="K1374" s="83" t="s">
        <v>834</v>
      </c>
      <c r="L1374" s="83" t="s">
        <v>427</v>
      </c>
    </row>
    <row r="1375" spans="1:12" ht="14.25" x14ac:dyDescent="0.2">
      <c r="A1375" s="83">
        <v>95</v>
      </c>
      <c r="B1375" s="83">
        <v>100</v>
      </c>
      <c r="C1375" s="83">
        <f t="shared" si="21"/>
        <v>5</v>
      </c>
      <c r="D1375" s="83" t="s">
        <v>143</v>
      </c>
      <c r="E1375" s="83" t="s">
        <v>341</v>
      </c>
      <c r="F1375" s="83"/>
      <c r="G1375" s="83" t="s">
        <v>251</v>
      </c>
      <c r="H1375" s="83" t="s">
        <v>426</v>
      </c>
      <c r="I1375" s="84"/>
      <c r="J1375" s="83"/>
      <c r="K1375" s="83" t="s">
        <v>835</v>
      </c>
      <c r="L1375" s="83" t="s">
        <v>427</v>
      </c>
    </row>
    <row r="1376" spans="1:12" ht="14.25" x14ac:dyDescent="0.2">
      <c r="A1376" s="83">
        <v>95</v>
      </c>
      <c r="B1376" s="83">
        <v>100</v>
      </c>
      <c r="C1376" s="83">
        <f t="shared" si="21"/>
        <v>5</v>
      </c>
      <c r="D1376" s="83" t="s">
        <v>143</v>
      </c>
      <c r="E1376" s="83" t="s">
        <v>343</v>
      </c>
      <c r="F1376" s="83"/>
      <c r="G1376" s="83" t="s">
        <v>241</v>
      </c>
      <c r="H1376" s="83" t="s">
        <v>426</v>
      </c>
      <c r="I1376" s="84"/>
      <c r="J1376" s="83"/>
      <c r="K1376" s="83" t="s">
        <v>836</v>
      </c>
      <c r="L1376" s="83" t="s">
        <v>427</v>
      </c>
    </row>
    <row r="1377" spans="1:12" ht="14.25" x14ac:dyDescent="0.2">
      <c r="A1377" s="83">
        <v>95</v>
      </c>
      <c r="B1377" s="83">
        <v>100</v>
      </c>
      <c r="C1377" s="83">
        <f t="shared" si="21"/>
        <v>5</v>
      </c>
      <c r="D1377" s="83" t="s">
        <v>143</v>
      </c>
      <c r="E1377" s="83" t="s">
        <v>345</v>
      </c>
      <c r="F1377" s="83"/>
      <c r="G1377" s="83" t="s">
        <v>283</v>
      </c>
      <c r="H1377" s="83" t="s">
        <v>426</v>
      </c>
      <c r="I1377" s="84"/>
      <c r="J1377" s="83"/>
      <c r="K1377" s="83" t="s">
        <v>837</v>
      </c>
      <c r="L1377" s="83" t="s">
        <v>427</v>
      </c>
    </row>
    <row r="1378" spans="1:12" ht="14.25" x14ac:dyDescent="0.2">
      <c r="A1378" s="83">
        <v>100</v>
      </c>
      <c r="B1378" s="83">
        <v>102</v>
      </c>
      <c r="C1378" s="83">
        <f t="shared" si="21"/>
        <v>2</v>
      </c>
      <c r="D1378" s="83" t="s">
        <v>143</v>
      </c>
      <c r="E1378" s="83" t="s">
        <v>311</v>
      </c>
      <c r="F1378" s="83" t="s">
        <v>453</v>
      </c>
      <c r="G1378" s="83" t="s">
        <v>270</v>
      </c>
      <c r="H1378" s="83" t="s">
        <v>426</v>
      </c>
      <c r="I1378" s="84" t="s">
        <v>420</v>
      </c>
      <c r="J1378" s="83"/>
      <c r="K1378" s="83" t="s">
        <v>609</v>
      </c>
      <c r="L1378" s="83" t="s">
        <v>427</v>
      </c>
    </row>
    <row r="1379" spans="1:12" ht="14.25" x14ac:dyDescent="0.2">
      <c r="A1379" s="83">
        <v>100</v>
      </c>
      <c r="B1379" s="83">
        <v>102</v>
      </c>
      <c r="C1379" s="83">
        <f t="shared" si="21"/>
        <v>2</v>
      </c>
      <c r="D1379" s="83" t="s">
        <v>143</v>
      </c>
      <c r="E1379" s="83" t="s">
        <v>337</v>
      </c>
      <c r="F1379" s="83"/>
      <c r="G1379" s="83" t="s">
        <v>263</v>
      </c>
      <c r="H1379" s="83" t="s">
        <v>426</v>
      </c>
      <c r="I1379" s="84"/>
      <c r="J1379" s="83"/>
      <c r="K1379" s="83" t="s">
        <v>609</v>
      </c>
      <c r="L1379" s="83" t="s">
        <v>427</v>
      </c>
    </row>
    <row r="1380" spans="1:12" ht="14.25" x14ac:dyDescent="0.2">
      <c r="A1380" s="83">
        <v>100</v>
      </c>
      <c r="B1380" s="83">
        <v>102</v>
      </c>
      <c r="C1380" s="83">
        <f t="shared" si="21"/>
        <v>2</v>
      </c>
      <c r="D1380" s="83" t="s">
        <v>143</v>
      </c>
      <c r="E1380" s="83" t="s">
        <v>349</v>
      </c>
      <c r="F1380" s="83" t="s">
        <v>453</v>
      </c>
      <c r="G1380" s="83" t="s">
        <v>255</v>
      </c>
      <c r="H1380" s="83" t="s">
        <v>426</v>
      </c>
      <c r="I1380" s="84" t="s">
        <v>420</v>
      </c>
      <c r="J1380" s="83"/>
      <c r="K1380" s="83" t="s">
        <v>609</v>
      </c>
      <c r="L1380" s="83" t="s">
        <v>427</v>
      </c>
    </row>
    <row r="1381" spans="1:12" ht="14.25" x14ac:dyDescent="0.2">
      <c r="A1381" s="83">
        <v>102</v>
      </c>
      <c r="B1381" s="83">
        <v>105</v>
      </c>
      <c r="C1381" s="83">
        <f t="shared" si="21"/>
        <v>3</v>
      </c>
      <c r="D1381" s="83" t="s">
        <v>143</v>
      </c>
      <c r="E1381" s="83" t="s">
        <v>313</v>
      </c>
      <c r="F1381" s="83"/>
      <c r="G1381" s="83" t="s">
        <v>242</v>
      </c>
      <c r="H1381" s="83" t="s">
        <v>426</v>
      </c>
      <c r="I1381" s="84"/>
      <c r="J1381" s="83"/>
      <c r="K1381" s="83" t="s">
        <v>543</v>
      </c>
      <c r="L1381" s="83" t="s">
        <v>427</v>
      </c>
    </row>
    <row r="1382" spans="1:12" ht="14.25" x14ac:dyDescent="0.2">
      <c r="A1382" s="83">
        <v>102</v>
      </c>
      <c r="B1382" s="83">
        <v>105</v>
      </c>
      <c r="C1382" s="83">
        <f t="shared" si="21"/>
        <v>3</v>
      </c>
      <c r="D1382" s="83" t="s">
        <v>143</v>
      </c>
      <c r="E1382" s="83" t="s">
        <v>331</v>
      </c>
      <c r="F1382" s="83"/>
      <c r="G1382" s="83" t="s">
        <v>250</v>
      </c>
      <c r="H1382" s="83" t="s">
        <v>426</v>
      </c>
      <c r="I1382" s="84"/>
      <c r="J1382" s="83"/>
      <c r="K1382" s="83" t="s">
        <v>543</v>
      </c>
      <c r="L1382" s="83" t="s">
        <v>427</v>
      </c>
    </row>
    <row r="1383" spans="1:12" ht="14.25" x14ac:dyDescent="0.2">
      <c r="A1383" s="83">
        <v>102</v>
      </c>
      <c r="B1383" s="83">
        <v>105</v>
      </c>
      <c r="C1383" s="83">
        <f t="shared" si="21"/>
        <v>3</v>
      </c>
      <c r="D1383" s="83" t="s">
        <v>143</v>
      </c>
      <c r="E1383" s="83" t="s">
        <v>337</v>
      </c>
      <c r="F1383" s="83"/>
      <c r="G1383" s="83" t="s">
        <v>263</v>
      </c>
      <c r="H1383" s="83" t="s">
        <v>426</v>
      </c>
      <c r="I1383" s="84"/>
      <c r="J1383" s="83"/>
      <c r="K1383" s="83" t="s">
        <v>543</v>
      </c>
      <c r="L1383" s="83" t="s">
        <v>427</v>
      </c>
    </row>
    <row r="1384" spans="1:12" ht="14.25" x14ac:dyDescent="0.2">
      <c r="A1384" s="83">
        <v>105</v>
      </c>
      <c r="B1384" s="83">
        <v>109.5</v>
      </c>
      <c r="C1384" s="83">
        <f t="shared" si="21"/>
        <v>4.5</v>
      </c>
      <c r="D1384" s="83" t="s">
        <v>143</v>
      </c>
      <c r="E1384" s="83" t="s">
        <v>313</v>
      </c>
      <c r="F1384" s="83"/>
      <c r="G1384" s="83" t="s">
        <v>242</v>
      </c>
      <c r="H1384" s="83" t="s">
        <v>426</v>
      </c>
      <c r="I1384" s="84"/>
      <c r="J1384" s="83"/>
      <c r="K1384" s="83" t="s">
        <v>543</v>
      </c>
      <c r="L1384" s="83" t="s">
        <v>427</v>
      </c>
    </row>
    <row r="1385" spans="1:12" ht="14.25" x14ac:dyDescent="0.2">
      <c r="A1385" s="83">
        <v>105</v>
      </c>
      <c r="B1385" s="83">
        <v>109.5</v>
      </c>
      <c r="C1385" s="83">
        <f t="shared" si="21"/>
        <v>4.5</v>
      </c>
      <c r="D1385" s="83" t="s">
        <v>143</v>
      </c>
      <c r="E1385" s="83" t="s">
        <v>331</v>
      </c>
      <c r="F1385" s="83"/>
      <c r="G1385" s="83" t="s">
        <v>250</v>
      </c>
      <c r="H1385" s="83" t="s">
        <v>426</v>
      </c>
      <c r="I1385" s="84"/>
      <c r="J1385" s="83"/>
      <c r="K1385" s="83" t="s">
        <v>543</v>
      </c>
      <c r="L1385" s="83" t="s">
        <v>427</v>
      </c>
    </row>
    <row r="1386" spans="1:12" ht="14.25" x14ac:dyDescent="0.2">
      <c r="A1386" s="83">
        <v>105</v>
      </c>
      <c r="B1386" s="83">
        <v>109.5</v>
      </c>
      <c r="C1386" s="83">
        <f t="shared" si="21"/>
        <v>4.5</v>
      </c>
      <c r="D1386" s="83" t="s">
        <v>143</v>
      </c>
      <c r="E1386" s="83" t="s">
        <v>337</v>
      </c>
      <c r="F1386" s="83"/>
      <c r="G1386" s="83" t="s">
        <v>263</v>
      </c>
      <c r="H1386" s="83" t="s">
        <v>426</v>
      </c>
      <c r="I1386" s="84"/>
      <c r="J1386" s="83"/>
      <c r="K1386" s="83" t="s">
        <v>543</v>
      </c>
      <c r="L1386" s="83" t="s">
        <v>427</v>
      </c>
    </row>
    <row r="1387" spans="1:12" ht="14.25" x14ac:dyDescent="0.2">
      <c r="A1387" s="83">
        <v>105</v>
      </c>
      <c r="B1387" s="83">
        <v>109.5</v>
      </c>
      <c r="C1387" s="83">
        <f t="shared" si="21"/>
        <v>4.5</v>
      </c>
      <c r="D1387" s="83" t="s">
        <v>143</v>
      </c>
      <c r="E1387" s="83" t="s">
        <v>349</v>
      </c>
      <c r="F1387" s="83" t="s">
        <v>453</v>
      </c>
      <c r="G1387" s="83" t="s">
        <v>255</v>
      </c>
      <c r="H1387" s="83" t="s">
        <v>426</v>
      </c>
      <c r="I1387" s="84" t="s">
        <v>420</v>
      </c>
      <c r="J1387" s="83"/>
      <c r="K1387" s="83" t="s">
        <v>838</v>
      </c>
      <c r="L1387" s="83" t="s">
        <v>427</v>
      </c>
    </row>
    <row r="1388" spans="1:12" ht="14.25" x14ac:dyDescent="0.2">
      <c r="A1388" s="83">
        <v>109.5</v>
      </c>
      <c r="B1388" s="83">
        <v>111.8</v>
      </c>
      <c r="C1388" s="83">
        <f t="shared" si="21"/>
        <v>2.2999999999999972</v>
      </c>
      <c r="D1388" s="83" t="s">
        <v>143</v>
      </c>
      <c r="E1388" s="83" t="s">
        <v>311</v>
      </c>
      <c r="F1388" s="83" t="s">
        <v>453</v>
      </c>
      <c r="G1388" s="83" t="s">
        <v>270</v>
      </c>
      <c r="H1388" s="83" t="s">
        <v>426</v>
      </c>
      <c r="I1388" s="84" t="s">
        <v>420</v>
      </c>
      <c r="J1388" s="83"/>
      <c r="K1388" s="83" t="s">
        <v>609</v>
      </c>
      <c r="L1388" s="83" t="s">
        <v>427</v>
      </c>
    </row>
    <row r="1389" spans="1:12" ht="14.25" x14ac:dyDescent="0.2">
      <c r="A1389" s="83">
        <v>109.5</v>
      </c>
      <c r="B1389" s="83">
        <v>111.8</v>
      </c>
      <c r="C1389" s="83">
        <f t="shared" si="21"/>
        <v>2.2999999999999972</v>
      </c>
      <c r="D1389" s="83" t="s">
        <v>143</v>
      </c>
      <c r="E1389" s="83" t="s">
        <v>337</v>
      </c>
      <c r="F1389" s="83"/>
      <c r="G1389" s="83" t="s">
        <v>263</v>
      </c>
      <c r="H1389" s="83" t="s">
        <v>426</v>
      </c>
      <c r="I1389" s="84"/>
      <c r="J1389" s="83"/>
      <c r="K1389" s="83" t="s">
        <v>609</v>
      </c>
      <c r="L1389" s="83" t="s">
        <v>427</v>
      </c>
    </row>
    <row r="1390" spans="1:12" ht="14.25" x14ac:dyDescent="0.2">
      <c r="A1390" s="83">
        <v>109.5</v>
      </c>
      <c r="B1390" s="83">
        <v>111.8</v>
      </c>
      <c r="C1390" s="83">
        <f t="shared" si="21"/>
        <v>2.2999999999999972</v>
      </c>
      <c r="D1390" s="83" t="s">
        <v>143</v>
      </c>
      <c r="E1390" s="83" t="s">
        <v>349</v>
      </c>
      <c r="F1390" s="83" t="s">
        <v>453</v>
      </c>
      <c r="G1390" s="83" t="s">
        <v>255</v>
      </c>
      <c r="H1390" s="83" t="s">
        <v>426</v>
      </c>
      <c r="I1390" s="84" t="s">
        <v>420</v>
      </c>
      <c r="J1390" s="83"/>
      <c r="K1390" s="83" t="s">
        <v>609</v>
      </c>
      <c r="L1390" s="83" t="s">
        <v>427</v>
      </c>
    </row>
    <row r="1391" spans="1:12" ht="14.25" x14ac:dyDescent="0.2">
      <c r="A1391" s="83">
        <v>111.8</v>
      </c>
      <c r="B1391" s="83">
        <v>114.25</v>
      </c>
      <c r="C1391" s="83">
        <f t="shared" si="21"/>
        <v>2.4500000000000028</v>
      </c>
      <c r="D1391" s="83" t="s">
        <v>143</v>
      </c>
      <c r="E1391" s="83" t="s">
        <v>313</v>
      </c>
      <c r="F1391" s="83"/>
      <c r="G1391" s="83" t="s">
        <v>242</v>
      </c>
      <c r="H1391" s="83" t="s">
        <v>426</v>
      </c>
      <c r="I1391" s="84"/>
      <c r="J1391" s="83"/>
      <c r="K1391" s="83" t="s">
        <v>543</v>
      </c>
      <c r="L1391" s="83" t="s">
        <v>427</v>
      </c>
    </row>
    <row r="1392" spans="1:12" ht="14.25" x14ac:dyDescent="0.2">
      <c r="A1392" s="83">
        <v>111.8</v>
      </c>
      <c r="B1392" s="83">
        <v>114.25</v>
      </c>
      <c r="C1392" s="83">
        <f t="shared" si="21"/>
        <v>2.4500000000000028</v>
      </c>
      <c r="D1392" s="83" t="s">
        <v>143</v>
      </c>
      <c r="E1392" s="83" t="s">
        <v>331</v>
      </c>
      <c r="F1392" s="83"/>
      <c r="G1392" s="83" t="s">
        <v>250</v>
      </c>
      <c r="H1392" s="83" t="s">
        <v>426</v>
      </c>
      <c r="I1392" s="84"/>
      <c r="J1392" s="83"/>
      <c r="K1392" s="83" t="s">
        <v>543</v>
      </c>
      <c r="L1392" s="83" t="s">
        <v>427</v>
      </c>
    </row>
    <row r="1393" spans="1:12" ht="14.25" x14ac:dyDescent="0.2">
      <c r="A1393" s="83">
        <v>111.8</v>
      </c>
      <c r="B1393" s="83">
        <v>114.25</v>
      </c>
      <c r="C1393" s="83">
        <f t="shared" si="21"/>
        <v>2.4500000000000028</v>
      </c>
      <c r="D1393" s="83" t="s">
        <v>143</v>
      </c>
      <c r="E1393" s="83" t="s">
        <v>337</v>
      </c>
      <c r="F1393" s="83"/>
      <c r="G1393" s="83" t="s">
        <v>263</v>
      </c>
      <c r="H1393" s="83" t="s">
        <v>426</v>
      </c>
      <c r="I1393" s="84"/>
      <c r="J1393" s="83"/>
      <c r="K1393" s="83" t="s">
        <v>543</v>
      </c>
      <c r="L1393" s="83" t="s">
        <v>427</v>
      </c>
    </row>
    <row r="1394" spans="1:12" ht="14.25" x14ac:dyDescent="0.2">
      <c r="A1394" s="83">
        <v>111.8</v>
      </c>
      <c r="B1394" s="83">
        <v>114.25</v>
      </c>
      <c r="C1394" s="83">
        <f t="shared" si="21"/>
        <v>2.4500000000000028</v>
      </c>
      <c r="D1394" s="83" t="s">
        <v>143</v>
      </c>
      <c r="E1394" s="83" t="s">
        <v>349</v>
      </c>
      <c r="F1394" s="83" t="s">
        <v>453</v>
      </c>
      <c r="G1394" s="83" t="s">
        <v>255</v>
      </c>
      <c r="H1394" s="83" t="s">
        <v>426</v>
      </c>
      <c r="I1394" s="84" t="s">
        <v>420</v>
      </c>
      <c r="J1394" s="83"/>
      <c r="K1394" s="83" t="s">
        <v>838</v>
      </c>
      <c r="L1394" s="83" t="s">
        <v>427</v>
      </c>
    </row>
    <row r="1395" spans="1:12" ht="14.25" x14ac:dyDescent="0.2">
      <c r="A1395" s="83">
        <v>114.25</v>
      </c>
      <c r="B1395" s="83">
        <v>116</v>
      </c>
      <c r="C1395" s="83">
        <f t="shared" si="21"/>
        <v>1.75</v>
      </c>
      <c r="D1395" s="83" t="s">
        <v>143</v>
      </c>
      <c r="E1395" s="83" t="s">
        <v>311</v>
      </c>
      <c r="F1395" s="83" t="s">
        <v>453</v>
      </c>
      <c r="G1395" s="83" t="s">
        <v>270</v>
      </c>
      <c r="H1395" s="83" t="s">
        <v>426</v>
      </c>
      <c r="I1395" s="84" t="s">
        <v>420</v>
      </c>
      <c r="J1395" s="83"/>
      <c r="K1395" s="83" t="s">
        <v>609</v>
      </c>
      <c r="L1395" s="83" t="s">
        <v>427</v>
      </c>
    </row>
    <row r="1396" spans="1:12" ht="14.25" x14ac:dyDescent="0.2">
      <c r="A1396" s="83">
        <v>114.25</v>
      </c>
      <c r="B1396" s="83">
        <v>116</v>
      </c>
      <c r="C1396" s="83">
        <f t="shared" si="21"/>
        <v>1.75</v>
      </c>
      <c r="D1396" s="83" t="s">
        <v>143</v>
      </c>
      <c r="E1396" s="83" t="s">
        <v>337</v>
      </c>
      <c r="F1396" s="83"/>
      <c r="G1396" s="83" t="s">
        <v>263</v>
      </c>
      <c r="H1396" s="83" t="s">
        <v>426</v>
      </c>
      <c r="I1396" s="84"/>
      <c r="J1396" s="83"/>
      <c r="K1396" s="83" t="s">
        <v>609</v>
      </c>
      <c r="L1396" s="83" t="s">
        <v>427</v>
      </c>
    </row>
    <row r="1397" spans="1:12" ht="14.25" x14ac:dyDescent="0.2">
      <c r="A1397" s="83">
        <v>114.25</v>
      </c>
      <c r="B1397" s="83">
        <v>116</v>
      </c>
      <c r="C1397" s="83">
        <f t="shared" si="21"/>
        <v>1.75</v>
      </c>
      <c r="D1397" s="83" t="s">
        <v>143</v>
      </c>
      <c r="E1397" s="83" t="s">
        <v>349</v>
      </c>
      <c r="F1397" s="83" t="s">
        <v>453</v>
      </c>
      <c r="G1397" s="83" t="s">
        <v>255</v>
      </c>
      <c r="H1397" s="83" t="s">
        <v>426</v>
      </c>
      <c r="I1397" s="84" t="s">
        <v>420</v>
      </c>
      <c r="J1397" s="83"/>
      <c r="K1397" s="83" t="s">
        <v>609</v>
      </c>
      <c r="L1397" s="83" t="s">
        <v>427</v>
      </c>
    </row>
    <row r="1398" spans="1:12" ht="14.25" x14ac:dyDescent="0.2">
      <c r="A1398" s="83">
        <v>116</v>
      </c>
      <c r="B1398" s="83">
        <v>119.98</v>
      </c>
      <c r="C1398" s="83">
        <f t="shared" si="21"/>
        <v>3.980000000000004</v>
      </c>
      <c r="D1398" s="83" t="s">
        <v>143</v>
      </c>
      <c r="E1398" s="83" t="s">
        <v>311</v>
      </c>
      <c r="F1398" s="83" t="s">
        <v>453</v>
      </c>
      <c r="G1398" s="83" t="s">
        <v>270</v>
      </c>
      <c r="H1398" s="83" t="s">
        <v>426</v>
      </c>
      <c r="I1398" s="84" t="s">
        <v>420</v>
      </c>
      <c r="J1398" s="83"/>
      <c r="K1398" s="83" t="s">
        <v>427</v>
      </c>
      <c r="L1398" s="83" t="s">
        <v>427</v>
      </c>
    </row>
    <row r="1399" spans="1:12" ht="14.25" x14ac:dyDescent="0.2">
      <c r="A1399" s="83">
        <v>116</v>
      </c>
      <c r="B1399" s="83">
        <v>119.98</v>
      </c>
      <c r="C1399" s="83">
        <f t="shared" si="21"/>
        <v>3.980000000000004</v>
      </c>
      <c r="D1399" s="83" t="s">
        <v>143</v>
      </c>
      <c r="E1399" s="83" t="s">
        <v>317</v>
      </c>
      <c r="F1399" s="83"/>
      <c r="G1399" s="83" t="s">
        <v>359</v>
      </c>
      <c r="H1399" s="83" t="s">
        <v>426</v>
      </c>
      <c r="I1399" s="84"/>
      <c r="J1399" s="83"/>
      <c r="K1399" s="83" t="s">
        <v>294</v>
      </c>
      <c r="L1399" s="83" t="s">
        <v>427</v>
      </c>
    </row>
    <row r="1400" spans="1:12" ht="14.25" x14ac:dyDescent="0.2">
      <c r="A1400" s="83">
        <v>116</v>
      </c>
      <c r="B1400" s="83">
        <v>119.98</v>
      </c>
      <c r="C1400" s="83">
        <f t="shared" si="21"/>
        <v>3.980000000000004</v>
      </c>
      <c r="D1400" s="83" t="s">
        <v>143</v>
      </c>
      <c r="E1400" s="83" t="s">
        <v>349</v>
      </c>
      <c r="F1400" s="83" t="s">
        <v>453</v>
      </c>
      <c r="G1400" s="83" t="s">
        <v>255</v>
      </c>
      <c r="H1400" s="83" t="s">
        <v>426</v>
      </c>
      <c r="I1400" s="84" t="s">
        <v>420</v>
      </c>
      <c r="J1400" s="83"/>
      <c r="K1400" s="83" t="s">
        <v>427</v>
      </c>
      <c r="L1400" s="83" t="s">
        <v>427</v>
      </c>
    </row>
    <row r="1401" spans="1:12" ht="14.25" x14ac:dyDescent="0.2">
      <c r="A1401" s="83">
        <v>119.98</v>
      </c>
      <c r="B1401" s="83">
        <v>122.25</v>
      </c>
      <c r="C1401" s="83">
        <f t="shared" si="21"/>
        <v>2.269999999999996</v>
      </c>
      <c r="D1401" s="83" t="s">
        <v>143</v>
      </c>
      <c r="E1401" s="83" t="s">
        <v>311</v>
      </c>
      <c r="F1401" s="83" t="s">
        <v>453</v>
      </c>
      <c r="G1401" s="83" t="s">
        <v>270</v>
      </c>
      <c r="H1401" s="83" t="s">
        <v>426</v>
      </c>
      <c r="I1401" s="84" t="s">
        <v>420</v>
      </c>
      <c r="J1401" s="83"/>
      <c r="K1401" s="83" t="s">
        <v>534</v>
      </c>
      <c r="L1401" s="83" t="s">
        <v>427</v>
      </c>
    </row>
    <row r="1402" spans="1:12" ht="14.25" x14ac:dyDescent="0.2">
      <c r="A1402" s="83">
        <v>119.98</v>
      </c>
      <c r="B1402" s="83">
        <v>122.25</v>
      </c>
      <c r="C1402" s="83">
        <f t="shared" si="21"/>
        <v>2.269999999999996</v>
      </c>
      <c r="D1402" s="83" t="s">
        <v>143</v>
      </c>
      <c r="E1402" s="83" t="s">
        <v>317</v>
      </c>
      <c r="F1402" s="83"/>
      <c r="G1402" s="83" t="s">
        <v>359</v>
      </c>
      <c r="H1402" s="83" t="s">
        <v>426</v>
      </c>
      <c r="I1402" s="84"/>
      <c r="J1402" s="83"/>
      <c r="K1402" s="83" t="s">
        <v>839</v>
      </c>
      <c r="L1402" s="83" t="s">
        <v>427</v>
      </c>
    </row>
    <row r="1403" spans="1:12" ht="14.25" x14ac:dyDescent="0.2">
      <c r="A1403" s="83">
        <v>119.98</v>
      </c>
      <c r="B1403" s="83">
        <v>122.25</v>
      </c>
      <c r="C1403" s="83">
        <f t="shared" si="21"/>
        <v>2.269999999999996</v>
      </c>
      <c r="D1403" s="83" t="s">
        <v>143</v>
      </c>
      <c r="E1403" s="83" t="s">
        <v>349</v>
      </c>
      <c r="F1403" s="83" t="s">
        <v>453</v>
      </c>
      <c r="G1403" s="83" t="s">
        <v>255</v>
      </c>
      <c r="H1403" s="83" t="s">
        <v>426</v>
      </c>
      <c r="I1403" s="84" t="s">
        <v>420</v>
      </c>
      <c r="J1403" s="83"/>
      <c r="K1403" s="83" t="s">
        <v>534</v>
      </c>
      <c r="L1403" s="83" t="s">
        <v>427</v>
      </c>
    </row>
    <row r="1404" spans="1:12" ht="14.25" x14ac:dyDescent="0.2">
      <c r="A1404" s="83">
        <v>122.25</v>
      </c>
      <c r="B1404" s="83">
        <v>123</v>
      </c>
      <c r="C1404" s="83">
        <f t="shared" si="21"/>
        <v>0.75</v>
      </c>
      <c r="D1404" s="83" t="s">
        <v>143</v>
      </c>
      <c r="E1404" s="83" t="s">
        <v>313</v>
      </c>
      <c r="F1404" s="83"/>
      <c r="G1404" s="83" t="s">
        <v>242</v>
      </c>
      <c r="H1404" s="83" t="s">
        <v>426</v>
      </c>
      <c r="I1404" s="84"/>
      <c r="J1404" s="83"/>
      <c r="K1404" s="83" t="s">
        <v>534</v>
      </c>
      <c r="L1404" s="83" t="s">
        <v>427</v>
      </c>
    </row>
    <row r="1405" spans="1:12" ht="14.25" x14ac:dyDescent="0.2">
      <c r="A1405" s="83">
        <v>122.25</v>
      </c>
      <c r="B1405" s="83">
        <v>123</v>
      </c>
      <c r="C1405" s="83">
        <f t="shared" si="21"/>
        <v>0.75</v>
      </c>
      <c r="D1405" s="83" t="s">
        <v>143</v>
      </c>
      <c r="E1405" s="83" t="s">
        <v>317</v>
      </c>
      <c r="F1405" s="83"/>
      <c r="G1405" s="83" t="s">
        <v>359</v>
      </c>
      <c r="H1405" s="83" t="s">
        <v>426</v>
      </c>
      <c r="I1405" s="84"/>
      <c r="J1405" s="83"/>
      <c r="K1405" s="83" t="s">
        <v>534</v>
      </c>
      <c r="L1405" s="83" t="s">
        <v>427</v>
      </c>
    </row>
    <row r="1406" spans="1:12" ht="14.25" x14ac:dyDescent="0.2">
      <c r="A1406" s="83">
        <v>122.25</v>
      </c>
      <c r="B1406" s="83">
        <v>123</v>
      </c>
      <c r="C1406" s="83">
        <f t="shared" si="21"/>
        <v>0.75</v>
      </c>
      <c r="D1406" s="83" t="s">
        <v>143</v>
      </c>
      <c r="E1406" s="83" t="s">
        <v>331</v>
      </c>
      <c r="F1406" s="83"/>
      <c r="G1406" s="83" t="s">
        <v>250</v>
      </c>
      <c r="H1406" s="83" t="s">
        <v>426</v>
      </c>
      <c r="I1406" s="84"/>
      <c r="J1406" s="83"/>
      <c r="K1406" s="83" t="s">
        <v>823</v>
      </c>
      <c r="L1406" s="83" t="s">
        <v>427</v>
      </c>
    </row>
    <row r="1407" spans="1:12" ht="14.25" x14ac:dyDescent="0.2">
      <c r="A1407" s="83">
        <v>122.25</v>
      </c>
      <c r="B1407" s="83">
        <v>123</v>
      </c>
      <c r="C1407" s="83">
        <f t="shared" si="21"/>
        <v>0.75</v>
      </c>
      <c r="D1407" s="83" t="s">
        <v>143</v>
      </c>
      <c r="E1407" s="83" t="s">
        <v>305</v>
      </c>
      <c r="F1407" s="83"/>
      <c r="G1407" s="83" t="s">
        <v>245</v>
      </c>
      <c r="H1407" s="83" t="s">
        <v>425</v>
      </c>
      <c r="I1407" s="84"/>
      <c r="J1407" s="83"/>
      <c r="K1407" s="83" t="s">
        <v>534</v>
      </c>
      <c r="L1407" s="83" t="s">
        <v>427</v>
      </c>
    </row>
    <row r="1408" spans="1:12" ht="14.25" x14ac:dyDescent="0.2">
      <c r="A1408" s="83">
        <v>123</v>
      </c>
      <c r="B1408" s="83">
        <v>130</v>
      </c>
      <c r="C1408" s="83">
        <f t="shared" si="21"/>
        <v>7</v>
      </c>
      <c r="D1408" s="83" t="s">
        <v>143</v>
      </c>
      <c r="E1408" s="83" t="s">
        <v>315</v>
      </c>
      <c r="F1408" s="83" t="s">
        <v>391</v>
      </c>
      <c r="G1408" s="83" t="s">
        <v>356</v>
      </c>
      <c r="H1408" s="83" t="s">
        <v>426</v>
      </c>
      <c r="I1408" s="84" t="s">
        <v>415</v>
      </c>
      <c r="J1408" s="83"/>
      <c r="K1408" s="83" t="s">
        <v>832</v>
      </c>
      <c r="L1408" s="83" t="s">
        <v>427</v>
      </c>
    </row>
    <row r="1409" spans="1:12" ht="14.25" x14ac:dyDescent="0.2">
      <c r="A1409" s="83">
        <v>123</v>
      </c>
      <c r="B1409" s="83">
        <v>130</v>
      </c>
      <c r="C1409" s="83">
        <f t="shared" si="21"/>
        <v>7</v>
      </c>
      <c r="D1409" s="83" t="s">
        <v>143</v>
      </c>
      <c r="E1409" s="83" t="s">
        <v>333</v>
      </c>
      <c r="F1409" s="83" t="s">
        <v>391</v>
      </c>
      <c r="G1409" s="83" t="s">
        <v>296</v>
      </c>
      <c r="H1409" s="83" t="s">
        <v>426</v>
      </c>
      <c r="I1409" s="84" t="s">
        <v>415</v>
      </c>
      <c r="J1409" s="83"/>
      <c r="K1409" s="83" t="s">
        <v>832</v>
      </c>
      <c r="L1409" s="83" t="s">
        <v>427</v>
      </c>
    </row>
    <row r="1410" spans="1:12" ht="14.25" x14ac:dyDescent="0.2">
      <c r="A1410" s="83">
        <v>123</v>
      </c>
      <c r="B1410" s="83">
        <v>130</v>
      </c>
      <c r="C1410" s="83">
        <f t="shared" ref="C1410:C1473" si="22">B1410-A1410</f>
        <v>7</v>
      </c>
      <c r="D1410" s="83" t="s">
        <v>143</v>
      </c>
      <c r="E1410" s="83" t="s">
        <v>343</v>
      </c>
      <c r="F1410" s="83"/>
      <c r="G1410" s="83" t="s">
        <v>241</v>
      </c>
      <c r="H1410" s="83" t="s">
        <v>426</v>
      </c>
      <c r="I1410" s="84"/>
      <c r="J1410" s="83"/>
      <c r="K1410" s="83" t="s">
        <v>832</v>
      </c>
      <c r="L1410" s="83" t="s">
        <v>427</v>
      </c>
    </row>
    <row r="1411" spans="1:12" ht="14.25" x14ac:dyDescent="0.2">
      <c r="A1411" s="83">
        <v>123</v>
      </c>
      <c r="B1411" s="83">
        <v>130</v>
      </c>
      <c r="C1411" s="83">
        <f t="shared" si="22"/>
        <v>7</v>
      </c>
      <c r="D1411" s="83" t="s">
        <v>143</v>
      </c>
      <c r="E1411" s="83" t="s">
        <v>345</v>
      </c>
      <c r="F1411" s="83"/>
      <c r="G1411" s="83" t="s">
        <v>283</v>
      </c>
      <c r="H1411" s="83" t="s">
        <v>426</v>
      </c>
      <c r="I1411" s="84"/>
      <c r="J1411" s="83"/>
      <c r="K1411" s="83" t="s">
        <v>832</v>
      </c>
      <c r="L1411" s="83" t="s">
        <v>427</v>
      </c>
    </row>
    <row r="1412" spans="1:12" ht="14.25" x14ac:dyDescent="0.2">
      <c r="A1412" s="83">
        <v>123</v>
      </c>
      <c r="B1412" s="83">
        <v>130</v>
      </c>
      <c r="C1412" s="83">
        <f t="shared" si="22"/>
        <v>7</v>
      </c>
      <c r="D1412" s="83" t="s">
        <v>143</v>
      </c>
      <c r="E1412" s="83" t="s">
        <v>337</v>
      </c>
      <c r="F1412" s="83"/>
      <c r="G1412" s="83" t="s">
        <v>263</v>
      </c>
      <c r="H1412" s="83" t="s">
        <v>425</v>
      </c>
      <c r="I1412" s="84"/>
      <c r="J1412" s="83"/>
      <c r="K1412" s="83" t="s">
        <v>832</v>
      </c>
      <c r="L1412" s="83" t="s">
        <v>427</v>
      </c>
    </row>
    <row r="1413" spans="1:12" ht="14.25" x14ac:dyDescent="0.2">
      <c r="A1413" s="83">
        <v>130</v>
      </c>
      <c r="B1413" s="83">
        <v>134</v>
      </c>
      <c r="C1413" s="83">
        <f t="shared" si="22"/>
        <v>4</v>
      </c>
      <c r="D1413" s="83" t="s">
        <v>143</v>
      </c>
      <c r="E1413" s="83" t="s">
        <v>311</v>
      </c>
      <c r="F1413" s="83" t="s">
        <v>402</v>
      </c>
      <c r="G1413" s="83" t="s">
        <v>270</v>
      </c>
      <c r="H1413" s="83" t="s">
        <v>426</v>
      </c>
      <c r="I1413" s="84" t="s">
        <v>414</v>
      </c>
      <c r="J1413" s="83"/>
      <c r="K1413" s="83" t="s">
        <v>841</v>
      </c>
      <c r="L1413" s="83" t="s">
        <v>427</v>
      </c>
    </row>
    <row r="1414" spans="1:12" ht="14.25" x14ac:dyDescent="0.2">
      <c r="A1414" s="83">
        <v>130</v>
      </c>
      <c r="B1414" s="83">
        <v>134</v>
      </c>
      <c r="C1414" s="83">
        <f t="shared" si="22"/>
        <v>4</v>
      </c>
      <c r="D1414" s="83" t="s">
        <v>143</v>
      </c>
      <c r="E1414" s="83" t="s">
        <v>313</v>
      </c>
      <c r="F1414" s="83"/>
      <c r="G1414" s="83" t="s">
        <v>242</v>
      </c>
      <c r="H1414" s="83" t="s">
        <v>426</v>
      </c>
      <c r="I1414" s="84"/>
      <c r="J1414" s="83"/>
      <c r="K1414" s="83" t="s">
        <v>840</v>
      </c>
      <c r="L1414" s="83" t="s">
        <v>427</v>
      </c>
    </row>
    <row r="1415" spans="1:12" ht="14.25" x14ac:dyDescent="0.2">
      <c r="A1415" s="83">
        <v>130</v>
      </c>
      <c r="B1415" s="83">
        <v>134</v>
      </c>
      <c r="C1415" s="83">
        <f t="shared" si="22"/>
        <v>4</v>
      </c>
      <c r="D1415" s="83" t="s">
        <v>143</v>
      </c>
      <c r="E1415" s="83" t="s">
        <v>317</v>
      </c>
      <c r="F1415" s="83"/>
      <c r="G1415" s="83" t="s">
        <v>359</v>
      </c>
      <c r="H1415" s="83" t="s">
        <v>426</v>
      </c>
      <c r="I1415" s="84"/>
      <c r="J1415" s="83"/>
      <c r="K1415" s="83" t="s">
        <v>840</v>
      </c>
      <c r="L1415" s="83" t="s">
        <v>427</v>
      </c>
    </row>
    <row r="1416" spans="1:12" ht="14.25" x14ac:dyDescent="0.2">
      <c r="A1416" s="83">
        <v>130</v>
      </c>
      <c r="B1416" s="83">
        <v>134</v>
      </c>
      <c r="C1416" s="83">
        <f t="shared" si="22"/>
        <v>4</v>
      </c>
      <c r="D1416" s="83" t="s">
        <v>143</v>
      </c>
      <c r="E1416" s="83" t="s">
        <v>331</v>
      </c>
      <c r="F1416" s="83"/>
      <c r="G1416" s="83" t="s">
        <v>250</v>
      </c>
      <c r="H1416" s="83" t="s">
        <v>426</v>
      </c>
      <c r="I1416" s="84"/>
      <c r="J1416" s="83"/>
      <c r="K1416" s="83" t="s">
        <v>842</v>
      </c>
      <c r="L1416" s="83" t="s">
        <v>427</v>
      </c>
    </row>
    <row r="1417" spans="1:12" ht="14.25" x14ac:dyDescent="0.2">
      <c r="A1417" s="83">
        <v>130</v>
      </c>
      <c r="B1417" s="83">
        <v>134</v>
      </c>
      <c r="C1417" s="83">
        <f t="shared" si="22"/>
        <v>4</v>
      </c>
      <c r="D1417" s="83" t="s">
        <v>143</v>
      </c>
      <c r="E1417" s="83" t="s">
        <v>337</v>
      </c>
      <c r="F1417" s="83"/>
      <c r="G1417" s="83" t="s">
        <v>263</v>
      </c>
      <c r="H1417" s="83" t="s">
        <v>426</v>
      </c>
      <c r="I1417" s="84"/>
      <c r="J1417" s="83"/>
      <c r="K1417" s="83" t="s">
        <v>840</v>
      </c>
      <c r="L1417" s="83" t="s">
        <v>427</v>
      </c>
    </row>
    <row r="1418" spans="1:12" ht="14.25" x14ac:dyDescent="0.2">
      <c r="A1418" s="83">
        <v>134</v>
      </c>
      <c r="B1418" s="83">
        <v>136</v>
      </c>
      <c r="C1418" s="83">
        <f t="shared" si="22"/>
        <v>2</v>
      </c>
      <c r="D1418" s="83" t="s">
        <v>143</v>
      </c>
      <c r="E1418" s="83" t="s">
        <v>305</v>
      </c>
      <c r="F1418" s="83"/>
      <c r="G1418" s="83" t="s">
        <v>245</v>
      </c>
      <c r="H1418" s="83" t="s">
        <v>426</v>
      </c>
      <c r="I1418" s="84"/>
      <c r="J1418" s="83"/>
      <c r="K1418" s="83" t="s">
        <v>427</v>
      </c>
      <c r="L1418" s="83" t="s">
        <v>514</v>
      </c>
    </row>
    <row r="1419" spans="1:12" ht="14.25" x14ac:dyDescent="0.2">
      <c r="A1419" s="83">
        <v>134</v>
      </c>
      <c r="B1419" s="83">
        <v>136</v>
      </c>
      <c r="C1419" s="83">
        <f t="shared" si="22"/>
        <v>2</v>
      </c>
      <c r="D1419" s="83" t="s">
        <v>143</v>
      </c>
      <c r="E1419" s="83" t="s">
        <v>307</v>
      </c>
      <c r="F1419" s="83"/>
      <c r="G1419" s="83" t="s">
        <v>261</v>
      </c>
      <c r="H1419" s="83" t="s">
        <v>426</v>
      </c>
      <c r="I1419" s="84"/>
      <c r="J1419" s="83"/>
      <c r="K1419" s="83" t="s">
        <v>427</v>
      </c>
      <c r="L1419" s="83" t="s">
        <v>514</v>
      </c>
    </row>
    <row r="1420" spans="1:12" ht="14.25" x14ac:dyDescent="0.2">
      <c r="A1420" s="83">
        <v>134</v>
      </c>
      <c r="B1420" s="83">
        <v>136</v>
      </c>
      <c r="C1420" s="83">
        <f t="shared" si="22"/>
        <v>2</v>
      </c>
      <c r="D1420" s="83" t="s">
        <v>143</v>
      </c>
      <c r="E1420" s="83" t="s">
        <v>337</v>
      </c>
      <c r="F1420" s="83"/>
      <c r="G1420" s="83" t="s">
        <v>263</v>
      </c>
      <c r="H1420" s="83" t="s">
        <v>425</v>
      </c>
      <c r="I1420" s="84"/>
      <c r="J1420" s="83"/>
      <c r="K1420" s="83" t="s">
        <v>427</v>
      </c>
      <c r="L1420" s="83" t="s">
        <v>514</v>
      </c>
    </row>
    <row r="1421" spans="1:12" ht="14.25" x14ac:dyDescent="0.2">
      <c r="A1421" s="83">
        <v>136</v>
      </c>
      <c r="B1421" s="83">
        <v>141</v>
      </c>
      <c r="C1421" s="83">
        <f t="shared" si="22"/>
        <v>5</v>
      </c>
      <c r="D1421" s="83" t="s">
        <v>143</v>
      </c>
      <c r="E1421" s="83" t="s">
        <v>337</v>
      </c>
      <c r="F1421" s="83"/>
      <c r="G1421" s="83" t="s">
        <v>263</v>
      </c>
      <c r="H1421" s="83" t="s">
        <v>426</v>
      </c>
      <c r="I1421" s="84"/>
      <c r="J1421" s="83"/>
      <c r="K1421" s="83" t="s">
        <v>543</v>
      </c>
      <c r="L1421" s="83" t="s">
        <v>514</v>
      </c>
    </row>
    <row r="1422" spans="1:12" ht="14.25" x14ac:dyDescent="0.2">
      <c r="A1422" s="83">
        <v>136</v>
      </c>
      <c r="B1422" s="83">
        <v>141</v>
      </c>
      <c r="C1422" s="83">
        <f t="shared" si="22"/>
        <v>5</v>
      </c>
      <c r="D1422" s="83" t="s">
        <v>143</v>
      </c>
      <c r="E1422" s="83" t="s">
        <v>341</v>
      </c>
      <c r="F1422" s="83"/>
      <c r="G1422" s="83" t="s">
        <v>251</v>
      </c>
      <c r="H1422" s="83" t="s">
        <v>426</v>
      </c>
      <c r="I1422" s="84"/>
      <c r="J1422" s="83"/>
      <c r="K1422" s="83" t="s">
        <v>543</v>
      </c>
      <c r="L1422" s="83" t="s">
        <v>514</v>
      </c>
    </row>
    <row r="1423" spans="1:12" ht="14.25" x14ac:dyDescent="0.2">
      <c r="A1423" s="83">
        <v>136</v>
      </c>
      <c r="B1423" s="83">
        <v>141</v>
      </c>
      <c r="C1423" s="83">
        <f t="shared" si="22"/>
        <v>5</v>
      </c>
      <c r="D1423" s="83" t="s">
        <v>143</v>
      </c>
      <c r="E1423" s="83" t="s">
        <v>305</v>
      </c>
      <c r="F1423" s="83"/>
      <c r="G1423" s="83" t="s">
        <v>245</v>
      </c>
      <c r="H1423" s="83" t="s">
        <v>425</v>
      </c>
      <c r="I1423" s="84"/>
      <c r="J1423" s="83"/>
      <c r="K1423" s="83" t="s">
        <v>543</v>
      </c>
      <c r="L1423" s="83" t="s">
        <v>514</v>
      </c>
    </row>
    <row r="1424" spans="1:12" ht="14.25" x14ac:dyDescent="0.2">
      <c r="A1424" s="83">
        <v>136</v>
      </c>
      <c r="B1424" s="83">
        <v>141</v>
      </c>
      <c r="C1424" s="83">
        <f t="shared" si="22"/>
        <v>5</v>
      </c>
      <c r="D1424" s="83" t="s">
        <v>143</v>
      </c>
      <c r="E1424" s="83" t="s">
        <v>307</v>
      </c>
      <c r="F1424" s="83"/>
      <c r="G1424" s="83" t="s">
        <v>261</v>
      </c>
      <c r="H1424" s="83" t="s">
        <v>425</v>
      </c>
      <c r="I1424" s="84"/>
      <c r="J1424" s="83"/>
      <c r="K1424" s="83" t="s">
        <v>543</v>
      </c>
      <c r="L1424" s="83" t="s">
        <v>514</v>
      </c>
    </row>
    <row r="1425" spans="1:12" ht="14.25" x14ac:dyDescent="0.2">
      <c r="A1425" s="83">
        <v>141</v>
      </c>
      <c r="B1425" s="83">
        <v>148.5</v>
      </c>
      <c r="C1425" s="83">
        <f t="shared" si="22"/>
        <v>7.5</v>
      </c>
      <c r="D1425" s="83" t="s">
        <v>143</v>
      </c>
      <c r="E1425" s="83" t="s">
        <v>313</v>
      </c>
      <c r="F1425" s="83"/>
      <c r="G1425" s="83" t="s">
        <v>242</v>
      </c>
      <c r="H1425" s="83" t="s">
        <v>426</v>
      </c>
      <c r="I1425" s="84"/>
      <c r="J1425" s="83"/>
      <c r="K1425" s="83" t="s">
        <v>543</v>
      </c>
      <c r="L1425" s="83" t="s">
        <v>427</v>
      </c>
    </row>
    <row r="1426" spans="1:12" ht="14.25" x14ac:dyDescent="0.2">
      <c r="A1426" s="83">
        <v>141</v>
      </c>
      <c r="B1426" s="83">
        <v>148.5</v>
      </c>
      <c r="C1426" s="83">
        <f t="shared" si="22"/>
        <v>7.5</v>
      </c>
      <c r="D1426" s="83" t="s">
        <v>143</v>
      </c>
      <c r="E1426" s="83" t="s">
        <v>331</v>
      </c>
      <c r="F1426" s="83"/>
      <c r="G1426" s="83" t="s">
        <v>250</v>
      </c>
      <c r="H1426" s="83" t="s">
        <v>426</v>
      </c>
      <c r="I1426" s="84"/>
      <c r="J1426" s="83"/>
      <c r="K1426" s="83" t="s">
        <v>543</v>
      </c>
      <c r="L1426" s="83" t="s">
        <v>427</v>
      </c>
    </row>
    <row r="1427" spans="1:12" ht="14.25" x14ac:dyDescent="0.2">
      <c r="A1427" s="83">
        <v>141</v>
      </c>
      <c r="B1427" s="83">
        <v>148.5</v>
      </c>
      <c r="C1427" s="83">
        <f t="shared" si="22"/>
        <v>7.5</v>
      </c>
      <c r="D1427" s="83" t="s">
        <v>143</v>
      </c>
      <c r="E1427" s="83" t="s">
        <v>337</v>
      </c>
      <c r="F1427" s="83"/>
      <c r="G1427" s="83" t="s">
        <v>263</v>
      </c>
      <c r="H1427" s="83" t="s">
        <v>426</v>
      </c>
      <c r="I1427" s="84"/>
      <c r="J1427" s="83"/>
      <c r="K1427" s="83" t="s">
        <v>543</v>
      </c>
      <c r="L1427" s="83" t="s">
        <v>427</v>
      </c>
    </row>
    <row r="1428" spans="1:12" ht="14.25" x14ac:dyDescent="0.2">
      <c r="A1428" s="83">
        <v>141</v>
      </c>
      <c r="B1428" s="83">
        <v>148.5</v>
      </c>
      <c r="C1428" s="83">
        <f t="shared" si="22"/>
        <v>7.5</v>
      </c>
      <c r="D1428" s="83" t="s">
        <v>143</v>
      </c>
      <c r="E1428" s="83" t="s">
        <v>341</v>
      </c>
      <c r="F1428" s="83"/>
      <c r="G1428" s="83" t="s">
        <v>251</v>
      </c>
      <c r="H1428" s="83" t="s">
        <v>426</v>
      </c>
      <c r="I1428" s="84"/>
      <c r="J1428" s="83"/>
      <c r="K1428" s="83" t="s">
        <v>543</v>
      </c>
      <c r="L1428" s="83" t="s">
        <v>427</v>
      </c>
    </row>
    <row r="1429" spans="1:12" ht="14.25" x14ac:dyDescent="0.2">
      <c r="A1429" s="83">
        <v>148.5</v>
      </c>
      <c r="B1429" s="83">
        <v>151.5</v>
      </c>
      <c r="C1429" s="83">
        <f t="shared" si="22"/>
        <v>3</v>
      </c>
      <c r="D1429" s="83" t="s">
        <v>143</v>
      </c>
      <c r="E1429" s="83" t="s">
        <v>311</v>
      </c>
      <c r="F1429" s="83" t="s">
        <v>453</v>
      </c>
      <c r="G1429" s="83" t="s">
        <v>270</v>
      </c>
      <c r="H1429" s="83" t="s">
        <v>426</v>
      </c>
      <c r="I1429" s="84" t="s">
        <v>420</v>
      </c>
      <c r="J1429" s="83"/>
      <c r="K1429" s="83" t="s">
        <v>609</v>
      </c>
      <c r="L1429" s="83" t="s">
        <v>427</v>
      </c>
    </row>
    <row r="1430" spans="1:12" ht="14.25" x14ac:dyDescent="0.2">
      <c r="A1430" s="83">
        <v>148.5</v>
      </c>
      <c r="B1430" s="83">
        <v>151.5</v>
      </c>
      <c r="C1430" s="83">
        <f t="shared" si="22"/>
        <v>3</v>
      </c>
      <c r="D1430" s="83" t="s">
        <v>143</v>
      </c>
      <c r="E1430" s="83" t="s">
        <v>337</v>
      </c>
      <c r="F1430" s="83"/>
      <c r="G1430" s="83" t="s">
        <v>263</v>
      </c>
      <c r="H1430" s="83" t="s">
        <v>426</v>
      </c>
      <c r="I1430" s="84"/>
      <c r="J1430" s="83"/>
      <c r="K1430" s="83" t="s">
        <v>609</v>
      </c>
      <c r="L1430" s="83" t="s">
        <v>427</v>
      </c>
    </row>
    <row r="1431" spans="1:12" ht="14.25" x14ac:dyDescent="0.2">
      <c r="A1431" s="83">
        <v>148.5</v>
      </c>
      <c r="B1431" s="83">
        <v>151.5</v>
      </c>
      <c r="C1431" s="83">
        <f t="shared" si="22"/>
        <v>3</v>
      </c>
      <c r="D1431" s="83" t="s">
        <v>143</v>
      </c>
      <c r="E1431" s="83" t="s">
        <v>349</v>
      </c>
      <c r="F1431" s="83" t="s">
        <v>453</v>
      </c>
      <c r="G1431" s="83" t="s">
        <v>255</v>
      </c>
      <c r="H1431" s="83" t="s">
        <v>426</v>
      </c>
      <c r="I1431" s="84" t="s">
        <v>420</v>
      </c>
      <c r="J1431" s="83"/>
      <c r="K1431" s="83" t="s">
        <v>609</v>
      </c>
      <c r="L1431" s="83" t="s">
        <v>427</v>
      </c>
    </row>
    <row r="1432" spans="1:12" ht="14.25" x14ac:dyDescent="0.2">
      <c r="A1432" s="83">
        <v>151.5</v>
      </c>
      <c r="B1432" s="83">
        <v>155.5</v>
      </c>
      <c r="C1432" s="83">
        <f t="shared" si="22"/>
        <v>4</v>
      </c>
      <c r="D1432" s="83" t="s">
        <v>143</v>
      </c>
      <c r="E1432" s="83" t="s">
        <v>313</v>
      </c>
      <c r="F1432" s="83"/>
      <c r="G1432" s="83" t="s">
        <v>242</v>
      </c>
      <c r="H1432" s="83" t="s">
        <v>426</v>
      </c>
      <c r="I1432" s="84"/>
      <c r="J1432" s="83"/>
      <c r="K1432" s="83" t="s">
        <v>543</v>
      </c>
      <c r="L1432" s="83" t="s">
        <v>427</v>
      </c>
    </row>
    <row r="1433" spans="1:12" ht="14.25" x14ac:dyDescent="0.2">
      <c r="A1433" s="83">
        <v>151.5</v>
      </c>
      <c r="B1433" s="83">
        <v>155.5</v>
      </c>
      <c r="C1433" s="83">
        <f t="shared" si="22"/>
        <v>4</v>
      </c>
      <c r="D1433" s="83" t="s">
        <v>143</v>
      </c>
      <c r="E1433" s="83" t="s">
        <v>331</v>
      </c>
      <c r="F1433" s="83"/>
      <c r="G1433" s="83" t="s">
        <v>250</v>
      </c>
      <c r="H1433" s="83" t="s">
        <v>426</v>
      </c>
      <c r="I1433" s="84"/>
      <c r="J1433" s="83"/>
      <c r="K1433" s="83" t="s">
        <v>543</v>
      </c>
      <c r="L1433" s="83" t="s">
        <v>427</v>
      </c>
    </row>
    <row r="1434" spans="1:12" ht="14.25" x14ac:dyDescent="0.2">
      <c r="A1434" s="83">
        <v>151.5</v>
      </c>
      <c r="B1434" s="83">
        <v>155.5</v>
      </c>
      <c r="C1434" s="83">
        <f t="shared" si="22"/>
        <v>4</v>
      </c>
      <c r="D1434" s="83" t="s">
        <v>143</v>
      </c>
      <c r="E1434" s="83" t="s">
        <v>337</v>
      </c>
      <c r="F1434" s="83"/>
      <c r="G1434" s="83" t="s">
        <v>263</v>
      </c>
      <c r="H1434" s="83" t="s">
        <v>426</v>
      </c>
      <c r="I1434" s="84"/>
      <c r="J1434" s="83"/>
      <c r="K1434" s="83" t="s">
        <v>543</v>
      </c>
      <c r="L1434" s="83" t="s">
        <v>427</v>
      </c>
    </row>
    <row r="1435" spans="1:12" ht="14.25" x14ac:dyDescent="0.2">
      <c r="A1435" s="83">
        <v>151.5</v>
      </c>
      <c r="B1435" s="83">
        <v>155.5</v>
      </c>
      <c r="C1435" s="83">
        <f t="shared" si="22"/>
        <v>4</v>
      </c>
      <c r="D1435" s="83" t="s">
        <v>143</v>
      </c>
      <c r="E1435" s="83" t="s">
        <v>341</v>
      </c>
      <c r="F1435" s="83"/>
      <c r="G1435" s="83" t="s">
        <v>251</v>
      </c>
      <c r="H1435" s="83" t="s">
        <v>426</v>
      </c>
      <c r="I1435" s="84"/>
      <c r="J1435" s="83"/>
      <c r="K1435" s="83" t="s">
        <v>543</v>
      </c>
      <c r="L1435" s="83" t="s">
        <v>427</v>
      </c>
    </row>
    <row r="1436" spans="1:12" ht="14.25" x14ac:dyDescent="0.2">
      <c r="A1436" s="83">
        <v>155.5</v>
      </c>
      <c r="B1436" s="83">
        <v>158.5</v>
      </c>
      <c r="C1436" s="83">
        <f t="shared" si="22"/>
        <v>3</v>
      </c>
      <c r="D1436" s="83" t="s">
        <v>143</v>
      </c>
      <c r="E1436" s="83" t="s">
        <v>313</v>
      </c>
      <c r="F1436" s="83"/>
      <c r="G1436" s="83" t="s">
        <v>242</v>
      </c>
      <c r="H1436" s="83" t="s">
        <v>426</v>
      </c>
      <c r="I1436" s="84"/>
      <c r="J1436" s="83"/>
      <c r="K1436" s="83" t="s">
        <v>543</v>
      </c>
      <c r="L1436" s="83" t="s">
        <v>427</v>
      </c>
    </row>
    <row r="1437" spans="1:12" ht="14.25" x14ac:dyDescent="0.2">
      <c r="A1437" s="83">
        <v>155.5</v>
      </c>
      <c r="B1437" s="83">
        <v>158.5</v>
      </c>
      <c r="C1437" s="83">
        <f t="shared" si="22"/>
        <v>3</v>
      </c>
      <c r="D1437" s="83" t="s">
        <v>143</v>
      </c>
      <c r="E1437" s="83" t="s">
        <v>331</v>
      </c>
      <c r="F1437" s="83"/>
      <c r="G1437" s="83" t="s">
        <v>250</v>
      </c>
      <c r="H1437" s="83" t="s">
        <v>426</v>
      </c>
      <c r="I1437" s="84"/>
      <c r="J1437" s="83"/>
      <c r="K1437" s="83" t="s">
        <v>543</v>
      </c>
      <c r="L1437" s="83" t="s">
        <v>427</v>
      </c>
    </row>
    <row r="1438" spans="1:12" ht="14.25" x14ac:dyDescent="0.2">
      <c r="A1438" s="83">
        <v>155.5</v>
      </c>
      <c r="B1438" s="83">
        <v>158.5</v>
      </c>
      <c r="C1438" s="83">
        <f t="shared" si="22"/>
        <v>3</v>
      </c>
      <c r="D1438" s="83" t="s">
        <v>143</v>
      </c>
      <c r="E1438" s="83" t="s">
        <v>337</v>
      </c>
      <c r="F1438" s="83"/>
      <c r="G1438" s="83" t="s">
        <v>263</v>
      </c>
      <c r="H1438" s="83" t="s">
        <v>426</v>
      </c>
      <c r="I1438" s="84"/>
      <c r="J1438" s="83"/>
      <c r="K1438" s="83" t="s">
        <v>543</v>
      </c>
      <c r="L1438" s="83" t="s">
        <v>427</v>
      </c>
    </row>
    <row r="1439" spans="1:12" ht="14.25" x14ac:dyDescent="0.2">
      <c r="A1439" s="83">
        <v>158.5</v>
      </c>
      <c r="B1439" s="83">
        <v>164</v>
      </c>
      <c r="C1439" s="83">
        <f t="shared" si="22"/>
        <v>5.5</v>
      </c>
      <c r="D1439" s="83" t="s">
        <v>143</v>
      </c>
      <c r="E1439" s="83" t="s">
        <v>313</v>
      </c>
      <c r="F1439" s="83"/>
      <c r="G1439" s="83" t="s">
        <v>242</v>
      </c>
      <c r="H1439" s="83" t="s">
        <v>426</v>
      </c>
      <c r="I1439" s="84"/>
      <c r="J1439" s="83"/>
      <c r="K1439" s="83" t="s">
        <v>427</v>
      </c>
      <c r="L1439" s="83" t="s">
        <v>427</v>
      </c>
    </row>
    <row r="1440" spans="1:12" ht="14.25" x14ac:dyDescent="0.2">
      <c r="A1440" s="83">
        <v>158.5</v>
      </c>
      <c r="B1440" s="83">
        <v>164</v>
      </c>
      <c r="C1440" s="83">
        <f t="shared" si="22"/>
        <v>5.5</v>
      </c>
      <c r="D1440" s="83" t="s">
        <v>143</v>
      </c>
      <c r="E1440" s="83" t="s">
        <v>315</v>
      </c>
      <c r="F1440" s="83" t="s">
        <v>391</v>
      </c>
      <c r="G1440" s="83" t="s">
        <v>356</v>
      </c>
      <c r="H1440" s="83" t="s">
        <v>426</v>
      </c>
      <c r="I1440" s="84" t="s">
        <v>415</v>
      </c>
      <c r="J1440" s="83"/>
      <c r="K1440" s="83" t="s">
        <v>427</v>
      </c>
      <c r="L1440" s="83" t="s">
        <v>427</v>
      </c>
    </row>
    <row r="1441" spans="1:12" ht="14.25" x14ac:dyDescent="0.2">
      <c r="A1441" s="83">
        <v>158.5</v>
      </c>
      <c r="B1441" s="83">
        <v>164</v>
      </c>
      <c r="C1441" s="83">
        <f t="shared" si="22"/>
        <v>5.5</v>
      </c>
      <c r="D1441" s="83" t="s">
        <v>143</v>
      </c>
      <c r="E1441" s="83" t="s">
        <v>331</v>
      </c>
      <c r="F1441" s="83"/>
      <c r="G1441" s="83" t="s">
        <v>250</v>
      </c>
      <c r="H1441" s="83" t="s">
        <v>426</v>
      </c>
      <c r="I1441" s="84"/>
      <c r="J1441" s="83"/>
      <c r="K1441" s="83" t="s">
        <v>427</v>
      </c>
      <c r="L1441" s="83" t="s">
        <v>427</v>
      </c>
    </row>
    <row r="1442" spans="1:12" ht="14.25" x14ac:dyDescent="0.2">
      <c r="A1442" s="83">
        <v>158.5</v>
      </c>
      <c r="B1442" s="83">
        <v>164</v>
      </c>
      <c r="C1442" s="83">
        <f t="shared" si="22"/>
        <v>5.5</v>
      </c>
      <c r="D1442" s="83" t="s">
        <v>143</v>
      </c>
      <c r="E1442" s="83" t="s">
        <v>333</v>
      </c>
      <c r="F1442" s="83" t="s">
        <v>391</v>
      </c>
      <c r="G1442" s="83" t="s">
        <v>296</v>
      </c>
      <c r="H1442" s="83" t="s">
        <v>426</v>
      </c>
      <c r="I1442" s="84" t="s">
        <v>415</v>
      </c>
      <c r="J1442" s="83"/>
      <c r="K1442" s="83" t="s">
        <v>427</v>
      </c>
      <c r="L1442" s="83" t="s">
        <v>427</v>
      </c>
    </row>
    <row r="1443" spans="1:12" ht="14.25" x14ac:dyDescent="0.2">
      <c r="A1443" s="83">
        <v>164</v>
      </c>
      <c r="B1443" s="83">
        <v>167</v>
      </c>
      <c r="C1443" s="83">
        <f t="shared" si="22"/>
        <v>3</v>
      </c>
      <c r="D1443" s="83" t="s">
        <v>143</v>
      </c>
      <c r="E1443" s="83" t="s">
        <v>311</v>
      </c>
      <c r="F1443" s="83" t="s">
        <v>453</v>
      </c>
      <c r="G1443" s="83" t="s">
        <v>270</v>
      </c>
      <c r="H1443" s="83" t="s">
        <v>426</v>
      </c>
      <c r="I1443" s="84" t="s">
        <v>420</v>
      </c>
      <c r="J1443" s="83"/>
      <c r="K1443" s="83" t="s">
        <v>609</v>
      </c>
      <c r="L1443" s="83" t="s">
        <v>427</v>
      </c>
    </row>
    <row r="1444" spans="1:12" ht="14.25" x14ac:dyDescent="0.2">
      <c r="A1444" s="83">
        <v>164</v>
      </c>
      <c r="B1444" s="83">
        <v>167</v>
      </c>
      <c r="C1444" s="83">
        <f t="shared" si="22"/>
        <v>3</v>
      </c>
      <c r="D1444" s="83" t="s">
        <v>143</v>
      </c>
      <c r="E1444" s="83" t="s">
        <v>337</v>
      </c>
      <c r="F1444" s="83"/>
      <c r="G1444" s="83" t="s">
        <v>263</v>
      </c>
      <c r="H1444" s="83" t="s">
        <v>426</v>
      </c>
      <c r="I1444" s="84"/>
      <c r="J1444" s="83"/>
      <c r="K1444" s="83" t="s">
        <v>609</v>
      </c>
      <c r="L1444" s="83" t="s">
        <v>427</v>
      </c>
    </row>
    <row r="1445" spans="1:12" ht="14.25" x14ac:dyDescent="0.2">
      <c r="A1445" s="83">
        <v>164</v>
      </c>
      <c r="B1445" s="83">
        <v>167</v>
      </c>
      <c r="C1445" s="83">
        <f t="shared" si="22"/>
        <v>3</v>
      </c>
      <c r="D1445" s="83" t="s">
        <v>143</v>
      </c>
      <c r="E1445" s="83" t="s">
        <v>349</v>
      </c>
      <c r="F1445" s="83" t="s">
        <v>453</v>
      </c>
      <c r="G1445" s="83" t="s">
        <v>255</v>
      </c>
      <c r="H1445" s="83" t="s">
        <v>426</v>
      </c>
      <c r="I1445" s="84" t="s">
        <v>420</v>
      </c>
      <c r="J1445" s="83"/>
      <c r="K1445" s="83" t="s">
        <v>609</v>
      </c>
      <c r="L1445" s="83" t="s">
        <v>427</v>
      </c>
    </row>
    <row r="1446" spans="1:12" ht="14.25" x14ac:dyDescent="0.2">
      <c r="A1446" s="83">
        <v>167</v>
      </c>
      <c r="B1446" s="83">
        <v>174.5</v>
      </c>
      <c r="C1446" s="83">
        <f t="shared" si="22"/>
        <v>7.5</v>
      </c>
      <c r="D1446" s="83" t="s">
        <v>143</v>
      </c>
      <c r="E1446" s="83" t="s">
        <v>313</v>
      </c>
      <c r="F1446" s="83"/>
      <c r="G1446" s="83" t="s">
        <v>242</v>
      </c>
      <c r="H1446" s="83" t="s">
        <v>426</v>
      </c>
      <c r="I1446" s="84"/>
      <c r="J1446" s="83"/>
      <c r="K1446" s="83" t="s">
        <v>543</v>
      </c>
      <c r="L1446" s="83" t="s">
        <v>427</v>
      </c>
    </row>
    <row r="1447" spans="1:12" ht="14.25" x14ac:dyDescent="0.2">
      <c r="A1447" s="83">
        <v>167</v>
      </c>
      <c r="B1447" s="83">
        <v>174.5</v>
      </c>
      <c r="C1447" s="83">
        <f t="shared" si="22"/>
        <v>7.5</v>
      </c>
      <c r="D1447" s="83" t="s">
        <v>143</v>
      </c>
      <c r="E1447" s="83" t="s">
        <v>315</v>
      </c>
      <c r="F1447" s="83" t="s">
        <v>391</v>
      </c>
      <c r="G1447" s="83" t="s">
        <v>356</v>
      </c>
      <c r="H1447" s="83" t="s">
        <v>426</v>
      </c>
      <c r="I1447" s="84" t="s">
        <v>415</v>
      </c>
      <c r="J1447" s="83"/>
      <c r="K1447" s="83" t="s">
        <v>543</v>
      </c>
      <c r="L1447" s="83" t="s">
        <v>427</v>
      </c>
    </row>
    <row r="1448" spans="1:12" ht="14.25" x14ac:dyDescent="0.2">
      <c r="A1448" s="83">
        <v>167</v>
      </c>
      <c r="B1448" s="83">
        <v>174.5</v>
      </c>
      <c r="C1448" s="83">
        <f t="shared" si="22"/>
        <v>7.5</v>
      </c>
      <c r="D1448" s="83" t="s">
        <v>143</v>
      </c>
      <c r="E1448" s="83" t="s">
        <v>317</v>
      </c>
      <c r="F1448" s="83"/>
      <c r="G1448" s="83" t="s">
        <v>359</v>
      </c>
      <c r="H1448" s="83" t="s">
        <v>426</v>
      </c>
      <c r="I1448" s="84"/>
      <c r="J1448" s="83"/>
      <c r="K1448" s="83" t="s">
        <v>543</v>
      </c>
      <c r="L1448" s="83" t="s">
        <v>427</v>
      </c>
    </row>
    <row r="1449" spans="1:12" ht="14.25" x14ac:dyDescent="0.2">
      <c r="A1449" s="83">
        <v>167</v>
      </c>
      <c r="B1449" s="83">
        <v>174.5</v>
      </c>
      <c r="C1449" s="83">
        <f t="shared" si="22"/>
        <v>7.5</v>
      </c>
      <c r="D1449" s="83" t="s">
        <v>143</v>
      </c>
      <c r="E1449" s="83" t="s">
        <v>331</v>
      </c>
      <c r="F1449" s="83"/>
      <c r="G1449" s="83" t="s">
        <v>250</v>
      </c>
      <c r="H1449" s="83" t="s">
        <v>426</v>
      </c>
      <c r="I1449" s="84"/>
      <c r="J1449" s="83"/>
      <c r="K1449" s="83" t="s">
        <v>843</v>
      </c>
      <c r="L1449" s="83" t="s">
        <v>427</v>
      </c>
    </row>
    <row r="1450" spans="1:12" ht="14.25" x14ac:dyDescent="0.2">
      <c r="A1450" s="83">
        <v>174.5</v>
      </c>
      <c r="B1450" s="83">
        <v>174.8</v>
      </c>
      <c r="C1450" s="83">
        <f t="shared" si="22"/>
        <v>0.30000000000001137</v>
      </c>
      <c r="D1450" s="83" t="s">
        <v>143</v>
      </c>
      <c r="E1450" s="83" t="s">
        <v>313</v>
      </c>
      <c r="F1450" s="83"/>
      <c r="G1450" s="83" t="s">
        <v>242</v>
      </c>
      <c r="H1450" s="83" t="s">
        <v>426</v>
      </c>
      <c r="I1450" s="84"/>
      <c r="J1450" s="83"/>
      <c r="K1450" s="83" t="s">
        <v>427</v>
      </c>
      <c r="L1450" s="83" t="s">
        <v>427</v>
      </c>
    </row>
    <row r="1451" spans="1:12" ht="14.25" x14ac:dyDescent="0.2">
      <c r="A1451" s="83">
        <v>174.5</v>
      </c>
      <c r="B1451" s="83">
        <v>174.8</v>
      </c>
      <c r="C1451" s="83">
        <f t="shared" si="22"/>
        <v>0.30000000000001137</v>
      </c>
      <c r="D1451" s="83" t="s">
        <v>143</v>
      </c>
      <c r="E1451" s="83" t="s">
        <v>317</v>
      </c>
      <c r="F1451" s="83"/>
      <c r="G1451" s="83" t="s">
        <v>359</v>
      </c>
      <c r="H1451" s="83" t="s">
        <v>426</v>
      </c>
      <c r="I1451" s="84"/>
      <c r="J1451" s="83"/>
      <c r="K1451" s="83" t="s">
        <v>427</v>
      </c>
      <c r="L1451" s="83" t="s">
        <v>427</v>
      </c>
    </row>
    <row r="1452" spans="1:12" ht="14.25" x14ac:dyDescent="0.2">
      <c r="A1452" s="83">
        <v>174.5</v>
      </c>
      <c r="B1452" s="83">
        <v>174.8</v>
      </c>
      <c r="C1452" s="83">
        <f t="shared" si="22"/>
        <v>0.30000000000001137</v>
      </c>
      <c r="D1452" s="83" t="s">
        <v>143</v>
      </c>
      <c r="E1452" s="83" t="s">
        <v>331</v>
      </c>
      <c r="F1452" s="83"/>
      <c r="G1452" s="83" t="s">
        <v>250</v>
      </c>
      <c r="H1452" s="83" t="s">
        <v>426</v>
      </c>
      <c r="I1452" s="84"/>
      <c r="J1452" s="83"/>
      <c r="K1452" s="83" t="s">
        <v>292</v>
      </c>
      <c r="L1452" s="83" t="s">
        <v>427</v>
      </c>
    </row>
    <row r="1453" spans="1:12" ht="14.25" x14ac:dyDescent="0.2">
      <c r="A1453" s="83">
        <v>174.8</v>
      </c>
      <c r="B1453" s="83">
        <v>182</v>
      </c>
      <c r="C1453" s="83">
        <f t="shared" si="22"/>
        <v>7.1999999999999886</v>
      </c>
      <c r="D1453" s="83" t="s">
        <v>143</v>
      </c>
      <c r="E1453" s="83" t="s">
        <v>311</v>
      </c>
      <c r="F1453" s="83" t="s">
        <v>453</v>
      </c>
      <c r="G1453" s="83" t="s">
        <v>270</v>
      </c>
      <c r="H1453" s="83" t="s">
        <v>426</v>
      </c>
      <c r="I1453" s="84" t="s">
        <v>420</v>
      </c>
      <c r="J1453" s="83"/>
      <c r="K1453" s="83" t="s">
        <v>427</v>
      </c>
      <c r="L1453" s="83" t="s">
        <v>427</v>
      </c>
    </row>
    <row r="1454" spans="1:12" ht="14.25" x14ac:dyDescent="0.2">
      <c r="A1454" s="83">
        <v>174.8</v>
      </c>
      <c r="B1454" s="83">
        <v>182</v>
      </c>
      <c r="C1454" s="83">
        <f t="shared" si="22"/>
        <v>7.1999999999999886</v>
      </c>
      <c r="D1454" s="83" t="s">
        <v>143</v>
      </c>
      <c r="E1454" s="83" t="s">
        <v>317</v>
      </c>
      <c r="F1454" s="83"/>
      <c r="G1454" s="83" t="s">
        <v>359</v>
      </c>
      <c r="H1454" s="83" t="s">
        <v>426</v>
      </c>
      <c r="I1454" s="84"/>
      <c r="J1454" s="83"/>
      <c r="K1454" s="83" t="s">
        <v>295</v>
      </c>
      <c r="L1454" s="83" t="s">
        <v>427</v>
      </c>
    </row>
    <row r="1455" spans="1:12" ht="14.25" x14ac:dyDescent="0.2">
      <c r="A1455" s="83">
        <v>174.8</v>
      </c>
      <c r="B1455" s="83">
        <v>182</v>
      </c>
      <c r="C1455" s="83">
        <f t="shared" si="22"/>
        <v>7.1999999999999886</v>
      </c>
      <c r="D1455" s="83" t="s">
        <v>143</v>
      </c>
      <c r="E1455" s="83" t="s">
        <v>349</v>
      </c>
      <c r="F1455" s="83" t="s">
        <v>453</v>
      </c>
      <c r="G1455" s="83" t="s">
        <v>255</v>
      </c>
      <c r="H1455" s="83" t="s">
        <v>426</v>
      </c>
      <c r="I1455" s="84" t="s">
        <v>420</v>
      </c>
      <c r="J1455" s="83"/>
      <c r="K1455" s="83" t="s">
        <v>427</v>
      </c>
      <c r="L1455" s="83" t="s">
        <v>427</v>
      </c>
    </row>
    <row r="1456" spans="1:12" ht="14.25" x14ac:dyDescent="0.2">
      <c r="A1456" s="83">
        <v>182</v>
      </c>
      <c r="B1456" s="83">
        <v>185</v>
      </c>
      <c r="C1456" s="83">
        <f t="shared" si="22"/>
        <v>3</v>
      </c>
      <c r="D1456" s="83" t="s">
        <v>143</v>
      </c>
      <c r="E1456" s="83" t="s">
        <v>311</v>
      </c>
      <c r="F1456" s="83" t="s">
        <v>453</v>
      </c>
      <c r="G1456" s="83" t="s">
        <v>270</v>
      </c>
      <c r="H1456" s="83" t="s">
        <v>426</v>
      </c>
      <c r="I1456" s="84" t="s">
        <v>420</v>
      </c>
      <c r="J1456" s="83"/>
      <c r="K1456" s="83" t="s">
        <v>609</v>
      </c>
      <c r="L1456" s="83" t="s">
        <v>427</v>
      </c>
    </row>
    <row r="1457" spans="1:12" ht="14.25" x14ac:dyDescent="0.2">
      <c r="A1457" s="83">
        <v>182</v>
      </c>
      <c r="B1457" s="83">
        <v>185</v>
      </c>
      <c r="C1457" s="83">
        <f t="shared" si="22"/>
        <v>3</v>
      </c>
      <c r="D1457" s="83" t="s">
        <v>143</v>
      </c>
      <c r="E1457" s="83" t="s">
        <v>337</v>
      </c>
      <c r="F1457" s="83"/>
      <c r="G1457" s="83" t="s">
        <v>263</v>
      </c>
      <c r="H1457" s="83" t="s">
        <v>426</v>
      </c>
      <c r="I1457" s="84"/>
      <c r="J1457" s="83"/>
      <c r="K1457" s="83" t="s">
        <v>609</v>
      </c>
      <c r="L1457" s="83" t="s">
        <v>427</v>
      </c>
    </row>
    <row r="1458" spans="1:12" ht="14.25" x14ac:dyDescent="0.2">
      <c r="A1458" s="83">
        <v>182</v>
      </c>
      <c r="B1458" s="83">
        <v>185</v>
      </c>
      <c r="C1458" s="83">
        <f t="shared" si="22"/>
        <v>3</v>
      </c>
      <c r="D1458" s="83" t="s">
        <v>143</v>
      </c>
      <c r="E1458" s="83" t="s">
        <v>349</v>
      </c>
      <c r="F1458" s="83" t="s">
        <v>453</v>
      </c>
      <c r="G1458" s="83" t="s">
        <v>255</v>
      </c>
      <c r="H1458" s="83" t="s">
        <v>426</v>
      </c>
      <c r="I1458" s="84" t="s">
        <v>420</v>
      </c>
      <c r="J1458" s="83"/>
      <c r="K1458" s="83" t="s">
        <v>609</v>
      </c>
      <c r="L1458" s="83" t="s">
        <v>427</v>
      </c>
    </row>
    <row r="1459" spans="1:12" ht="14.25" x14ac:dyDescent="0.2">
      <c r="A1459" s="83">
        <v>185</v>
      </c>
      <c r="B1459" s="83">
        <v>190</v>
      </c>
      <c r="C1459" s="83">
        <f t="shared" si="22"/>
        <v>5</v>
      </c>
      <c r="D1459" s="83" t="s">
        <v>143</v>
      </c>
      <c r="E1459" s="83" t="s">
        <v>311</v>
      </c>
      <c r="F1459" s="83" t="s">
        <v>453</v>
      </c>
      <c r="G1459" s="83" t="s">
        <v>270</v>
      </c>
      <c r="H1459" s="83" t="s">
        <v>426</v>
      </c>
      <c r="I1459" s="84" t="s">
        <v>420</v>
      </c>
      <c r="J1459" s="83"/>
      <c r="K1459" s="83" t="s">
        <v>427</v>
      </c>
      <c r="L1459" s="83" t="s">
        <v>427</v>
      </c>
    </row>
    <row r="1460" spans="1:12" ht="14.25" x14ac:dyDescent="0.2">
      <c r="A1460" s="83">
        <v>185</v>
      </c>
      <c r="B1460" s="83">
        <v>190</v>
      </c>
      <c r="C1460" s="83">
        <f t="shared" si="22"/>
        <v>5</v>
      </c>
      <c r="D1460" s="83" t="s">
        <v>143</v>
      </c>
      <c r="E1460" s="83" t="s">
        <v>317</v>
      </c>
      <c r="F1460" s="83"/>
      <c r="G1460" s="83" t="s">
        <v>359</v>
      </c>
      <c r="H1460" s="83" t="s">
        <v>426</v>
      </c>
      <c r="I1460" s="84"/>
      <c r="J1460" s="83"/>
      <c r="K1460" s="83" t="s">
        <v>295</v>
      </c>
      <c r="L1460" s="83" t="s">
        <v>427</v>
      </c>
    </row>
    <row r="1461" spans="1:12" ht="14.25" x14ac:dyDescent="0.2">
      <c r="A1461" s="83">
        <v>185</v>
      </c>
      <c r="B1461" s="83">
        <v>190</v>
      </c>
      <c r="C1461" s="83">
        <f t="shared" si="22"/>
        <v>5</v>
      </c>
      <c r="D1461" s="83" t="s">
        <v>143</v>
      </c>
      <c r="E1461" s="83" t="s">
        <v>349</v>
      </c>
      <c r="F1461" s="83" t="s">
        <v>453</v>
      </c>
      <c r="G1461" s="83" t="s">
        <v>255</v>
      </c>
      <c r="H1461" s="83" t="s">
        <v>426</v>
      </c>
      <c r="I1461" s="84" t="s">
        <v>420</v>
      </c>
      <c r="J1461" s="83"/>
      <c r="K1461" s="83" t="s">
        <v>427</v>
      </c>
      <c r="L1461" s="83" t="s">
        <v>427</v>
      </c>
    </row>
    <row r="1462" spans="1:12" ht="14.25" x14ac:dyDescent="0.2">
      <c r="A1462" s="83">
        <v>190</v>
      </c>
      <c r="B1462" s="83">
        <v>191.8</v>
      </c>
      <c r="C1462" s="83">
        <f t="shared" si="22"/>
        <v>1.8000000000000114</v>
      </c>
      <c r="D1462" s="83" t="s">
        <v>143</v>
      </c>
      <c r="E1462" s="83" t="s">
        <v>311</v>
      </c>
      <c r="F1462" s="83" t="s">
        <v>453</v>
      </c>
      <c r="G1462" s="83" t="s">
        <v>270</v>
      </c>
      <c r="H1462" s="83" t="s">
        <v>426</v>
      </c>
      <c r="I1462" s="84" t="s">
        <v>420</v>
      </c>
      <c r="J1462" s="83"/>
      <c r="K1462" s="83" t="s">
        <v>609</v>
      </c>
      <c r="L1462" s="83" t="s">
        <v>427</v>
      </c>
    </row>
    <row r="1463" spans="1:12" ht="14.25" x14ac:dyDescent="0.2">
      <c r="A1463" s="83">
        <v>190</v>
      </c>
      <c r="B1463" s="83">
        <v>191.8</v>
      </c>
      <c r="C1463" s="83">
        <f t="shared" si="22"/>
        <v>1.8000000000000114</v>
      </c>
      <c r="D1463" s="83" t="s">
        <v>143</v>
      </c>
      <c r="E1463" s="83" t="s">
        <v>349</v>
      </c>
      <c r="F1463" s="83" t="s">
        <v>453</v>
      </c>
      <c r="G1463" s="83" t="s">
        <v>255</v>
      </c>
      <c r="H1463" s="83" t="s">
        <v>426</v>
      </c>
      <c r="I1463" s="84" t="s">
        <v>420</v>
      </c>
      <c r="J1463" s="83"/>
      <c r="K1463" s="83" t="s">
        <v>609</v>
      </c>
      <c r="L1463" s="83" t="s">
        <v>427</v>
      </c>
    </row>
    <row r="1464" spans="1:12" ht="14.25" x14ac:dyDescent="0.2">
      <c r="A1464" s="83">
        <v>191.8</v>
      </c>
      <c r="B1464" s="83">
        <v>200</v>
      </c>
      <c r="C1464" s="83">
        <f t="shared" si="22"/>
        <v>8.1999999999999886</v>
      </c>
      <c r="D1464" s="83" t="s">
        <v>143</v>
      </c>
      <c r="E1464" s="83" t="s">
        <v>313</v>
      </c>
      <c r="F1464" s="83"/>
      <c r="G1464" s="83" t="s">
        <v>242</v>
      </c>
      <c r="H1464" s="83" t="s">
        <v>426</v>
      </c>
      <c r="I1464" s="84"/>
      <c r="J1464" s="83"/>
      <c r="K1464" s="83" t="s">
        <v>832</v>
      </c>
      <c r="L1464" s="83" t="s">
        <v>427</v>
      </c>
    </row>
    <row r="1465" spans="1:12" ht="14.25" x14ac:dyDescent="0.2">
      <c r="A1465" s="83">
        <v>191.8</v>
      </c>
      <c r="B1465" s="83">
        <v>200</v>
      </c>
      <c r="C1465" s="83">
        <f t="shared" si="22"/>
        <v>8.1999999999999886</v>
      </c>
      <c r="D1465" s="83" t="s">
        <v>143</v>
      </c>
      <c r="E1465" s="83" t="s">
        <v>317</v>
      </c>
      <c r="F1465" s="83"/>
      <c r="G1465" s="83" t="s">
        <v>359</v>
      </c>
      <c r="H1465" s="83" t="s">
        <v>426</v>
      </c>
      <c r="I1465" s="84"/>
      <c r="J1465" s="83"/>
      <c r="K1465" s="83" t="s">
        <v>832</v>
      </c>
      <c r="L1465" s="83" t="s">
        <v>427</v>
      </c>
    </row>
    <row r="1466" spans="1:12" ht="14.25" x14ac:dyDescent="0.2">
      <c r="A1466" s="83">
        <v>191.8</v>
      </c>
      <c r="B1466" s="83">
        <v>200</v>
      </c>
      <c r="C1466" s="83">
        <f t="shared" si="22"/>
        <v>8.1999999999999886</v>
      </c>
      <c r="D1466" s="83" t="s">
        <v>143</v>
      </c>
      <c r="E1466" s="83" t="s">
        <v>331</v>
      </c>
      <c r="F1466" s="83"/>
      <c r="G1466" s="83" t="s">
        <v>250</v>
      </c>
      <c r="H1466" s="83" t="s">
        <v>426</v>
      </c>
      <c r="I1466" s="84"/>
      <c r="J1466" s="83"/>
      <c r="K1466" s="83" t="s">
        <v>844</v>
      </c>
      <c r="L1466" s="83" t="s">
        <v>427</v>
      </c>
    </row>
    <row r="1467" spans="1:12" ht="14.25" x14ac:dyDescent="0.2">
      <c r="A1467" s="83">
        <v>191.8</v>
      </c>
      <c r="B1467" s="83">
        <v>200</v>
      </c>
      <c r="C1467" s="83">
        <f t="shared" si="22"/>
        <v>8.1999999999999886</v>
      </c>
      <c r="D1467" s="83" t="s">
        <v>143</v>
      </c>
      <c r="E1467" s="83" t="s">
        <v>333</v>
      </c>
      <c r="F1467" s="83"/>
      <c r="G1467" s="83" t="s">
        <v>296</v>
      </c>
      <c r="H1467" s="83" t="s">
        <v>426</v>
      </c>
      <c r="I1467" s="84"/>
      <c r="J1467" s="83"/>
      <c r="K1467" s="83" t="s">
        <v>832</v>
      </c>
      <c r="L1467" s="83" t="s">
        <v>427</v>
      </c>
    </row>
    <row r="1468" spans="1:12" ht="14.25" x14ac:dyDescent="0.2">
      <c r="A1468" s="83">
        <v>191.8</v>
      </c>
      <c r="B1468" s="83">
        <v>200</v>
      </c>
      <c r="C1468" s="83">
        <f t="shared" si="22"/>
        <v>8.1999999999999886</v>
      </c>
      <c r="D1468" s="83" t="s">
        <v>143</v>
      </c>
      <c r="E1468" s="83" t="s">
        <v>343</v>
      </c>
      <c r="F1468" s="83"/>
      <c r="G1468" s="83" t="s">
        <v>241</v>
      </c>
      <c r="H1468" s="83" t="s">
        <v>426</v>
      </c>
      <c r="I1468" s="84"/>
      <c r="J1468" s="83"/>
      <c r="K1468" s="83" t="s">
        <v>832</v>
      </c>
      <c r="L1468" s="83" t="s">
        <v>427</v>
      </c>
    </row>
    <row r="1469" spans="1:12" ht="14.25" x14ac:dyDescent="0.2">
      <c r="A1469" s="83">
        <v>191.8</v>
      </c>
      <c r="B1469" s="83">
        <v>200</v>
      </c>
      <c r="C1469" s="83">
        <f t="shared" si="22"/>
        <v>8.1999999999999886</v>
      </c>
      <c r="D1469" s="83" t="s">
        <v>143</v>
      </c>
      <c r="E1469" s="83" t="s">
        <v>345</v>
      </c>
      <c r="F1469" s="83"/>
      <c r="G1469" s="83" t="s">
        <v>283</v>
      </c>
      <c r="H1469" s="83" t="s">
        <v>426</v>
      </c>
      <c r="I1469" s="84"/>
      <c r="J1469" s="83"/>
      <c r="K1469" s="83" t="s">
        <v>832</v>
      </c>
      <c r="L1469" s="83" t="s">
        <v>427</v>
      </c>
    </row>
    <row r="1470" spans="1:12" ht="14.25" x14ac:dyDescent="0.2">
      <c r="A1470" s="83">
        <v>200</v>
      </c>
      <c r="B1470" s="83">
        <v>209</v>
      </c>
      <c r="C1470" s="83">
        <f t="shared" si="22"/>
        <v>9</v>
      </c>
      <c r="D1470" s="83" t="s">
        <v>143</v>
      </c>
      <c r="E1470" s="83" t="s">
        <v>311</v>
      </c>
      <c r="F1470" s="83" t="s">
        <v>453</v>
      </c>
      <c r="G1470" s="83" t="s">
        <v>270</v>
      </c>
      <c r="H1470" s="83" t="s">
        <v>426</v>
      </c>
      <c r="I1470" s="84" t="s">
        <v>420</v>
      </c>
      <c r="J1470" s="83"/>
      <c r="K1470" s="83" t="s">
        <v>845</v>
      </c>
      <c r="L1470" s="83" t="s">
        <v>427</v>
      </c>
    </row>
    <row r="1471" spans="1:12" ht="14.25" x14ac:dyDescent="0.2">
      <c r="A1471" s="83">
        <v>200</v>
      </c>
      <c r="B1471" s="83">
        <v>209</v>
      </c>
      <c r="C1471" s="83">
        <f t="shared" si="22"/>
        <v>9</v>
      </c>
      <c r="D1471" s="83" t="s">
        <v>143</v>
      </c>
      <c r="E1471" s="83" t="s">
        <v>337</v>
      </c>
      <c r="F1471" s="83"/>
      <c r="G1471" s="83" t="s">
        <v>263</v>
      </c>
      <c r="H1471" s="83" t="s">
        <v>426</v>
      </c>
      <c r="I1471" s="84"/>
      <c r="J1471" s="83"/>
      <c r="K1471" s="83" t="s">
        <v>845</v>
      </c>
      <c r="L1471" s="83" t="s">
        <v>427</v>
      </c>
    </row>
    <row r="1472" spans="1:12" ht="14.25" x14ac:dyDescent="0.2">
      <c r="A1472" s="83">
        <v>200</v>
      </c>
      <c r="B1472" s="83">
        <v>209</v>
      </c>
      <c r="C1472" s="83">
        <f t="shared" si="22"/>
        <v>9</v>
      </c>
      <c r="D1472" s="83" t="s">
        <v>143</v>
      </c>
      <c r="E1472" s="83" t="s">
        <v>349</v>
      </c>
      <c r="F1472" s="83" t="s">
        <v>453</v>
      </c>
      <c r="G1472" s="83" t="s">
        <v>255</v>
      </c>
      <c r="H1472" s="83" t="s">
        <v>426</v>
      </c>
      <c r="I1472" s="84" t="s">
        <v>420</v>
      </c>
      <c r="J1472" s="83"/>
      <c r="K1472" s="83" t="s">
        <v>845</v>
      </c>
      <c r="L1472" s="83" t="s">
        <v>427</v>
      </c>
    </row>
    <row r="1473" spans="1:12" ht="14.25" x14ac:dyDescent="0.2">
      <c r="A1473" s="83">
        <v>209</v>
      </c>
      <c r="B1473" s="83">
        <v>217</v>
      </c>
      <c r="C1473" s="83">
        <f t="shared" si="22"/>
        <v>8</v>
      </c>
      <c r="D1473" s="83" t="s">
        <v>143</v>
      </c>
      <c r="E1473" s="83" t="s">
        <v>313</v>
      </c>
      <c r="F1473" s="83"/>
      <c r="G1473" s="83" t="s">
        <v>242</v>
      </c>
      <c r="H1473" s="83" t="s">
        <v>426</v>
      </c>
      <c r="I1473" s="84"/>
      <c r="J1473" s="83"/>
      <c r="K1473" s="83" t="s">
        <v>543</v>
      </c>
      <c r="L1473" s="83" t="s">
        <v>427</v>
      </c>
    </row>
    <row r="1474" spans="1:12" ht="14.25" x14ac:dyDescent="0.2">
      <c r="A1474" s="83">
        <v>209</v>
      </c>
      <c r="B1474" s="83">
        <v>217</v>
      </c>
      <c r="C1474" s="83">
        <f t="shared" ref="C1474:C1537" si="23">B1474-A1474</f>
        <v>8</v>
      </c>
      <c r="D1474" s="83" t="s">
        <v>143</v>
      </c>
      <c r="E1474" s="83" t="s">
        <v>315</v>
      </c>
      <c r="F1474" s="83" t="s">
        <v>392</v>
      </c>
      <c r="G1474" s="83" t="s">
        <v>356</v>
      </c>
      <c r="H1474" s="83" t="s">
        <v>426</v>
      </c>
      <c r="I1474" s="84" t="s">
        <v>416</v>
      </c>
      <c r="J1474" s="83"/>
      <c r="K1474" s="83" t="s">
        <v>543</v>
      </c>
      <c r="L1474" s="83" t="s">
        <v>427</v>
      </c>
    </row>
    <row r="1475" spans="1:12" ht="14.25" x14ac:dyDescent="0.2">
      <c r="A1475" s="83">
        <v>209</v>
      </c>
      <c r="B1475" s="83">
        <v>217</v>
      </c>
      <c r="C1475" s="83">
        <f t="shared" si="23"/>
        <v>8</v>
      </c>
      <c r="D1475" s="83" t="s">
        <v>143</v>
      </c>
      <c r="E1475" s="83" t="s">
        <v>331</v>
      </c>
      <c r="F1475" s="83"/>
      <c r="G1475" s="83" t="s">
        <v>250</v>
      </c>
      <c r="H1475" s="83" t="s">
        <v>426</v>
      </c>
      <c r="I1475" s="84"/>
      <c r="J1475" s="83"/>
      <c r="K1475" s="83" t="s">
        <v>543</v>
      </c>
      <c r="L1475" s="83" t="s">
        <v>427</v>
      </c>
    </row>
    <row r="1476" spans="1:12" ht="14.25" x14ac:dyDescent="0.2">
      <c r="A1476" s="83">
        <v>209</v>
      </c>
      <c r="B1476" s="83">
        <v>217</v>
      </c>
      <c r="C1476" s="83">
        <f t="shared" si="23"/>
        <v>8</v>
      </c>
      <c r="D1476" s="83" t="s">
        <v>143</v>
      </c>
      <c r="E1476" s="83" t="s">
        <v>337</v>
      </c>
      <c r="F1476" s="83"/>
      <c r="G1476" s="83" t="s">
        <v>263</v>
      </c>
      <c r="H1476" s="83" t="s">
        <v>426</v>
      </c>
      <c r="I1476" s="84"/>
      <c r="J1476" s="83"/>
      <c r="K1476" s="83" t="s">
        <v>543</v>
      </c>
      <c r="L1476" s="83" t="s">
        <v>427</v>
      </c>
    </row>
    <row r="1477" spans="1:12" ht="14.25" x14ac:dyDescent="0.2">
      <c r="A1477" s="83">
        <v>217</v>
      </c>
      <c r="B1477" s="83">
        <v>226</v>
      </c>
      <c r="C1477" s="83">
        <f t="shared" si="23"/>
        <v>9</v>
      </c>
      <c r="D1477" s="83" t="s">
        <v>143</v>
      </c>
      <c r="E1477" s="83" t="s">
        <v>313</v>
      </c>
      <c r="F1477" s="83"/>
      <c r="G1477" s="83" t="s">
        <v>242</v>
      </c>
      <c r="H1477" s="83" t="s">
        <v>426</v>
      </c>
      <c r="I1477" s="84"/>
      <c r="J1477" s="83"/>
      <c r="K1477" s="83" t="s">
        <v>543</v>
      </c>
      <c r="L1477" s="83" t="s">
        <v>427</v>
      </c>
    </row>
    <row r="1478" spans="1:12" ht="14.25" x14ac:dyDescent="0.2">
      <c r="A1478" s="83">
        <v>217</v>
      </c>
      <c r="B1478" s="83">
        <v>226</v>
      </c>
      <c r="C1478" s="83">
        <f t="shared" si="23"/>
        <v>9</v>
      </c>
      <c r="D1478" s="83" t="s">
        <v>143</v>
      </c>
      <c r="E1478" s="83" t="s">
        <v>315</v>
      </c>
      <c r="F1478" s="83" t="s">
        <v>391</v>
      </c>
      <c r="G1478" s="83" t="s">
        <v>356</v>
      </c>
      <c r="H1478" s="83" t="s">
        <v>426</v>
      </c>
      <c r="I1478" s="84" t="s">
        <v>415</v>
      </c>
      <c r="J1478" s="83"/>
      <c r="K1478" s="83" t="s">
        <v>543</v>
      </c>
      <c r="L1478" s="83" t="s">
        <v>427</v>
      </c>
    </row>
    <row r="1479" spans="1:12" ht="14.25" x14ac:dyDescent="0.2">
      <c r="A1479" s="83">
        <v>217</v>
      </c>
      <c r="B1479" s="83">
        <v>226</v>
      </c>
      <c r="C1479" s="83">
        <f t="shared" si="23"/>
        <v>9</v>
      </c>
      <c r="D1479" s="83" t="s">
        <v>143</v>
      </c>
      <c r="E1479" s="83" t="s">
        <v>331</v>
      </c>
      <c r="F1479" s="83"/>
      <c r="G1479" s="83" t="s">
        <v>250</v>
      </c>
      <c r="H1479" s="83" t="s">
        <v>426</v>
      </c>
      <c r="I1479" s="84"/>
      <c r="J1479" s="83"/>
      <c r="K1479" s="83" t="s">
        <v>543</v>
      </c>
      <c r="L1479" s="83" t="s">
        <v>427</v>
      </c>
    </row>
    <row r="1480" spans="1:12" ht="14.25" x14ac:dyDescent="0.2">
      <c r="A1480" s="83">
        <v>217</v>
      </c>
      <c r="B1480" s="83">
        <v>226</v>
      </c>
      <c r="C1480" s="83">
        <f t="shared" si="23"/>
        <v>9</v>
      </c>
      <c r="D1480" s="83" t="s">
        <v>143</v>
      </c>
      <c r="E1480" s="83" t="s">
        <v>337</v>
      </c>
      <c r="F1480" s="83"/>
      <c r="G1480" s="83" t="s">
        <v>263</v>
      </c>
      <c r="H1480" s="83" t="s">
        <v>426</v>
      </c>
      <c r="I1480" s="84"/>
      <c r="J1480" s="83"/>
      <c r="K1480" s="83" t="s">
        <v>543</v>
      </c>
      <c r="L1480" s="83" t="s">
        <v>427</v>
      </c>
    </row>
    <row r="1481" spans="1:12" ht="14.25" x14ac:dyDescent="0.2">
      <c r="A1481" s="83">
        <v>217</v>
      </c>
      <c r="B1481" s="83">
        <v>226</v>
      </c>
      <c r="C1481" s="83">
        <f t="shared" si="23"/>
        <v>9</v>
      </c>
      <c r="D1481" s="83" t="s">
        <v>143</v>
      </c>
      <c r="E1481" s="83" t="s">
        <v>349</v>
      </c>
      <c r="F1481" s="83" t="s">
        <v>453</v>
      </c>
      <c r="G1481" s="83" t="s">
        <v>255</v>
      </c>
      <c r="H1481" s="83" t="s">
        <v>426</v>
      </c>
      <c r="I1481" s="84" t="s">
        <v>420</v>
      </c>
      <c r="J1481" s="83"/>
      <c r="K1481" s="83" t="s">
        <v>838</v>
      </c>
      <c r="L1481" s="83" t="s">
        <v>427</v>
      </c>
    </row>
    <row r="1482" spans="1:12" ht="14.25" x14ac:dyDescent="0.2">
      <c r="A1482" s="83">
        <v>226</v>
      </c>
      <c r="B1482" s="83">
        <v>231.5</v>
      </c>
      <c r="C1482" s="83">
        <f t="shared" si="23"/>
        <v>5.5</v>
      </c>
      <c r="D1482" s="83" t="s">
        <v>143</v>
      </c>
      <c r="E1482" s="83" t="s">
        <v>311</v>
      </c>
      <c r="F1482" s="83" t="s">
        <v>453</v>
      </c>
      <c r="G1482" s="83" t="s">
        <v>270</v>
      </c>
      <c r="H1482" s="83" t="s">
        <v>426</v>
      </c>
      <c r="I1482" s="84" t="s">
        <v>420</v>
      </c>
      <c r="J1482" s="83"/>
      <c r="K1482" s="83" t="s">
        <v>609</v>
      </c>
      <c r="L1482" s="83" t="s">
        <v>427</v>
      </c>
    </row>
    <row r="1483" spans="1:12" ht="14.25" x14ac:dyDescent="0.2">
      <c r="A1483" s="83">
        <v>226</v>
      </c>
      <c r="B1483" s="83">
        <v>231.5</v>
      </c>
      <c r="C1483" s="83">
        <f t="shared" si="23"/>
        <v>5.5</v>
      </c>
      <c r="D1483" s="83" t="s">
        <v>143</v>
      </c>
      <c r="E1483" s="83" t="s">
        <v>337</v>
      </c>
      <c r="F1483" s="83"/>
      <c r="G1483" s="83" t="s">
        <v>263</v>
      </c>
      <c r="H1483" s="83" t="s">
        <v>426</v>
      </c>
      <c r="I1483" s="84"/>
      <c r="J1483" s="83"/>
      <c r="K1483" s="83" t="s">
        <v>609</v>
      </c>
      <c r="L1483" s="83" t="s">
        <v>427</v>
      </c>
    </row>
    <row r="1484" spans="1:12" ht="14.25" x14ac:dyDescent="0.2">
      <c r="A1484" s="83">
        <v>226</v>
      </c>
      <c r="B1484" s="83">
        <v>231.5</v>
      </c>
      <c r="C1484" s="83">
        <f t="shared" si="23"/>
        <v>5.5</v>
      </c>
      <c r="D1484" s="83" t="s">
        <v>143</v>
      </c>
      <c r="E1484" s="83" t="s">
        <v>349</v>
      </c>
      <c r="F1484" s="83" t="s">
        <v>453</v>
      </c>
      <c r="G1484" s="83" t="s">
        <v>255</v>
      </c>
      <c r="H1484" s="83" t="s">
        <v>426</v>
      </c>
      <c r="I1484" s="84" t="s">
        <v>420</v>
      </c>
      <c r="J1484" s="83"/>
      <c r="K1484" s="83" t="s">
        <v>609</v>
      </c>
      <c r="L1484" s="83" t="s">
        <v>427</v>
      </c>
    </row>
    <row r="1485" spans="1:12" ht="14.25" x14ac:dyDescent="0.2">
      <c r="A1485" s="83">
        <v>231.5</v>
      </c>
      <c r="B1485" s="83">
        <v>232</v>
      </c>
      <c r="C1485" s="83">
        <f t="shared" si="23"/>
        <v>0.5</v>
      </c>
      <c r="D1485" s="83" t="s">
        <v>143</v>
      </c>
      <c r="E1485" s="83" t="s">
        <v>313</v>
      </c>
      <c r="F1485" s="83"/>
      <c r="G1485" s="83" t="s">
        <v>242</v>
      </c>
      <c r="H1485" s="83" t="s">
        <v>426</v>
      </c>
      <c r="I1485" s="84"/>
      <c r="J1485" s="83"/>
      <c r="K1485" s="83" t="s">
        <v>427</v>
      </c>
      <c r="L1485" s="83" t="s">
        <v>427</v>
      </c>
    </row>
    <row r="1486" spans="1:12" ht="14.25" x14ac:dyDescent="0.2">
      <c r="A1486" s="83">
        <v>231.5</v>
      </c>
      <c r="B1486" s="83">
        <v>232</v>
      </c>
      <c r="C1486" s="83">
        <f t="shared" si="23"/>
        <v>0.5</v>
      </c>
      <c r="D1486" s="83" t="s">
        <v>143</v>
      </c>
      <c r="E1486" s="83" t="s">
        <v>331</v>
      </c>
      <c r="F1486" s="83"/>
      <c r="G1486" s="83" t="s">
        <v>250</v>
      </c>
      <c r="H1486" s="83" t="s">
        <v>426</v>
      </c>
      <c r="I1486" s="84"/>
      <c r="J1486" s="83"/>
      <c r="K1486" s="83" t="s">
        <v>427</v>
      </c>
      <c r="L1486" s="83" t="s">
        <v>427</v>
      </c>
    </row>
    <row r="1487" spans="1:12" ht="14.25" x14ac:dyDescent="0.2">
      <c r="A1487" s="83">
        <v>231.5</v>
      </c>
      <c r="B1487" s="83">
        <v>232</v>
      </c>
      <c r="C1487" s="83">
        <f t="shared" si="23"/>
        <v>0.5</v>
      </c>
      <c r="D1487" s="83" t="s">
        <v>143</v>
      </c>
      <c r="E1487" s="83" t="s">
        <v>341</v>
      </c>
      <c r="F1487" s="83"/>
      <c r="G1487" s="83" t="s">
        <v>251</v>
      </c>
      <c r="H1487" s="83" t="s">
        <v>425</v>
      </c>
      <c r="I1487" s="84"/>
      <c r="J1487" s="83"/>
      <c r="K1487" s="83" t="s">
        <v>427</v>
      </c>
      <c r="L1487" s="83" t="s">
        <v>427</v>
      </c>
    </row>
    <row r="1488" spans="1:12" ht="14.25" x14ac:dyDescent="0.2">
      <c r="A1488" s="83">
        <v>232</v>
      </c>
      <c r="B1488" s="83">
        <v>235</v>
      </c>
      <c r="C1488" s="83">
        <f t="shared" si="23"/>
        <v>3</v>
      </c>
      <c r="D1488" s="83" t="s">
        <v>143</v>
      </c>
      <c r="E1488" s="83" t="s">
        <v>313</v>
      </c>
      <c r="F1488" s="83"/>
      <c r="G1488" s="83" t="s">
        <v>242</v>
      </c>
      <c r="H1488" s="83" t="s">
        <v>426</v>
      </c>
      <c r="I1488" s="84"/>
      <c r="J1488" s="83"/>
      <c r="K1488" s="83" t="s">
        <v>427</v>
      </c>
      <c r="L1488" s="83" t="s">
        <v>427</v>
      </c>
    </row>
    <row r="1489" spans="1:12" ht="14.25" x14ac:dyDescent="0.2">
      <c r="A1489" s="83">
        <v>232</v>
      </c>
      <c r="B1489" s="83">
        <v>235</v>
      </c>
      <c r="C1489" s="83">
        <f t="shared" si="23"/>
        <v>3</v>
      </c>
      <c r="D1489" s="83" t="s">
        <v>143</v>
      </c>
      <c r="E1489" s="83" t="s">
        <v>315</v>
      </c>
      <c r="F1489" s="83" t="s">
        <v>391</v>
      </c>
      <c r="G1489" s="83" t="s">
        <v>356</v>
      </c>
      <c r="H1489" s="83" t="s">
        <v>426</v>
      </c>
      <c r="I1489" s="84" t="s">
        <v>415</v>
      </c>
      <c r="J1489" s="83"/>
      <c r="K1489" s="83" t="s">
        <v>427</v>
      </c>
      <c r="L1489" s="83" t="s">
        <v>427</v>
      </c>
    </row>
    <row r="1490" spans="1:12" ht="14.25" x14ac:dyDescent="0.2">
      <c r="A1490" s="83">
        <v>232</v>
      </c>
      <c r="B1490" s="83">
        <v>235</v>
      </c>
      <c r="C1490" s="83">
        <f t="shared" si="23"/>
        <v>3</v>
      </c>
      <c r="D1490" s="83" t="s">
        <v>143</v>
      </c>
      <c r="E1490" s="83" t="s">
        <v>331</v>
      </c>
      <c r="F1490" s="83"/>
      <c r="G1490" s="83" t="s">
        <v>250</v>
      </c>
      <c r="H1490" s="83" t="s">
        <v>426</v>
      </c>
      <c r="I1490" s="84"/>
      <c r="J1490" s="83"/>
      <c r="K1490" s="83" t="s">
        <v>427</v>
      </c>
      <c r="L1490" s="83" t="s">
        <v>427</v>
      </c>
    </row>
    <row r="1491" spans="1:12" ht="14.25" x14ac:dyDescent="0.2">
      <c r="A1491" s="83">
        <v>232</v>
      </c>
      <c r="B1491" s="83">
        <v>235</v>
      </c>
      <c r="C1491" s="83">
        <f t="shared" si="23"/>
        <v>3</v>
      </c>
      <c r="D1491" s="83" t="s">
        <v>143</v>
      </c>
      <c r="E1491" s="83" t="s">
        <v>341</v>
      </c>
      <c r="F1491" s="83"/>
      <c r="G1491" s="83" t="s">
        <v>251</v>
      </c>
      <c r="H1491" s="83" t="s">
        <v>425</v>
      </c>
      <c r="I1491" s="84"/>
      <c r="J1491" s="83"/>
      <c r="K1491" s="83" t="s">
        <v>427</v>
      </c>
      <c r="L1491" s="83" t="s">
        <v>427</v>
      </c>
    </row>
    <row r="1492" spans="1:12" ht="14.25" x14ac:dyDescent="0.2">
      <c r="A1492" s="83">
        <v>235</v>
      </c>
      <c r="B1492" s="83">
        <v>238</v>
      </c>
      <c r="C1492" s="83">
        <f t="shared" si="23"/>
        <v>3</v>
      </c>
      <c r="D1492" s="83" t="s">
        <v>143</v>
      </c>
      <c r="E1492" s="83" t="s">
        <v>311</v>
      </c>
      <c r="F1492" s="83" t="s">
        <v>453</v>
      </c>
      <c r="G1492" s="83" t="s">
        <v>270</v>
      </c>
      <c r="H1492" s="83" t="s">
        <v>426</v>
      </c>
      <c r="I1492" s="84" t="s">
        <v>420</v>
      </c>
      <c r="J1492" s="83"/>
      <c r="K1492" s="83" t="s">
        <v>847</v>
      </c>
      <c r="L1492" s="83" t="s">
        <v>427</v>
      </c>
    </row>
    <row r="1493" spans="1:12" ht="14.25" x14ac:dyDescent="0.2">
      <c r="A1493" s="83">
        <v>235</v>
      </c>
      <c r="B1493" s="83">
        <v>238</v>
      </c>
      <c r="C1493" s="83">
        <f t="shared" si="23"/>
        <v>3</v>
      </c>
      <c r="D1493" s="83" t="s">
        <v>143</v>
      </c>
      <c r="E1493" s="83" t="s">
        <v>313</v>
      </c>
      <c r="F1493" s="83"/>
      <c r="G1493" s="83" t="s">
        <v>242</v>
      </c>
      <c r="H1493" s="83" t="s">
        <v>426</v>
      </c>
      <c r="I1493" s="84"/>
      <c r="J1493" s="83"/>
      <c r="K1493" s="83" t="s">
        <v>846</v>
      </c>
      <c r="L1493" s="83" t="s">
        <v>427</v>
      </c>
    </row>
    <row r="1494" spans="1:12" ht="14.25" x14ac:dyDescent="0.2">
      <c r="A1494" s="83">
        <v>235</v>
      </c>
      <c r="B1494" s="83">
        <v>238</v>
      </c>
      <c r="C1494" s="83">
        <f t="shared" si="23"/>
        <v>3</v>
      </c>
      <c r="D1494" s="83" t="s">
        <v>143</v>
      </c>
      <c r="E1494" s="83" t="s">
        <v>315</v>
      </c>
      <c r="F1494" s="83" t="s">
        <v>391</v>
      </c>
      <c r="G1494" s="83" t="s">
        <v>356</v>
      </c>
      <c r="H1494" s="83" t="s">
        <v>426</v>
      </c>
      <c r="I1494" s="84" t="s">
        <v>415</v>
      </c>
      <c r="J1494" s="83"/>
      <c r="K1494" s="83" t="s">
        <v>846</v>
      </c>
      <c r="L1494" s="83" t="s">
        <v>427</v>
      </c>
    </row>
    <row r="1495" spans="1:12" ht="14.25" x14ac:dyDescent="0.2">
      <c r="A1495" s="83">
        <v>235</v>
      </c>
      <c r="B1495" s="83">
        <v>238</v>
      </c>
      <c r="C1495" s="83">
        <f t="shared" si="23"/>
        <v>3</v>
      </c>
      <c r="D1495" s="83" t="s">
        <v>143</v>
      </c>
      <c r="E1495" s="83" t="s">
        <v>331</v>
      </c>
      <c r="F1495" s="83"/>
      <c r="G1495" s="83" t="s">
        <v>250</v>
      </c>
      <c r="H1495" s="83" t="s">
        <v>426</v>
      </c>
      <c r="I1495" s="84"/>
      <c r="J1495" s="83"/>
      <c r="K1495" s="83" t="s">
        <v>846</v>
      </c>
      <c r="L1495" s="83" t="s">
        <v>427</v>
      </c>
    </row>
    <row r="1496" spans="1:12" ht="14.25" x14ac:dyDescent="0.2">
      <c r="A1496" s="83">
        <v>235</v>
      </c>
      <c r="B1496" s="83">
        <v>238</v>
      </c>
      <c r="C1496" s="83">
        <f t="shared" si="23"/>
        <v>3</v>
      </c>
      <c r="D1496" s="83" t="s">
        <v>143</v>
      </c>
      <c r="E1496" s="83" t="s">
        <v>349</v>
      </c>
      <c r="F1496" s="83" t="s">
        <v>453</v>
      </c>
      <c r="G1496" s="83" t="s">
        <v>255</v>
      </c>
      <c r="H1496" s="83" t="s">
        <v>426</v>
      </c>
      <c r="I1496" s="84" t="s">
        <v>420</v>
      </c>
      <c r="J1496" s="83"/>
      <c r="K1496" s="83" t="s">
        <v>846</v>
      </c>
      <c r="L1496" s="83" t="s">
        <v>427</v>
      </c>
    </row>
    <row r="1497" spans="1:12" ht="14.25" x14ac:dyDescent="0.2">
      <c r="A1497" s="83">
        <v>238</v>
      </c>
      <c r="B1497" s="83">
        <v>239.2</v>
      </c>
      <c r="C1497" s="83">
        <f t="shared" si="23"/>
        <v>1.1999999999999886</v>
      </c>
      <c r="D1497" s="83" t="s">
        <v>143</v>
      </c>
      <c r="E1497" s="83" t="s">
        <v>313</v>
      </c>
      <c r="F1497" s="83"/>
      <c r="G1497" s="83" t="s">
        <v>242</v>
      </c>
      <c r="H1497" s="83" t="s">
        <v>426</v>
      </c>
      <c r="I1497" s="84"/>
      <c r="J1497" s="83"/>
      <c r="K1497" s="83" t="s">
        <v>427</v>
      </c>
      <c r="L1497" s="83" t="s">
        <v>427</v>
      </c>
    </row>
    <row r="1498" spans="1:12" ht="14.25" x14ac:dyDescent="0.2">
      <c r="A1498" s="83">
        <v>238</v>
      </c>
      <c r="B1498" s="83">
        <v>239.2</v>
      </c>
      <c r="C1498" s="83">
        <f t="shared" si="23"/>
        <v>1.1999999999999886</v>
      </c>
      <c r="D1498" s="83" t="s">
        <v>143</v>
      </c>
      <c r="E1498" s="83" t="s">
        <v>315</v>
      </c>
      <c r="F1498" s="83" t="s">
        <v>391</v>
      </c>
      <c r="G1498" s="83" t="s">
        <v>356</v>
      </c>
      <c r="H1498" s="83" t="s">
        <v>426</v>
      </c>
      <c r="I1498" s="84" t="s">
        <v>415</v>
      </c>
      <c r="J1498" s="83"/>
      <c r="K1498" s="83" t="s">
        <v>427</v>
      </c>
      <c r="L1498" s="83" t="s">
        <v>427</v>
      </c>
    </row>
    <row r="1499" spans="1:12" ht="14.25" x14ac:dyDescent="0.2">
      <c r="A1499" s="83">
        <v>238</v>
      </c>
      <c r="B1499" s="83">
        <v>239.2</v>
      </c>
      <c r="C1499" s="83">
        <f t="shared" si="23"/>
        <v>1.1999999999999886</v>
      </c>
      <c r="D1499" s="83" t="s">
        <v>143</v>
      </c>
      <c r="E1499" s="83" t="s">
        <v>331</v>
      </c>
      <c r="F1499" s="83"/>
      <c r="G1499" s="83" t="s">
        <v>250</v>
      </c>
      <c r="H1499" s="83" t="s">
        <v>426</v>
      </c>
      <c r="I1499" s="84"/>
      <c r="J1499" s="83"/>
      <c r="K1499" s="83" t="s">
        <v>427</v>
      </c>
      <c r="L1499" s="83" t="s">
        <v>427</v>
      </c>
    </row>
    <row r="1500" spans="1:12" ht="14.25" x14ac:dyDescent="0.2">
      <c r="A1500" s="83">
        <v>238</v>
      </c>
      <c r="B1500" s="83">
        <v>239.2</v>
      </c>
      <c r="C1500" s="83">
        <f t="shared" si="23"/>
        <v>1.1999999999999886</v>
      </c>
      <c r="D1500" s="83" t="s">
        <v>143</v>
      </c>
      <c r="E1500" s="83" t="s">
        <v>341</v>
      </c>
      <c r="F1500" s="83"/>
      <c r="G1500" s="83" t="s">
        <v>251</v>
      </c>
      <c r="H1500" s="83" t="s">
        <v>426</v>
      </c>
      <c r="I1500" s="84"/>
      <c r="J1500" s="83"/>
      <c r="K1500" s="83" t="s">
        <v>427</v>
      </c>
      <c r="L1500" s="83" t="s">
        <v>427</v>
      </c>
    </row>
    <row r="1501" spans="1:12" ht="14.25" x14ac:dyDescent="0.2">
      <c r="A1501" s="83">
        <v>238</v>
      </c>
      <c r="B1501" s="83">
        <v>239.2</v>
      </c>
      <c r="C1501" s="83">
        <f t="shared" si="23"/>
        <v>1.1999999999999886</v>
      </c>
      <c r="D1501" s="83" t="s">
        <v>143</v>
      </c>
      <c r="E1501" s="83" t="s">
        <v>343</v>
      </c>
      <c r="F1501" s="83"/>
      <c r="G1501" s="83" t="s">
        <v>241</v>
      </c>
      <c r="H1501" s="83" t="s">
        <v>426</v>
      </c>
      <c r="I1501" s="84"/>
      <c r="J1501" s="83"/>
      <c r="K1501" s="83" t="s">
        <v>427</v>
      </c>
      <c r="L1501" s="83" t="s">
        <v>427</v>
      </c>
    </row>
    <row r="1502" spans="1:12" ht="14.25" x14ac:dyDescent="0.2">
      <c r="A1502" s="83">
        <v>238</v>
      </c>
      <c r="B1502" s="83">
        <v>239.2</v>
      </c>
      <c r="C1502" s="83">
        <f t="shared" si="23"/>
        <v>1.1999999999999886</v>
      </c>
      <c r="D1502" s="83" t="s">
        <v>143</v>
      </c>
      <c r="E1502" s="83" t="s">
        <v>345</v>
      </c>
      <c r="F1502" s="83"/>
      <c r="G1502" s="83" t="s">
        <v>283</v>
      </c>
      <c r="H1502" s="83" t="s">
        <v>426</v>
      </c>
      <c r="I1502" s="84"/>
      <c r="J1502" s="83"/>
      <c r="K1502" s="83" t="s">
        <v>427</v>
      </c>
      <c r="L1502" s="83" t="s">
        <v>427</v>
      </c>
    </row>
    <row r="1503" spans="1:12" ht="14.25" x14ac:dyDescent="0.2">
      <c r="A1503" s="83">
        <v>239.2</v>
      </c>
      <c r="B1503" s="83">
        <v>240</v>
      </c>
      <c r="C1503" s="83">
        <f t="shared" si="23"/>
        <v>0.80000000000001137</v>
      </c>
      <c r="D1503" s="83" t="s">
        <v>143</v>
      </c>
      <c r="E1503" s="83" t="s">
        <v>311</v>
      </c>
      <c r="F1503" s="83" t="s">
        <v>453</v>
      </c>
      <c r="G1503" s="83" t="s">
        <v>270</v>
      </c>
      <c r="H1503" s="83" t="s">
        <v>426</v>
      </c>
      <c r="I1503" s="84" t="s">
        <v>420</v>
      </c>
      <c r="J1503" s="83"/>
      <c r="K1503" s="83" t="s">
        <v>427</v>
      </c>
      <c r="L1503" s="83" t="s">
        <v>427</v>
      </c>
    </row>
    <row r="1504" spans="1:12" ht="14.25" x14ac:dyDescent="0.2">
      <c r="A1504" s="83">
        <v>239.2</v>
      </c>
      <c r="B1504" s="83">
        <v>240</v>
      </c>
      <c r="C1504" s="83">
        <f t="shared" si="23"/>
        <v>0.80000000000001137</v>
      </c>
      <c r="D1504" s="83" t="s">
        <v>143</v>
      </c>
      <c r="E1504" s="83" t="s">
        <v>315</v>
      </c>
      <c r="F1504" s="83" t="s">
        <v>391</v>
      </c>
      <c r="G1504" s="83" t="s">
        <v>356</v>
      </c>
      <c r="H1504" s="83" t="s">
        <v>426</v>
      </c>
      <c r="I1504" s="84" t="s">
        <v>415</v>
      </c>
      <c r="J1504" s="83"/>
      <c r="K1504" s="83" t="s">
        <v>427</v>
      </c>
      <c r="L1504" s="83" t="s">
        <v>427</v>
      </c>
    </row>
    <row r="1505" spans="1:12" ht="14.25" x14ac:dyDescent="0.2">
      <c r="A1505" s="83">
        <v>239.2</v>
      </c>
      <c r="B1505" s="83">
        <v>240</v>
      </c>
      <c r="C1505" s="83">
        <f t="shared" si="23"/>
        <v>0.80000000000001137</v>
      </c>
      <c r="D1505" s="83" t="s">
        <v>143</v>
      </c>
      <c r="E1505" s="83" t="s">
        <v>341</v>
      </c>
      <c r="F1505" s="83"/>
      <c r="G1505" s="83" t="s">
        <v>251</v>
      </c>
      <c r="H1505" s="83" t="s">
        <v>426</v>
      </c>
      <c r="I1505" s="84"/>
      <c r="J1505" s="83"/>
      <c r="K1505" s="83" t="s">
        <v>427</v>
      </c>
      <c r="L1505" s="83" t="s">
        <v>427</v>
      </c>
    </row>
    <row r="1506" spans="1:12" ht="14.25" x14ac:dyDescent="0.2">
      <c r="A1506" s="83">
        <v>239.2</v>
      </c>
      <c r="B1506" s="83">
        <v>240</v>
      </c>
      <c r="C1506" s="83">
        <f t="shared" si="23"/>
        <v>0.80000000000001137</v>
      </c>
      <c r="D1506" s="83" t="s">
        <v>143</v>
      </c>
      <c r="E1506" s="83" t="s">
        <v>343</v>
      </c>
      <c r="F1506" s="83"/>
      <c r="G1506" s="83" t="s">
        <v>241</v>
      </c>
      <c r="H1506" s="83" t="s">
        <v>426</v>
      </c>
      <c r="I1506" s="84"/>
      <c r="J1506" s="83"/>
      <c r="K1506" s="83" t="s">
        <v>427</v>
      </c>
      <c r="L1506" s="83" t="s">
        <v>427</v>
      </c>
    </row>
    <row r="1507" spans="1:12" ht="14.25" x14ac:dyDescent="0.2">
      <c r="A1507" s="83">
        <v>239.2</v>
      </c>
      <c r="B1507" s="83">
        <v>240</v>
      </c>
      <c r="C1507" s="83">
        <f t="shared" si="23"/>
        <v>0.80000000000001137</v>
      </c>
      <c r="D1507" s="83" t="s">
        <v>143</v>
      </c>
      <c r="E1507" s="83" t="s">
        <v>345</v>
      </c>
      <c r="F1507" s="83"/>
      <c r="G1507" s="83" t="s">
        <v>283</v>
      </c>
      <c r="H1507" s="83" t="s">
        <v>426</v>
      </c>
      <c r="I1507" s="84"/>
      <c r="J1507" s="83"/>
      <c r="K1507" s="83" t="s">
        <v>427</v>
      </c>
      <c r="L1507" s="83" t="s">
        <v>427</v>
      </c>
    </row>
    <row r="1508" spans="1:12" ht="14.25" x14ac:dyDescent="0.2">
      <c r="A1508" s="83">
        <v>240</v>
      </c>
      <c r="B1508" s="83">
        <v>241</v>
      </c>
      <c r="C1508" s="83">
        <f t="shared" si="23"/>
        <v>1</v>
      </c>
      <c r="D1508" s="83" t="s">
        <v>143</v>
      </c>
      <c r="E1508" s="83" t="s">
        <v>311</v>
      </c>
      <c r="F1508" s="83" t="s">
        <v>453</v>
      </c>
      <c r="G1508" s="83" t="s">
        <v>270</v>
      </c>
      <c r="H1508" s="83" t="s">
        <v>426</v>
      </c>
      <c r="I1508" s="84" t="s">
        <v>420</v>
      </c>
      <c r="J1508" s="83"/>
      <c r="K1508" s="83" t="s">
        <v>427</v>
      </c>
      <c r="L1508" s="83" t="s">
        <v>427</v>
      </c>
    </row>
    <row r="1509" spans="1:12" ht="14.25" x14ac:dyDescent="0.2">
      <c r="A1509" s="83">
        <v>240</v>
      </c>
      <c r="B1509" s="83">
        <v>241</v>
      </c>
      <c r="C1509" s="83">
        <f t="shared" si="23"/>
        <v>1</v>
      </c>
      <c r="D1509" s="83" t="s">
        <v>143</v>
      </c>
      <c r="E1509" s="83" t="s">
        <v>341</v>
      </c>
      <c r="F1509" s="83"/>
      <c r="G1509" s="83" t="s">
        <v>251</v>
      </c>
      <c r="H1509" s="83" t="s">
        <v>426</v>
      </c>
      <c r="I1509" s="84"/>
      <c r="J1509" s="83"/>
      <c r="K1509" s="83" t="s">
        <v>427</v>
      </c>
      <c r="L1509" s="83" t="s">
        <v>427</v>
      </c>
    </row>
    <row r="1510" spans="1:12" ht="14.25" x14ac:dyDescent="0.2">
      <c r="A1510" s="83">
        <v>241</v>
      </c>
      <c r="B1510" s="83">
        <v>242.2</v>
      </c>
      <c r="C1510" s="83">
        <f t="shared" si="23"/>
        <v>1.1999999999999886</v>
      </c>
      <c r="D1510" s="83" t="s">
        <v>143</v>
      </c>
      <c r="E1510" s="83" t="s">
        <v>311</v>
      </c>
      <c r="F1510" s="83" t="s">
        <v>453</v>
      </c>
      <c r="G1510" s="83" t="s">
        <v>270</v>
      </c>
      <c r="H1510" s="83" t="s">
        <v>426</v>
      </c>
      <c r="I1510" s="84" t="s">
        <v>420</v>
      </c>
      <c r="J1510" s="83"/>
      <c r="K1510" s="83" t="s">
        <v>543</v>
      </c>
      <c r="L1510" s="83" t="s">
        <v>427</v>
      </c>
    </row>
    <row r="1511" spans="1:12" ht="14.25" x14ac:dyDescent="0.2">
      <c r="A1511" s="83">
        <v>241</v>
      </c>
      <c r="B1511" s="83">
        <v>242.2</v>
      </c>
      <c r="C1511" s="83">
        <f t="shared" si="23"/>
        <v>1.1999999999999886</v>
      </c>
      <c r="D1511" s="83" t="s">
        <v>143</v>
      </c>
      <c r="E1511" s="83" t="s">
        <v>337</v>
      </c>
      <c r="F1511" s="83"/>
      <c r="G1511" s="83" t="s">
        <v>263</v>
      </c>
      <c r="H1511" s="83" t="s">
        <v>426</v>
      </c>
      <c r="I1511" s="84"/>
      <c r="J1511" s="83"/>
      <c r="K1511" s="83" t="s">
        <v>543</v>
      </c>
      <c r="L1511" s="83" t="s">
        <v>427</v>
      </c>
    </row>
    <row r="1512" spans="1:12" ht="14.25" x14ac:dyDescent="0.2">
      <c r="A1512" s="83">
        <v>241</v>
      </c>
      <c r="B1512" s="83">
        <v>242.2</v>
      </c>
      <c r="C1512" s="83">
        <f t="shared" si="23"/>
        <v>1.1999999999999886</v>
      </c>
      <c r="D1512" s="83" t="s">
        <v>143</v>
      </c>
      <c r="E1512" s="83" t="s">
        <v>341</v>
      </c>
      <c r="F1512" s="83"/>
      <c r="G1512" s="83" t="s">
        <v>251</v>
      </c>
      <c r="H1512" s="83" t="s">
        <v>426</v>
      </c>
      <c r="I1512" s="84"/>
      <c r="J1512" s="83"/>
      <c r="K1512" s="83" t="s">
        <v>543</v>
      </c>
      <c r="L1512" s="83" t="s">
        <v>427</v>
      </c>
    </row>
    <row r="1513" spans="1:12" ht="14.25" x14ac:dyDescent="0.2">
      <c r="A1513" s="83">
        <v>241</v>
      </c>
      <c r="B1513" s="83">
        <v>242.2</v>
      </c>
      <c r="C1513" s="83">
        <f t="shared" si="23"/>
        <v>1.1999999999999886</v>
      </c>
      <c r="D1513" s="83" t="s">
        <v>143</v>
      </c>
      <c r="E1513" s="83" t="s">
        <v>305</v>
      </c>
      <c r="F1513" s="83"/>
      <c r="G1513" s="83" t="s">
        <v>245</v>
      </c>
      <c r="H1513" s="83" t="s">
        <v>425</v>
      </c>
      <c r="I1513" s="84"/>
      <c r="J1513" s="83"/>
      <c r="K1513" s="83" t="s">
        <v>543</v>
      </c>
      <c r="L1513" s="83" t="s">
        <v>427</v>
      </c>
    </row>
    <row r="1514" spans="1:12" ht="14.25" x14ac:dyDescent="0.2">
      <c r="A1514" s="83">
        <v>241</v>
      </c>
      <c r="B1514" s="83">
        <v>242.2</v>
      </c>
      <c r="C1514" s="83">
        <f t="shared" si="23"/>
        <v>1.1999999999999886</v>
      </c>
      <c r="D1514" s="83" t="s">
        <v>143</v>
      </c>
      <c r="E1514" s="83" t="s">
        <v>307</v>
      </c>
      <c r="F1514" s="83"/>
      <c r="G1514" s="83" t="s">
        <v>261</v>
      </c>
      <c r="H1514" s="83" t="s">
        <v>425</v>
      </c>
      <c r="I1514" s="84"/>
      <c r="J1514" s="83"/>
      <c r="K1514" s="83" t="s">
        <v>543</v>
      </c>
      <c r="L1514" s="83" t="s">
        <v>427</v>
      </c>
    </row>
    <row r="1515" spans="1:12" ht="14.25" x14ac:dyDescent="0.2">
      <c r="A1515" s="83">
        <v>242.2</v>
      </c>
      <c r="B1515" s="83">
        <v>244.2</v>
      </c>
      <c r="C1515" s="83">
        <f t="shared" si="23"/>
        <v>2</v>
      </c>
      <c r="D1515" s="83" t="s">
        <v>143</v>
      </c>
      <c r="E1515" s="83" t="s">
        <v>337</v>
      </c>
      <c r="F1515" s="83"/>
      <c r="G1515" s="83" t="s">
        <v>263</v>
      </c>
      <c r="H1515" s="83" t="s">
        <v>426</v>
      </c>
      <c r="I1515" s="84"/>
      <c r="J1515" s="83"/>
      <c r="K1515" s="83" t="s">
        <v>848</v>
      </c>
      <c r="L1515" s="83" t="s">
        <v>427</v>
      </c>
    </row>
    <row r="1516" spans="1:12" ht="14.25" x14ac:dyDescent="0.2">
      <c r="A1516" s="83">
        <v>242.2</v>
      </c>
      <c r="B1516" s="83">
        <v>244.2</v>
      </c>
      <c r="C1516" s="83">
        <f t="shared" si="23"/>
        <v>2</v>
      </c>
      <c r="D1516" s="83" t="s">
        <v>143</v>
      </c>
      <c r="E1516" s="83" t="s">
        <v>341</v>
      </c>
      <c r="F1516" s="83"/>
      <c r="G1516" s="83" t="s">
        <v>251</v>
      </c>
      <c r="H1516" s="83" t="s">
        <v>426</v>
      </c>
      <c r="I1516" s="84"/>
      <c r="J1516" s="83"/>
      <c r="K1516" s="83" t="s">
        <v>848</v>
      </c>
      <c r="L1516" s="83" t="s">
        <v>427</v>
      </c>
    </row>
    <row r="1517" spans="1:12" ht="14.25" x14ac:dyDescent="0.2">
      <c r="A1517" s="83">
        <v>242.2</v>
      </c>
      <c r="B1517" s="83">
        <v>244.2</v>
      </c>
      <c r="C1517" s="83">
        <f t="shared" si="23"/>
        <v>2</v>
      </c>
      <c r="D1517" s="83" t="s">
        <v>143</v>
      </c>
      <c r="E1517" s="83" t="s">
        <v>305</v>
      </c>
      <c r="F1517" s="83"/>
      <c r="G1517" s="83" t="s">
        <v>245</v>
      </c>
      <c r="H1517" s="83" t="s">
        <v>425</v>
      </c>
      <c r="I1517" s="84"/>
      <c r="J1517" s="83"/>
      <c r="K1517" s="83" t="s">
        <v>848</v>
      </c>
      <c r="L1517" s="83" t="s">
        <v>427</v>
      </c>
    </row>
    <row r="1518" spans="1:12" ht="14.25" x14ac:dyDescent="0.2">
      <c r="A1518" s="83">
        <v>242.2</v>
      </c>
      <c r="B1518" s="83">
        <v>244.2</v>
      </c>
      <c r="C1518" s="83">
        <f t="shared" si="23"/>
        <v>2</v>
      </c>
      <c r="D1518" s="83" t="s">
        <v>143</v>
      </c>
      <c r="E1518" s="83" t="s">
        <v>307</v>
      </c>
      <c r="F1518" s="83"/>
      <c r="G1518" s="83" t="s">
        <v>261</v>
      </c>
      <c r="H1518" s="83" t="s">
        <v>425</v>
      </c>
      <c r="I1518" s="84"/>
      <c r="J1518" s="83"/>
      <c r="K1518" s="83" t="s">
        <v>848</v>
      </c>
      <c r="L1518" s="83" t="s">
        <v>427</v>
      </c>
    </row>
    <row r="1519" spans="1:12" ht="14.25" x14ac:dyDescent="0.2">
      <c r="A1519" s="83">
        <v>244.2</v>
      </c>
      <c r="B1519" s="83">
        <v>247.2</v>
      </c>
      <c r="C1519" s="83">
        <f t="shared" si="23"/>
        <v>3</v>
      </c>
      <c r="D1519" s="83" t="s">
        <v>143</v>
      </c>
      <c r="E1519" s="83" t="s">
        <v>311</v>
      </c>
      <c r="F1519" s="83" t="s">
        <v>453</v>
      </c>
      <c r="G1519" s="83" t="s">
        <v>270</v>
      </c>
      <c r="H1519" s="83" t="s">
        <v>426</v>
      </c>
      <c r="I1519" s="84" t="s">
        <v>420</v>
      </c>
      <c r="J1519" s="83"/>
      <c r="K1519" s="83" t="s">
        <v>849</v>
      </c>
      <c r="L1519" s="83" t="s">
        <v>427</v>
      </c>
    </row>
    <row r="1520" spans="1:12" ht="14.25" x14ac:dyDescent="0.2">
      <c r="A1520" s="83">
        <v>244.2</v>
      </c>
      <c r="B1520" s="83">
        <v>247.2</v>
      </c>
      <c r="C1520" s="83">
        <f t="shared" si="23"/>
        <v>3</v>
      </c>
      <c r="D1520" s="83" t="s">
        <v>143</v>
      </c>
      <c r="E1520" s="83" t="s">
        <v>337</v>
      </c>
      <c r="F1520" s="83"/>
      <c r="G1520" s="83" t="s">
        <v>263</v>
      </c>
      <c r="H1520" s="83" t="s">
        <v>426</v>
      </c>
      <c r="I1520" s="84"/>
      <c r="J1520" s="83"/>
      <c r="K1520" s="83" t="s">
        <v>850</v>
      </c>
      <c r="L1520" s="83" t="s">
        <v>427</v>
      </c>
    </row>
    <row r="1521" spans="1:12" ht="14.25" x14ac:dyDescent="0.2">
      <c r="A1521" s="83">
        <v>244.2</v>
      </c>
      <c r="B1521" s="83">
        <v>247.2</v>
      </c>
      <c r="C1521" s="83">
        <f t="shared" si="23"/>
        <v>3</v>
      </c>
      <c r="D1521" s="83" t="s">
        <v>143</v>
      </c>
      <c r="E1521" s="83" t="s">
        <v>341</v>
      </c>
      <c r="F1521" s="83"/>
      <c r="G1521" s="83" t="s">
        <v>251</v>
      </c>
      <c r="H1521" s="83" t="s">
        <v>426</v>
      </c>
      <c r="I1521" s="84"/>
      <c r="J1521" s="83"/>
      <c r="K1521" s="83" t="s">
        <v>851</v>
      </c>
      <c r="L1521" s="83" t="s">
        <v>427</v>
      </c>
    </row>
    <row r="1522" spans="1:12" ht="14.25" x14ac:dyDescent="0.2">
      <c r="A1522" s="83">
        <v>244.2</v>
      </c>
      <c r="B1522" s="83">
        <v>247.2</v>
      </c>
      <c r="C1522" s="83">
        <f t="shared" si="23"/>
        <v>3</v>
      </c>
      <c r="D1522" s="83" t="s">
        <v>143</v>
      </c>
      <c r="E1522" s="83" t="s">
        <v>305</v>
      </c>
      <c r="F1522" s="83"/>
      <c r="G1522" s="83" t="s">
        <v>245</v>
      </c>
      <c r="H1522" s="83" t="s">
        <v>425</v>
      </c>
      <c r="I1522" s="84"/>
      <c r="J1522" s="83"/>
      <c r="K1522" s="83" t="s">
        <v>852</v>
      </c>
      <c r="L1522" s="83" t="s">
        <v>427</v>
      </c>
    </row>
    <row r="1523" spans="1:12" ht="14.25" x14ac:dyDescent="0.2">
      <c r="A1523" s="83">
        <v>244.2</v>
      </c>
      <c r="B1523" s="83">
        <v>247.2</v>
      </c>
      <c r="C1523" s="83">
        <f t="shared" si="23"/>
        <v>3</v>
      </c>
      <c r="D1523" s="83" t="s">
        <v>143</v>
      </c>
      <c r="E1523" s="83" t="s">
        <v>307</v>
      </c>
      <c r="F1523" s="83"/>
      <c r="G1523" s="83" t="s">
        <v>261</v>
      </c>
      <c r="H1523" s="83" t="s">
        <v>425</v>
      </c>
      <c r="I1523" s="84"/>
      <c r="J1523" s="83"/>
      <c r="K1523" s="83" t="s">
        <v>853</v>
      </c>
      <c r="L1523" s="83" t="s">
        <v>427</v>
      </c>
    </row>
    <row r="1524" spans="1:12" ht="14.25" x14ac:dyDescent="0.2">
      <c r="A1524" s="83">
        <v>247.2</v>
      </c>
      <c r="B1524" s="83">
        <v>248</v>
      </c>
      <c r="C1524" s="83">
        <f t="shared" si="23"/>
        <v>0.80000000000001137</v>
      </c>
      <c r="D1524" s="83" t="s">
        <v>143</v>
      </c>
      <c r="E1524" s="83" t="s">
        <v>337</v>
      </c>
      <c r="F1524" s="83"/>
      <c r="G1524" s="83" t="s">
        <v>263</v>
      </c>
      <c r="H1524" s="83" t="s">
        <v>426</v>
      </c>
      <c r="I1524" s="84"/>
      <c r="J1524" s="83"/>
      <c r="K1524" s="83" t="s">
        <v>543</v>
      </c>
      <c r="L1524" s="83" t="s">
        <v>427</v>
      </c>
    </row>
    <row r="1525" spans="1:12" ht="14.25" x14ac:dyDescent="0.2">
      <c r="A1525" s="83">
        <v>247.2</v>
      </c>
      <c r="B1525" s="83">
        <v>248</v>
      </c>
      <c r="C1525" s="83">
        <f t="shared" si="23"/>
        <v>0.80000000000001137</v>
      </c>
      <c r="D1525" s="83" t="s">
        <v>143</v>
      </c>
      <c r="E1525" s="83" t="s">
        <v>341</v>
      </c>
      <c r="F1525" s="83"/>
      <c r="G1525" s="83" t="s">
        <v>251</v>
      </c>
      <c r="H1525" s="83" t="s">
        <v>426</v>
      </c>
      <c r="I1525" s="84"/>
      <c r="J1525" s="83"/>
      <c r="K1525" s="83" t="s">
        <v>543</v>
      </c>
      <c r="L1525" s="83" t="s">
        <v>427</v>
      </c>
    </row>
    <row r="1526" spans="1:12" ht="14.25" x14ac:dyDescent="0.2">
      <c r="A1526" s="83">
        <v>247.2</v>
      </c>
      <c r="B1526" s="83">
        <v>248</v>
      </c>
      <c r="C1526" s="83">
        <f t="shared" si="23"/>
        <v>0.80000000000001137</v>
      </c>
      <c r="D1526" s="83" t="s">
        <v>143</v>
      </c>
      <c r="E1526" s="83" t="s">
        <v>305</v>
      </c>
      <c r="F1526" s="83"/>
      <c r="G1526" s="83" t="s">
        <v>245</v>
      </c>
      <c r="H1526" s="83" t="s">
        <v>425</v>
      </c>
      <c r="I1526" s="84"/>
      <c r="J1526" s="83"/>
      <c r="K1526" s="83" t="s">
        <v>543</v>
      </c>
      <c r="L1526" s="83" t="s">
        <v>427</v>
      </c>
    </row>
    <row r="1527" spans="1:12" ht="14.25" x14ac:dyDescent="0.2">
      <c r="A1527" s="83">
        <v>247.2</v>
      </c>
      <c r="B1527" s="83">
        <v>248</v>
      </c>
      <c r="C1527" s="83">
        <f t="shared" si="23"/>
        <v>0.80000000000001137</v>
      </c>
      <c r="D1527" s="83" t="s">
        <v>143</v>
      </c>
      <c r="E1527" s="83" t="s">
        <v>307</v>
      </c>
      <c r="F1527" s="83"/>
      <c r="G1527" s="83" t="s">
        <v>261</v>
      </c>
      <c r="H1527" s="83" t="s">
        <v>425</v>
      </c>
      <c r="I1527" s="84"/>
      <c r="J1527" s="83"/>
      <c r="K1527" s="83" t="s">
        <v>543</v>
      </c>
      <c r="L1527" s="83" t="s">
        <v>427</v>
      </c>
    </row>
    <row r="1528" spans="1:12" ht="14.25" x14ac:dyDescent="0.2">
      <c r="A1528" s="83">
        <v>248</v>
      </c>
      <c r="B1528" s="83">
        <v>250</v>
      </c>
      <c r="C1528" s="83">
        <f t="shared" si="23"/>
        <v>2</v>
      </c>
      <c r="D1528" s="83" t="s">
        <v>143</v>
      </c>
      <c r="E1528" s="83" t="s">
        <v>305</v>
      </c>
      <c r="F1528" s="83"/>
      <c r="G1528" s="83" t="s">
        <v>245</v>
      </c>
      <c r="H1528" s="83" t="s">
        <v>426</v>
      </c>
      <c r="I1528" s="84"/>
      <c r="J1528" s="83"/>
      <c r="K1528" s="83" t="s">
        <v>543</v>
      </c>
      <c r="L1528" s="83" t="s">
        <v>427</v>
      </c>
    </row>
    <row r="1529" spans="1:12" ht="14.25" x14ac:dyDescent="0.2">
      <c r="A1529" s="83">
        <v>248</v>
      </c>
      <c r="B1529" s="83">
        <v>250</v>
      </c>
      <c r="C1529" s="83">
        <f t="shared" si="23"/>
        <v>2</v>
      </c>
      <c r="D1529" s="83" t="s">
        <v>143</v>
      </c>
      <c r="E1529" s="83" t="s">
        <v>307</v>
      </c>
      <c r="F1529" s="83"/>
      <c r="G1529" s="83" t="s">
        <v>261</v>
      </c>
      <c r="H1529" s="83" t="s">
        <v>426</v>
      </c>
      <c r="I1529" s="84"/>
      <c r="J1529" s="83"/>
      <c r="K1529" s="83" t="s">
        <v>543</v>
      </c>
      <c r="L1529" s="83" t="s">
        <v>427</v>
      </c>
    </row>
    <row r="1530" spans="1:12" ht="14.25" x14ac:dyDescent="0.2">
      <c r="A1530" s="83">
        <v>248</v>
      </c>
      <c r="B1530" s="83">
        <v>250</v>
      </c>
      <c r="C1530" s="83">
        <f t="shared" si="23"/>
        <v>2</v>
      </c>
      <c r="D1530" s="83" t="s">
        <v>143</v>
      </c>
      <c r="E1530" s="83" t="s">
        <v>337</v>
      </c>
      <c r="F1530" s="83"/>
      <c r="G1530" s="83" t="s">
        <v>263</v>
      </c>
      <c r="H1530" s="83" t="s">
        <v>426</v>
      </c>
      <c r="I1530" s="84"/>
      <c r="J1530" s="83"/>
      <c r="K1530" s="83" t="s">
        <v>543</v>
      </c>
      <c r="L1530" s="83" t="s">
        <v>427</v>
      </c>
    </row>
    <row r="1531" spans="1:12" ht="14.25" x14ac:dyDescent="0.2">
      <c r="A1531" s="83">
        <v>250</v>
      </c>
      <c r="B1531" s="83">
        <v>252</v>
      </c>
      <c r="C1531" s="83">
        <f t="shared" si="23"/>
        <v>2</v>
      </c>
      <c r="D1531" s="83" t="s">
        <v>143</v>
      </c>
      <c r="E1531" s="83" t="s">
        <v>311</v>
      </c>
      <c r="F1531" s="83" t="s">
        <v>453</v>
      </c>
      <c r="G1531" s="83" t="s">
        <v>270</v>
      </c>
      <c r="H1531" s="83" t="s">
        <v>426</v>
      </c>
      <c r="I1531" s="84" t="s">
        <v>420</v>
      </c>
      <c r="J1531" s="83"/>
      <c r="K1531" s="83" t="s">
        <v>845</v>
      </c>
      <c r="L1531" s="83" t="s">
        <v>427</v>
      </c>
    </row>
    <row r="1532" spans="1:12" ht="14.25" x14ac:dyDescent="0.2">
      <c r="A1532" s="83">
        <v>250</v>
      </c>
      <c r="B1532" s="83">
        <v>252</v>
      </c>
      <c r="C1532" s="83">
        <f t="shared" si="23"/>
        <v>2</v>
      </c>
      <c r="D1532" s="83" t="s">
        <v>143</v>
      </c>
      <c r="E1532" s="83" t="s">
        <v>337</v>
      </c>
      <c r="F1532" s="83"/>
      <c r="G1532" s="83" t="s">
        <v>263</v>
      </c>
      <c r="H1532" s="83" t="s">
        <v>426</v>
      </c>
      <c r="I1532" s="84"/>
      <c r="J1532" s="83"/>
      <c r="K1532" s="83" t="s">
        <v>845</v>
      </c>
      <c r="L1532" s="83" t="s">
        <v>427</v>
      </c>
    </row>
    <row r="1533" spans="1:12" ht="14.25" x14ac:dyDescent="0.2">
      <c r="A1533" s="83">
        <v>250</v>
      </c>
      <c r="B1533" s="83">
        <v>252</v>
      </c>
      <c r="C1533" s="83">
        <f t="shared" si="23"/>
        <v>2</v>
      </c>
      <c r="D1533" s="83" t="s">
        <v>143</v>
      </c>
      <c r="E1533" s="83" t="s">
        <v>349</v>
      </c>
      <c r="F1533" s="83" t="s">
        <v>453</v>
      </c>
      <c r="G1533" s="83" t="s">
        <v>255</v>
      </c>
      <c r="H1533" s="83" t="s">
        <v>426</v>
      </c>
      <c r="I1533" s="84" t="s">
        <v>420</v>
      </c>
      <c r="J1533" s="83"/>
      <c r="K1533" s="83" t="s">
        <v>845</v>
      </c>
      <c r="L1533" s="83" t="s">
        <v>427</v>
      </c>
    </row>
    <row r="1534" spans="1:12" ht="14.25" x14ac:dyDescent="0.2">
      <c r="A1534" s="83">
        <v>252</v>
      </c>
      <c r="B1534" s="83">
        <v>265</v>
      </c>
      <c r="C1534" s="83">
        <f t="shared" si="23"/>
        <v>13</v>
      </c>
      <c r="D1534" s="83" t="s">
        <v>143</v>
      </c>
      <c r="E1534" s="83" t="s">
        <v>313</v>
      </c>
      <c r="F1534" s="83"/>
      <c r="G1534" s="83" t="s">
        <v>242</v>
      </c>
      <c r="H1534" s="83" t="s">
        <v>426</v>
      </c>
      <c r="I1534" s="84"/>
      <c r="J1534" s="83"/>
      <c r="K1534" s="83" t="s">
        <v>832</v>
      </c>
      <c r="L1534" s="83" t="s">
        <v>427</v>
      </c>
    </row>
    <row r="1535" spans="1:12" ht="14.25" x14ac:dyDescent="0.2">
      <c r="A1535" s="83">
        <v>252</v>
      </c>
      <c r="B1535" s="83">
        <v>265</v>
      </c>
      <c r="C1535" s="83">
        <f t="shared" si="23"/>
        <v>13</v>
      </c>
      <c r="D1535" s="83" t="s">
        <v>143</v>
      </c>
      <c r="E1535" s="83" t="s">
        <v>331</v>
      </c>
      <c r="F1535" s="83"/>
      <c r="G1535" s="83" t="s">
        <v>250</v>
      </c>
      <c r="H1535" s="83" t="s">
        <v>426</v>
      </c>
      <c r="I1535" s="84"/>
      <c r="J1535" s="83"/>
      <c r="K1535" s="83" t="s">
        <v>832</v>
      </c>
      <c r="L1535" s="83" t="s">
        <v>427</v>
      </c>
    </row>
    <row r="1536" spans="1:12" ht="14.25" x14ac:dyDescent="0.2">
      <c r="A1536" s="83">
        <v>252</v>
      </c>
      <c r="B1536" s="83">
        <v>265</v>
      </c>
      <c r="C1536" s="83">
        <f t="shared" si="23"/>
        <v>13</v>
      </c>
      <c r="D1536" s="83" t="s">
        <v>143</v>
      </c>
      <c r="E1536" s="83" t="s">
        <v>333</v>
      </c>
      <c r="F1536" s="83" t="s">
        <v>392</v>
      </c>
      <c r="G1536" s="83" t="s">
        <v>296</v>
      </c>
      <c r="H1536" s="83" t="s">
        <v>426</v>
      </c>
      <c r="I1536" s="84" t="s">
        <v>416</v>
      </c>
      <c r="J1536" s="83"/>
      <c r="K1536" s="83" t="s">
        <v>832</v>
      </c>
      <c r="L1536" s="83" t="s">
        <v>427</v>
      </c>
    </row>
    <row r="1537" spans="1:12" ht="14.25" x14ac:dyDescent="0.2">
      <c r="A1537" s="83">
        <v>252</v>
      </c>
      <c r="B1537" s="83">
        <v>265</v>
      </c>
      <c r="C1537" s="83">
        <f t="shared" si="23"/>
        <v>13</v>
      </c>
      <c r="D1537" s="83" t="s">
        <v>143</v>
      </c>
      <c r="E1537" s="83" t="s">
        <v>337</v>
      </c>
      <c r="F1537" s="83"/>
      <c r="G1537" s="83" t="s">
        <v>263</v>
      </c>
      <c r="H1537" s="83" t="s">
        <v>426</v>
      </c>
      <c r="I1537" s="84"/>
      <c r="J1537" s="83"/>
      <c r="K1537" s="83" t="s">
        <v>832</v>
      </c>
      <c r="L1537" s="83" t="s">
        <v>427</v>
      </c>
    </row>
    <row r="1538" spans="1:12" ht="14.25" x14ac:dyDescent="0.2">
      <c r="A1538" s="83">
        <v>252</v>
      </c>
      <c r="B1538" s="83">
        <v>265</v>
      </c>
      <c r="C1538" s="83">
        <f t="shared" ref="C1538:C1544" si="24">B1538-A1538</f>
        <v>13</v>
      </c>
      <c r="D1538" s="83" t="s">
        <v>143</v>
      </c>
      <c r="E1538" s="83" t="s">
        <v>343</v>
      </c>
      <c r="F1538" s="83"/>
      <c r="G1538" s="83" t="s">
        <v>241</v>
      </c>
      <c r="H1538" s="83" t="s">
        <v>426</v>
      </c>
      <c r="I1538" s="84"/>
      <c r="J1538" s="83"/>
      <c r="K1538" s="83" t="s">
        <v>832</v>
      </c>
      <c r="L1538" s="83" t="s">
        <v>427</v>
      </c>
    </row>
    <row r="1539" spans="1:12" ht="14.25" x14ac:dyDescent="0.2">
      <c r="A1539" s="83">
        <v>252</v>
      </c>
      <c r="B1539" s="83">
        <v>265</v>
      </c>
      <c r="C1539" s="83">
        <f t="shared" si="24"/>
        <v>13</v>
      </c>
      <c r="D1539" s="83" t="s">
        <v>143</v>
      </c>
      <c r="E1539" s="83" t="s">
        <v>345</v>
      </c>
      <c r="F1539" s="83"/>
      <c r="G1539" s="83" t="s">
        <v>283</v>
      </c>
      <c r="H1539" s="83" t="s">
        <v>426</v>
      </c>
      <c r="I1539" s="84"/>
      <c r="J1539" s="83"/>
      <c r="K1539" s="83" t="s">
        <v>832</v>
      </c>
      <c r="L1539" s="83" t="s">
        <v>427</v>
      </c>
    </row>
    <row r="1540" spans="1:12" ht="14.25" x14ac:dyDescent="0.2">
      <c r="A1540" s="83">
        <v>265</v>
      </c>
      <c r="B1540" s="83">
        <v>275</v>
      </c>
      <c r="C1540" s="83">
        <f t="shared" si="24"/>
        <v>10</v>
      </c>
      <c r="D1540" s="83" t="s">
        <v>143</v>
      </c>
      <c r="E1540" s="83" t="s">
        <v>313</v>
      </c>
      <c r="F1540" s="83"/>
      <c r="G1540" s="83" t="s">
        <v>242</v>
      </c>
      <c r="H1540" s="83" t="s">
        <v>426</v>
      </c>
      <c r="I1540" s="84"/>
      <c r="J1540" s="83"/>
      <c r="K1540" s="83" t="s">
        <v>854</v>
      </c>
      <c r="L1540" s="83" t="s">
        <v>427</v>
      </c>
    </row>
    <row r="1541" spans="1:12" ht="14.25" x14ac:dyDescent="0.2">
      <c r="A1541" s="83">
        <v>265</v>
      </c>
      <c r="B1541" s="83">
        <v>275</v>
      </c>
      <c r="C1541" s="83">
        <f t="shared" si="24"/>
        <v>10</v>
      </c>
      <c r="D1541" s="83" t="s">
        <v>143</v>
      </c>
      <c r="E1541" s="83" t="s">
        <v>315</v>
      </c>
      <c r="F1541" s="83" t="s">
        <v>392</v>
      </c>
      <c r="G1541" s="83" t="s">
        <v>356</v>
      </c>
      <c r="H1541" s="83" t="s">
        <v>426</v>
      </c>
      <c r="I1541" s="84" t="s">
        <v>416</v>
      </c>
      <c r="J1541" s="83"/>
      <c r="K1541" s="83" t="s">
        <v>854</v>
      </c>
      <c r="L1541" s="83" t="s">
        <v>427</v>
      </c>
    </row>
    <row r="1542" spans="1:12" ht="14.25" x14ac:dyDescent="0.2">
      <c r="A1542" s="83">
        <v>265</v>
      </c>
      <c r="B1542" s="83">
        <v>275</v>
      </c>
      <c r="C1542" s="83">
        <f t="shared" si="24"/>
        <v>10</v>
      </c>
      <c r="D1542" s="83" t="s">
        <v>143</v>
      </c>
      <c r="E1542" s="83" t="s">
        <v>331</v>
      </c>
      <c r="F1542" s="83"/>
      <c r="G1542" s="83" t="s">
        <v>250</v>
      </c>
      <c r="H1542" s="83" t="s">
        <v>426</v>
      </c>
      <c r="I1542" s="84"/>
      <c r="J1542" s="83"/>
      <c r="K1542" s="83" t="s">
        <v>854</v>
      </c>
      <c r="L1542" s="83" t="s">
        <v>427</v>
      </c>
    </row>
    <row r="1543" spans="1:12" ht="14.25" x14ac:dyDescent="0.2">
      <c r="A1543" s="83">
        <v>265</v>
      </c>
      <c r="B1543" s="83">
        <v>275</v>
      </c>
      <c r="C1543" s="83">
        <f t="shared" si="24"/>
        <v>10</v>
      </c>
      <c r="D1543" s="83" t="s">
        <v>143</v>
      </c>
      <c r="E1543" s="83" t="s">
        <v>337</v>
      </c>
      <c r="F1543" s="83"/>
      <c r="G1543" s="83" t="s">
        <v>263</v>
      </c>
      <c r="H1543" s="83" t="s">
        <v>426</v>
      </c>
      <c r="I1543" s="84"/>
      <c r="J1543" s="83"/>
      <c r="K1543" s="83" t="s">
        <v>854</v>
      </c>
      <c r="L1543" s="83" t="s">
        <v>427</v>
      </c>
    </row>
    <row r="1544" spans="1:12" ht="14.25" x14ac:dyDescent="0.2">
      <c r="A1544" s="83">
        <v>275</v>
      </c>
      <c r="B1544" s="83">
        <v>3000</v>
      </c>
      <c r="C1544" s="83">
        <f t="shared" si="24"/>
        <v>2725</v>
      </c>
      <c r="D1544" s="83" t="s">
        <v>143</v>
      </c>
      <c r="E1544" s="83" t="s">
        <v>401</v>
      </c>
      <c r="F1544" s="83"/>
      <c r="G1544" s="83" t="s">
        <v>238</v>
      </c>
      <c r="H1544" s="83" t="s">
        <v>426</v>
      </c>
      <c r="I1544" s="84"/>
      <c r="J1544" s="83"/>
      <c r="K1544" s="83" t="s">
        <v>452</v>
      </c>
      <c r="L1544" s="83" t="s">
        <v>427</v>
      </c>
    </row>
  </sheetData>
  <phoneticPr fontId="6" type="noConversion"/>
  <conditionalFormatting sqref="A738:J740">
    <cfRule type="expression" dxfId="9" priority="23">
      <formula>MOD(SUMPRODUCT(($A$2:$A738&lt;&gt;$A$1:$A735)*1),2)=1</formula>
    </cfRule>
    <cfRule type="expression" dxfId="8" priority="24">
      <formula>MOD(SUMPRODUCT(($A$2:$A738&lt;&gt;$A$1:$A735)*1),2)=0</formula>
    </cfRule>
  </conditionalFormatting>
  <conditionalFormatting sqref="A2:L2 A3:J737 K3:L1136 A741:J1136">
    <cfRule type="expression" dxfId="7" priority="63">
      <formula>MOD(SUMPRODUCT(($A$2:$A2&lt;&gt;$A$1:$A1)*1),2)=1</formula>
    </cfRule>
    <cfRule type="expression" dxfId="6" priority="64">
      <formula>MOD(SUMPRODUCT(($A$2:$A2&lt;&gt;$A$1:$A1)*1),2)=0</formula>
    </cfRule>
  </conditionalFormatting>
  <conditionalFormatting sqref="A1137:L1544">
    <cfRule type="expression" dxfId="5" priority="1">
      <formula>MOD(SUMPRODUCT(($A$2:$A1137&lt;&gt;$A$1:$A1136)*1),2)=1</formula>
    </cfRule>
    <cfRule type="expression" dxfId="4" priority="2">
      <formula>MOD(SUMPRODUCT(($A$2:$A1137&lt;&gt;$A$1:$A1136)*1),2)=0</formula>
    </cfRule>
  </conditionalFormatting>
  <conditionalFormatting sqref="A1141:L1141 H1142">
    <cfRule type="expression" dxfId="3" priority="81">
      <formula>MOD(SUMPRODUCT(($A$2:$A1142&lt;&gt;$A$1:$A1142)*1),2)=0</formula>
    </cfRule>
  </conditionalFormatting>
  <conditionalFormatting sqref="A1142:L1142">
    <cfRule type="expression" dxfId="2" priority="76">
      <formula>MOD(SUMPRODUCT(($A$2:$A1142&lt;&gt;$A$1:$A1140)*1),2)=1</formula>
    </cfRule>
    <cfRule type="expression" dxfId="1" priority="77">
      <formula>MOD(SUMPRODUCT(($A$2:$A1142&lt;&gt;$A$1:$A1140)*1),2)=0</formula>
    </cfRule>
  </conditionalFormatting>
  <conditionalFormatting sqref="H1142 A1141:L1141">
    <cfRule type="expression" dxfId="0" priority="80">
      <formula>MOD(SUMPRODUCT(($A$2:$A1142&lt;&gt;$A$1:$A1142)*1),2)=1</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15"/>
  <sheetViews>
    <sheetView workbookViewId="0">
      <selection sqref="A1:A15"/>
    </sheetView>
  </sheetViews>
  <sheetFormatPr defaultRowHeight="14.25" x14ac:dyDescent="0.2"/>
  <sheetData>
    <row r="1" spans="1:1" x14ac:dyDescent="0.2">
      <c r="A1" t="s">
        <v>208</v>
      </c>
    </row>
    <row r="2" spans="1:1" x14ac:dyDescent="0.2">
      <c r="A2" t="s">
        <v>204</v>
      </c>
    </row>
    <row r="3" spans="1:1" x14ac:dyDescent="0.2">
      <c r="A3" t="s">
        <v>197</v>
      </c>
    </row>
    <row r="4" spans="1:1" x14ac:dyDescent="0.2">
      <c r="A4" t="s">
        <v>211</v>
      </c>
    </row>
    <row r="5" spans="1:1" x14ac:dyDescent="0.2">
      <c r="A5" t="s">
        <v>205</v>
      </c>
    </row>
    <row r="6" spans="1:1" x14ac:dyDescent="0.2">
      <c r="A6" t="s">
        <v>203</v>
      </c>
    </row>
    <row r="7" spans="1:1" x14ac:dyDescent="0.2">
      <c r="A7" t="s">
        <v>200</v>
      </c>
    </row>
    <row r="8" spans="1:1" x14ac:dyDescent="0.2">
      <c r="A8" t="s">
        <v>199</v>
      </c>
    </row>
    <row r="9" spans="1:1" x14ac:dyDescent="0.2">
      <c r="A9" t="s">
        <v>198</v>
      </c>
    </row>
    <row r="10" spans="1:1" x14ac:dyDescent="0.2">
      <c r="A10" t="s">
        <v>209</v>
      </c>
    </row>
    <row r="11" spans="1:1" x14ac:dyDescent="0.2">
      <c r="A11" t="s">
        <v>207</v>
      </c>
    </row>
    <row r="12" spans="1:1" x14ac:dyDescent="0.2">
      <c r="A12" t="s">
        <v>201</v>
      </c>
    </row>
    <row r="13" spans="1:1" x14ac:dyDescent="0.2">
      <c r="A13" t="s">
        <v>202</v>
      </c>
    </row>
    <row r="14" spans="1:1" x14ac:dyDescent="0.2">
      <c r="A14" t="s">
        <v>206</v>
      </c>
    </row>
    <row r="15" spans="1:1" x14ac:dyDescent="0.2">
      <c r="A15" t="s">
        <v>210</v>
      </c>
    </row>
  </sheetData>
  <sortState xmlns:xlrd2="http://schemas.microsoft.com/office/spreadsheetml/2017/richdata2" ref="A1:A15">
    <sortCondition ref="A1:A15"/>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I1509"/>
  <sheetViews>
    <sheetView zoomScaleNormal="100" workbookViewId="0">
      <selection activeCell="E1" sqref="E1"/>
    </sheetView>
  </sheetViews>
  <sheetFormatPr defaultColWidth="8.75" defaultRowHeight="14.25" x14ac:dyDescent="0.2"/>
  <cols>
    <col min="2" max="3" width="18.125" customWidth="1"/>
    <col min="4" max="4" width="17.375" customWidth="1"/>
    <col min="5" max="5" width="49.375" customWidth="1"/>
    <col min="6" max="6" width="19.75" customWidth="1"/>
    <col min="7" max="7" width="18.375" customWidth="1"/>
    <col min="8" max="8" width="32.75" style="1" bestFit="1" customWidth="1"/>
    <col min="9" max="9" width="34.75" bestFit="1" customWidth="1"/>
    <col min="10" max="10" width="32.375" customWidth="1"/>
    <col min="11" max="11" width="48.625" customWidth="1"/>
  </cols>
  <sheetData>
    <row r="1" spans="1:9" x14ac:dyDescent="0.2">
      <c r="A1" s="4" t="s">
        <v>0</v>
      </c>
      <c r="B1" s="4" t="s">
        <v>6</v>
      </c>
      <c r="C1" s="4" t="s">
        <v>7</v>
      </c>
      <c r="D1" s="5" t="s">
        <v>1</v>
      </c>
      <c r="E1" s="4" t="s">
        <v>5</v>
      </c>
      <c r="F1" s="4" t="s">
        <v>8</v>
      </c>
      <c r="G1" s="4" t="s">
        <v>4</v>
      </c>
      <c r="H1" s="5"/>
      <c r="I1" s="4"/>
    </row>
    <row r="2" spans="1:9" ht="19.5" thickBot="1" x14ac:dyDescent="0.35">
      <c r="A2">
        <v>0</v>
      </c>
      <c r="B2" s="44">
        <v>1.6</v>
      </c>
      <c r="C2" s="44">
        <v>2</v>
      </c>
      <c r="D2" s="1">
        <f>C2-B2</f>
        <v>0.39999999999999991</v>
      </c>
      <c r="E2" s="46" t="s">
        <v>9</v>
      </c>
      <c r="F2" t="s">
        <v>15</v>
      </c>
      <c r="G2">
        <v>1</v>
      </c>
      <c r="H2" s="21"/>
      <c r="I2" s="2"/>
    </row>
    <row r="3" spans="1:9" ht="19.5" thickBot="1" x14ac:dyDescent="0.35">
      <c r="A3">
        <f t="shared" ref="A3:A14" si="0">IF(B3&lt;&gt;B2,A2+1,A2)</f>
        <v>1</v>
      </c>
      <c r="B3" s="45">
        <v>2</v>
      </c>
      <c r="C3" s="46">
        <v>2.2000000000000002</v>
      </c>
      <c r="D3" s="1">
        <f t="shared" ref="D3:D14" si="1">C3-B3</f>
        <v>0.20000000000000018</v>
      </c>
      <c r="E3" s="46" t="s">
        <v>9</v>
      </c>
      <c r="F3" t="s">
        <v>16</v>
      </c>
      <c r="G3">
        <v>1</v>
      </c>
      <c r="H3" s="21"/>
      <c r="I3" s="2"/>
    </row>
    <row r="4" spans="1:9" ht="19.5" thickBot="1" x14ac:dyDescent="0.35">
      <c r="A4">
        <f t="shared" si="0"/>
        <v>2</v>
      </c>
      <c r="B4" s="45">
        <v>2.2000000000000002</v>
      </c>
      <c r="C4" s="46">
        <v>3.4</v>
      </c>
      <c r="D4" s="1">
        <f t="shared" si="1"/>
        <v>1.1999999999999997</v>
      </c>
      <c r="E4" s="46" t="s">
        <v>9</v>
      </c>
      <c r="F4" t="s">
        <v>17</v>
      </c>
      <c r="G4">
        <v>1</v>
      </c>
      <c r="H4" s="21"/>
      <c r="I4" s="2"/>
    </row>
    <row r="5" spans="1:9" ht="19.5" thickBot="1" x14ac:dyDescent="0.35">
      <c r="A5">
        <f t="shared" si="0"/>
        <v>3</v>
      </c>
      <c r="B5" s="45">
        <v>3.4</v>
      </c>
      <c r="C5" s="46">
        <v>4.2</v>
      </c>
      <c r="D5" s="1">
        <f t="shared" si="1"/>
        <v>0.80000000000000027</v>
      </c>
      <c r="E5" s="46" t="s">
        <v>9</v>
      </c>
      <c r="F5" t="s">
        <v>15</v>
      </c>
      <c r="G5">
        <v>1</v>
      </c>
      <c r="I5" s="2"/>
    </row>
    <row r="6" spans="1:9" ht="19.5" thickBot="1" x14ac:dyDescent="0.35">
      <c r="A6">
        <f t="shared" si="0"/>
        <v>3</v>
      </c>
      <c r="B6" s="45">
        <v>3.4</v>
      </c>
      <c r="C6" s="46">
        <v>4.2</v>
      </c>
      <c r="D6" s="1">
        <f t="shared" si="1"/>
        <v>0.80000000000000027</v>
      </c>
      <c r="E6" s="46" t="s">
        <v>9</v>
      </c>
      <c r="F6" t="s">
        <v>16</v>
      </c>
      <c r="G6">
        <v>1</v>
      </c>
      <c r="I6" s="2"/>
    </row>
    <row r="7" spans="1:9" ht="19.5" thickBot="1" x14ac:dyDescent="0.35">
      <c r="A7">
        <f t="shared" si="0"/>
        <v>4</v>
      </c>
      <c r="B7" s="45">
        <v>4.5</v>
      </c>
      <c r="C7" s="46">
        <v>4.8</v>
      </c>
      <c r="D7" s="1">
        <f t="shared" si="1"/>
        <v>0.29999999999999982</v>
      </c>
      <c r="E7" s="46" t="s">
        <v>9</v>
      </c>
      <c r="F7" t="s">
        <v>17</v>
      </c>
      <c r="G7">
        <v>1</v>
      </c>
      <c r="H7" s="21"/>
      <c r="I7" s="2"/>
    </row>
    <row r="8" spans="1:9" ht="19.5" thickBot="1" x14ac:dyDescent="0.35">
      <c r="A8">
        <f t="shared" si="0"/>
        <v>5</v>
      </c>
      <c r="B8" s="45">
        <v>4.8</v>
      </c>
      <c r="C8" s="46">
        <v>10.6</v>
      </c>
      <c r="D8" s="1">
        <f t="shared" si="1"/>
        <v>5.8</v>
      </c>
      <c r="E8" s="46" t="s">
        <v>9</v>
      </c>
      <c r="F8" t="s">
        <v>15</v>
      </c>
      <c r="G8">
        <v>1</v>
      </c>
      <c r="H8" s="21"/>
      <c r="I8" s="2"/>
    </row>
    <row r="9" spans="1:9" ht="19.5" thickBot="1" x14ac:dyDescent="0.35">
      <c r="A9">
        <f t="shared" si="0"/>
        <v>6</v>
      </c>
      <c r="B9" s="45">
        <v>5.9249999999999998</v>
      </c>
      <c r="C9" s="46">
        <v>6.4249999999999998</v>
      </c>
      <c r="D9" s="1">
        <f t="shared" si="1"/>
        <v>0.5</v>
      </c>
      <c r="E9" s="46" t="s">
        <v>10</v>
      </c>
      <c r="F9" t="s">
        <v>16</v>
      </c>
      <c r="G9">
        <v>1</v>
      </c>
      <c r="H9" s="21"/>
      <c r="I9" s="2"/>
    </row>
    <row r="10" spans="1:9" ht="19.5" thickBot="1" x14ac:dyDescent="0.35">
      <c r="A10">
        <f t="shared" si="0"/>
        <v>7</v>
      </c>
      <c r="B10" s="45">
        <v>10</v>
      </c>
      <c r="C10" s="46">
        <v>10.6</v>
      </c>
      <c r="D10" s="1">
        <f t="shared" si="1"/>
        <v>0.59999999999999964</v>
      </c>
      <c r="E10" s="46" t="s">
        <v>11</v>
      </c>
      <c r="F10" t="s">
        <v>17</v>
      </c>
      <c r="G10">
        <v>1</v>
      </c>
      <c r="H10" s="21"/>
      <c r="I10" s="3"/>
    </row>
    <row r="11" spans="1:9" ht="19.5" thickBot="1" x14ac:dyDescent="0.35">
      <c r="A11">
        <f t="shared" si="0"/>
        <v>8</v>
      </c>
      <c r="B11" s="47">
        <v>22</v>
      </c>
      <c r="C11" s="46">
        <v>24.05</v>
      </c>
      <c r="D11" s="1">
        <f t="shared" si="1"/>
        <v>2.0500000000000007</v>
      </c>
      <c r="E11" s="46" t="s">
        <v>12</v>
      </c>
      <c r="F11" t="s">
        <v>15</v>
      </c>
      <c r="G11">
        <v>1</v>
      </c>
      <c r="H11" s="21"/>
      <c r="I11" s="3"/>
    </row>
    <row r="12" spans="1:9" ht="19.5" thickBot="1" x14ac:dyDescent="0.35">
      <c r="A12">
        <f t="shared" si="0"/>
        <v>9</v>
      </c>
      <c r="B12" s="48">
        <v>24.05</v>
      </c>
      <c r="C12" s="49">
        <v>24.25</v>
      </c>
      <c r="D12" s="1">
        <f t="shared" si="1"/>
        <v>0.19999999999999929</v>
      </c>
      <c r="E12" s="46" t="s">
        <v>11</v>
      </c>
      <c r="F12" t="s">
        <v>16</v>
      </c>
      <c r="G12">
        <v>1</v>
      </c>
      <c r="H12" s="21"/>
      <c r="I12" s="3"/>
    </row>
    <row r="13" spans="1:9" ht="19.5" thickBot="1" x14ac:dyDescent="0.25">
      <c r="A13">
        <f t="shared" si="0"/>
        <v>9</v>
      </c>
      <c r="B13" s="47">
        <v>24.05</v>
      </c>
      <c r="C13" s="46">
        <v>24.25</v>
      </c>
      <c r="D13" s="1">
        <f t="shared" si="1"/>
        <v>0.19999999999999929</v>
      </c>
      <c r="E13" s="46" t="s">
        <v>12</v>
      </c>
      <c r="F13" t="s">
        <v>17</v>
      </c>
      <c r="G13">
        <v>1</v>
      </c>
      <c r="I13" s="3"/>
    </row>
    <row r="14" spans="1:9" ht="19.5" thickBot="1" x14ac:dyDescent="0.35">
      <c r="A14">
        <f t="shared" si="0"/>
        <v>10</v>
      </c>
      <c r="B14" s="47">
        <v>24.25</v>
      </c>
      <c r="C14" s="46">
        <v>26.65</v>
      </c>
      <c r="D14" s="1">
        <f t="shared" si="1"/>
        <v>2.3999999999999986</v>
      </c>
      <c r="E14" s="46" t="s">
        <v>12</v>
      </c>
      <c r="F14" t="s">
        <v>15</v>
      </c>
      <c r="G14">
        <v>1</v>
      </c>
      <c r="H14" s="21"/>
      <c r="I14" s="3"/>
    </row>
    <row r="15" spans="1:9" ht="18.75" x14ac:dyDescent="0.3">
      <c r="B15" s="6"/>
      <c r="D15" s="1"/>
      <c r="I15" s="3"/>
    </row>
    <row r="16" spans="1:9" ht="18.75" x14ac:dyDescent="0.3">
      <c r="B16" s="6"/>
      <c r="D16" s="1"/>
      <c r="H16" s="21"/>
      <c r="I16" s="3"/>
    </row>
    <row r="17" spans="2:9" ht="18.75" x14ac:dyDescent="0.3">
      <c r="B17" s="6"/>
      <c r="D17" s="1"/>
      <c r="H17" s="21"/>
      <c r="I17" s="3"/>
    </row>
    <row r="18" spans="2:9" ht="18.75" x14ac:dyDescent="0.3">
      <c r="B18" s="6"/>
      <c r="D18" s="1"/>
      <c r="I18" s="3"/>
    </row>
    <row r="19" spans="2:9" ht="18.75" x14ac:dyDescent="0.3">
      <c r="B19" s="6"/>
      <c r="D19" s="1"/>
      <c r="H19" s="22"/>
      <c r="I19" s="3"/>
    </row>
    <row r="20" spans="2:9" ht="18.75" x14ac:dyDescent="0.3">
      <c r="B20" s="6"/>
      <c r="D20" s="1"/>
      <c r="H20" s="22"/>
      <c r="I20" s="3"/>
    </row>
    <row r="21" spans="2:9" ht="18.75" x14ac:dyDescent="0.3">
      <c r="B21" s="6"/>
      <c r="D21" s="1"/>
      <c r="I21" s="3"/>
    </row>
    <row r="22" spans="2:9" ht="18.75" x14ac:dyDescent="0.3">
      <c r="B22" s="6"/>
      <c r="D22" s="1"/>
      <c r="H22" s="22"/>
      <c r="I22" s="3"/>
    </row>
    <row r="23" spans="2:9" ht="18.75" x14ac:dyDescent="0.3">
      <c r="B23" s="6"/>
      <c r="D23" s="1"/>
      <c r="H23" s="22"/>
      <c r="I23" s="3"/>
    </row>
    <row r="24" spans="2:9" ht="18.75" x14ac:dyDescent="0.3">
      <c r="B24" s="6"/>
      <c r="D24" s="1"/>
      <c r="H24" s="22"/>
      <c r="I24" s="3"/>
    </row>
    <row r="25" spans="2:9" ht="18.75" x14ac:dyDescent="0.3">
      <c r="B25" s="6"/>
      <c r="D25" s="1"/>
      <c r="I25" s="3"/>
    </row>
    <row r="26" spans="2:9" ht="18.75" x14ac:dyDescent="0.3">
      <c r="B26" s="7"/>
      <c r="D26" s="1"/>
      <c r="H26" s="23"/>
      <c r="I26" s="3"/>
    </row>
    <row r="27" spans="2:9" ht="18.75" x14ac:dyDescent="0.3">
      <c r="B27" s="7"/>
      <c r="D27" s="1"/>
      <c r="H27" s="23"/>
      <c r="I27" s="3"/>
    </row>
    <row r="28" spans="2:9" ht="18.75" x14ac:dyDescent="0.3">
      <c r="B28" s="7"/>
      <c r="D28" s="1"/>
      <c r="H28" s="23"/>
      <c r="I28" s="3"/>
    </row>
    <row r="29" spans="2:9" ht="18.75" x14ac:dyDescent="0.3">
      <c r="B29" s="7"/>
      <c r="D29" s="1"/>
      <c r="H29" s="23"/>
      <c r="I29" s="3"/>
    </row>
    <row r="30" spans="2:9" ht="18.75" x14ac:dyDescent="0.3">
      <c r="B30" s="7"/>
      <c r="D30" s="1"/>
      <c r="H30" s="23"/>
      <c r="I30" s="3"/>
    </row>
    <row r="31" spans="2:9" ht="18.75" x14ac:dyDescent="0.3">
      <c r="B31" s="7"/>
      <c r="D31" s="1"/>
      <c r="H31" s="23"/>
      <c r="I31" s="3"/>
    </row>
    <row r="32" spans="2:9" ht="18.75" x14ac:dyDescent="0.3">
      <c r="B32" s="7"/>
      <c r="D32" s="1"/>
      <c r="H32" s="23"/>
      <c r="I32" s="3"/>
    </row>
    <row r="33" spans="2:9" ht="18.75" x14ac:dyDescent="0.3">
      <c r="B33" s="7"/>
      <c r="D33" s="1"/>
      <c r="H33" s="23"/>
      <c r="I33" s="3"/>
    </row>
    <row r="34" spans="2:9" ht="18.75" x14ac:dyDescent="0.3">
      <c r="B34" s="7"/>
      <c r="D34" s="1"/>
      <c r="H34" s="23"/>
      <c r="I34" s="3"/>
    </row>
    <row r="35" spans="2:9" ht="18.75" x14ac:dyDescent="0.3">
      <c r="B35" s="7"/>
      <c r="D35" s="1"/>
      <c r="H35" s="23"/>
      <c r="I35" s="3"/>
    </row>
    <row r="36" spans="2:9" ht="18.75" x14ac:dyDescent="0.3">
      <c r="B36" s="7"/>
      <c r="D36" s="1"/>
      <c r="H36" s="23"/>
      <c r="I36" s="3"/>
    </row>
    <row r="37" spans="2:9" ht="18.75" x14ac:dyDescent="0.3">
      <c r="B37" s="7"/>
      <c r="D37" s="1"/>
      <c r="H37" s="23"/>
      <c r="I37" s="3"/>
    </row>
    <row r="38" spans="2:9" ht="18.75" x14ac:dyDescent="0.3">
      <c r="B38" s="7"/>
      <c r="D38" s="1"/>
      <c r="H38" s="23"/>
      <c r="I38" s="3"/>
    </row>
    <row r="39" spans="2:9" ht="18.75" x14ac:dyDescent="0.3">
      <c r="B39" s="7"/>
      <c r="D39" s="1"/>
      <c r="H39" s="23"/>
      <c r="I39" s="3"/>
    </row>
    <row r="40" spans="2:9" ht="18.75" x14ac:dyDescent="0.3">
      <c r="B40" s="7"/>
      <c r="D40" s="1"/>
      <c r="H40" s="23"/>
      <c r="I40" s="3"/>
    </row>
    <row r="41" spans="2:9" ht="18.75" x14ac:dyDescent="0.3">
      <c r="B41" s="7"/>
      <c r="D41" s="1"/>
      <c r="H41" s="23"/>
      <c r="I41" s="3"/>
    </row>
    <row r="42" spans="2:9" ht="18.75" x14ac:dyDescent="0.3">
      <c r="B42" s="7"/>
      <c r="D42" s="1"/>
      <c r="H42" s="23"/>
      <c r="I42" s="3"/>
    </row>
    <row r="43" spans="2:9" ht="18.75" x14ac:dyDescent="0.3">
      <c r="B43" s="7"/>
      <c r="D43" s="1"/>
      <c r="H43" s="23"/>
      <c r="I43" s="3"/>
    </row>
    <row r="44" spans="2:9" ht="18.75" x14ac:dyDescent="0.3">
      <c r="B44" s="7"/>
      <c r="D44" s="1"/>
      <c r="H44" s="23"/>
      <c r="I44" s="3"/>
    </row>
    <row r="45" spans="2:9" ht="18.75" x14ac:dyDescent="0.3">
      <c r="B45" s="7"/>
      <c r="D45" s="1"/>
      <c r="H45" s="23"/>
      <c r="I45" s="3"/>
    </row>
    <row r="46" spans="2:9" ht="18.75" x14ac:dyDescent="0.3">
      <c r="B46" s="7"/>
      <c r="D46" s="1"/>
      <c r="H46" s="23"/>
      <c r="I46" s="3"/>
    </row>
    <row r="47" spans="2:9" ht="18.75" x14ac:dyDescent="0.3">
      <c r="B47" s="7"/>
      <c r="D47" s="1"/>
      <c r="H47" s="23"/>
      <c r="I47" s="3"/>
    </row>
    <row r="48" spans="2:9" ht="18.75" x14ac:dyDescent="0.3">
      <c r="D48" s="1"/>
      <c r="H48" s="23"/>
      <c r="I48" s="3"/>
    </row>
    <row r="49" spans="2:9" ht="18.75" x14ac:dyDescent="0.3">
      <c r="D49" s="1"/>
      <c r="H49" s="23"/>
      <c r="I49" s="3"/>
    </row>
    <row r="50" spans="2:9" ht="18.75" x14ac:dyDescent="0.3">
      <c r="D50" s="1"/>
      <c r="H50" s="23"/>
      <c r="I50" s="3"/>
    </row>
    <row r="51" spans="2:9" ht="18.75" x14ac:dyDescent="0.3">
      <c r="B51" s="7"/>
      <c r="C51" s="7"/>
      <c r="D51" s="1"/>
      <c r="I51" s="3"/>
    </row>
    <row r="52" spans="2:9" ht="18.75" x14ac:dyDescent="0.3">
      <c r="B52" s="7"/>
      <c r="C52" s="7"/>
      <c r="D52" s="1"/>
      <c r="I52" s="3"/>
    </row>
    <row r="53" spans="2:9" ht="18.75" x14ac:dyDescent="0.3">
      <c r="C53" s="7"/>
      <c r="D53" s="1"/>
      <c r="I53" s="2"/>
    </row>
    <row r="54" spans="2:9" ht="18.75" x14ac:dyDescent="0.3">
      <c r="B54" s="7"/>
      <c r="D54" s="1"/>
      <c r="I54" s="3"/>
    </row>
    <row r="55" spans="2:9" ht="18.75" x14ac:dyDescent="0.3">
      <c r="B55" s="7"/>
      <c r="D55" s="1"/>
      <c r="I55" s="3"/>
    </row>
    <row r="56" spans="2:9" ht="18.75" x14ac:dyDescent="0.3">
      <c r="B56" s="7"/>
      <c r="D56" s="1"/>
      <c r="I56" s="3"/>
    </row>
    <row r="57" spans="2:9" ht="18.75" x14ac:dyDescent="0.3">
      <c r="B57" s="7"/>
      <c r="D57" s="1"/>
      <c r="H57" s="23"/>
      <c r="I57" s="3"/>
    </row>
    <row r="58" spans="2:9" ht="18.75" x14ac:dyDescent="0.2">
      <c r="E58" s="9"/>
      <c r="F58" s="9"/>
    </row>
    <row r="59" spans="2:9" ht="18.75" x14ac:dyDescent="0.2">
      <c r="E59" s="10"/>
      <c r="F59" s="10"/>
    </row>
    <row r="60" spans="2:9" ht="18.75" x14ac:dyDescent="0.3">
      <c r="B60" s="7"/>
      <c r="D60" s="1"/>
      <c r="E60" s="11"/>
      <c r="F60" s="11"/>
    </row>
    <row r="61" spans="2:9" ht="18.75" x14ac:dyDescent="0.3">
      <c r="B61" s="7"/>
      <c r="D61" s="1"/>
      <c r="E61" s="11"/>
      <c r="F61" s="11"/>
      <c r="H61" s="23"/>
    </row>
    <row r="62" spans="2:9" ht="18.75" x14ac:dyDescent="0.3">
      <c r="B62" s="7"/>
      <c r="D62" s="1"/>
      <c r="E62" s="8"/>
      <c r="F62" s="8"/>
    </row>
    <row r="63" spans="2:9" ht="18.75" x14ac:dyDescent="0.3">
      <c r="B63" s="7"/>
      <c r="D63" s="1"/>
      <c r="E63" s="3"/>
      <c r="F63" s="3"/>
    </row>
    <row r="64" spans="2:9" ht="18.75" x14ac:dyDescent="0.3">
      <c r="B64" s="7"/>
      <c r="D64" s="1"/>
      <c r="E64" s="8"/>
      <c r="F64" s="8"/>
      <c r="H64" s="23"/>
    </row>
    <row r="65" spans="2:9" ht="18.75" x14ac:dyDescent="0.3">
      <c r="B65" s="7"/>
      <c r="D65" s="1"/>
      <c r="E65" s="3"/>
      <c r="F65" s="3"/>
      <c r="H65" s="24"/>
    </row>
    <row r="66" spans="2:9" ht="18.75" x14ac:dyDescent="0.3">
      <c r="B66" s="7"/>
      <c r="D66" s="1"/>
      <c r="E66" s="8"/>
      <c r="F66" s="8"/>
      <c r="H66" s="23"/>
      <c r="I66" s="2"/>
    </row>
    <row r="67" spans="2:9" ht="18.75" x14ac:dyDescent="0.3">
      <c r="B67" s="7"/>
      <c r="D67" s="1"/>
      <c r="E67" s="3"/>
      <c r="F67" s="3"/>
      <c r="H67" s="23"/>
      <c r="I67" s="2"/>
    </row>
    <row r="68" spans="2:9" ht="18.75" x14ac:dyDescent="0.3">
      <c r="B68" s="7"/>
      <c r="D68" s="1"/>
      <c r="E68" s="8"/>
      <c r="F68" s="8"/>
      <c r="H68" s="23"/>
      <c r="I68" s="2"/>
    </row>
    <row r="69" spans="2:9" ht="18.75" x14ac:dyDescent="0.3">
      <c r="B69" s="7"/>
      <c r="D69" s="1"/>
      <c r="E69" s="3"/>
      <c r="F69" s="3"/>
      <c r="H69" s="23"/>
      <c r="I69" s="2"/>
    </row>
    <row r="70" spans="2:9" ht="18.75" x14ac:dyDescent="0.3">
      <c r="B70" s="7"/>
      <c r="D70" s="1"/>
      <c r="E70" s="3"/>
      <c r="F70" s="3"/>
      <c r="H70" s="23"/>
      <c r="I70" s="2"/>
    </row>
    <row r="71" spans="2:9" ht="18.75" x14ac:dyDescent="0.3">
      <c r="B71" s="7"/>
      <c r="D71" s="1"/>
      <c r="E71" s="8"/>
      <c r="F71" s="8"/>
      <c r="H71" s="23"/>
      <c r="I71" s="2"/>
    </row>
    <row r="72" spans="2:9" ht="18.75" x14ac:dyDescent="0.3">
      <c r="B72" s="7"/>
      <c r="D72" s="1"/>
      <c r="E72" s="3"/>
      <c r="F72" s="3"/>
      <c r="I72" s="2"/>
    </row>
    <row r="73" spans="2:9" ht="18.75" x14ac:dyDescent="0.3">
      <c r="B73" s="7"/>
      <c r="D73" s="1"/>
      <c r="E73" s="11"/>
      <c r="F73" s="11"/>
      <c r="H73" s="23"/>
      <c r="I73" s="2"/>
    </row>
    <row r="74" spans="2:9" ht="18.75" x14ac:dyDescent="0.3">
      <c r="D74" s="1"/>
      <c r="E74" s="11"/>
      <c r="F74" s="11"/>
      <c r="H74" s="23"/>
      <c r="I74" s="2"/>
    </row>
    <row r="75" spans="2:9" ht="18.75" x14ac:dyDescent="0.3">
      <c r="D75" s="1"/>
      <c r="E75" s="12"/>
      <c r="F75" s="12"/>
      <c r="I75" s="2"/>
    </row>
    <row r="76" spans="2:9" ht="18.75" x14ac:dyDescent="0.3">
      <c r="D76" s="1"/>
      <c r="E76" s="3"/>
      <c r="F76" s="3"/>
      <c r="I76" s="2"/>
    </row>
    <row r="77" spans="2:9" ht="18.75" x14ac:dyDescent="0.3">
      <c r="D77" s="1"/>
      <c r="E77" s="3"/>
      <c r="F77" s="3"/>
      <c r="I77" s="2"/>
    </row>
    <row r="78" spans="2:9" ht="18.75" x14ac:dyDescent="0.3">
      <c r="B78" s="7"/>
      <c r="D78" s="1"/>
      <c r="E78" s="11"/>
      <c r="F78" s="11"/>
      <c r="I78" s="3"/>
    </row>
    <row r="79" spans="2:9" ht="18.75" x14ac:dyDescent="0.3">
      <c r="B79" s="7"/>
      <c r="D79" s="1"/>
      <c r="E79" s="8"/>
      <c r="F79" s="8"/>
      <c r="I79" s="2"/>
    </row>
    <row r="80" spans="2:9" ht="18.75" x14ac:dyDescent="0.3">
      <c r="B80" s="7"/>
      <c r="D80" s="1"/>
      <c r="E80" s="8"/>
      <c r="F80" s="8"/>
    </row>
    <row r="81" spans="2:9" ht="18.75" x14ac:dyDescent="0.3">
      <c r="B81" s="7"/>
      <c r="D81" s="1"/>
      <c r="E81" s="12"/>
      <c r="F81" s="12"/>
    </row>
    <row r="82" spans="2:9" ht="18.75" x14ac:dyDescent="0.3">
      <c r="B82" s="7"/>
      <c r="D82" s="1"/>
      <c r="E82" s="9"/>
      <c r="F82" s="9"/>
    </row>
    <row r="83" spans="2:9" ht="18.75" x14ac:dyDescent="0.3">
      <c r="B83" s="7"/>
      <c r="D83" s="1"/>
      <c r="E83" s="11"/>
      <c r="F83" s="11"/>
      <c r="H83" s="23"/>
      <c r="I83" s="2"/>
    </row>
    <row r="84" spans="2:9" ht="18.75" x14ac:dyDescent="0.3">
      <c r="B84" s="7"/>
      <c r="D84" s="1"/>
      <c r="E84" s="8"/>
      <c r="F84" s="8"/>
      <c r="H84" s="23"/>
      <c r="I84" s="2"/>
    </row>
    <row r="85" spans="2:9" ht="18.75" x14ac:dyDescent="0.3">
      <c r="B85" s="7"/>
      <c r="D85" s="1"/>
      <c r="E85" s="8"/>
      <c r="F85" s="8"/>
      <c r="H85" s="23"/>
      <c r="I85" s="2"/>
    </row>
    <row r="86" spans="2:9" ht="18.75" x14ac:dyDescent="0.3">
      <c r="B86" s="7"/>
      <c r="D86" s="1"/>
      <c r="E86" s="8"/>
      <c r="F86" s="8"/>
      <c r="H86" s="23"/>
      <c r="I86" s="2"/>
    </row>
    <row r="87" spans="2:9" ht="18.75" x14ac:dyDescent="0.3">
      <c r="B87" s="7"/>
      <c r="D87" s="1"/>
      <c r="E87" s="3"/>
      <c r="F87" s="3"/>
      <c r="H87" s="23"/>
      <c r="I87" s="2"/>
    </row>
    <row r="88" spans="2:9" ht="18.75" x14ac:dyDescent="0.3">
      <c r="B88" s="7"/>
      <c r="D88" s="1"/>
      <c r="E88" s="3"/>
      <c r="F88" s="3"/>
      <c r="H88" s="23"/>
      <c r="I88" s="2"/>
    </row>
    <row r="89" spans="2:9" ht="18.75" x14ac:dyDescent="0.3">
      <c r="B89" s="7"/>
      <c r="D89" s="1"/>
      <c r="E89" s="8"/>
      <c r="F89" s="8"/>
    </row>
    <row r="90" spans="2:9" ht="18.75" x14ac:dyDescent="0.3">
      <c r="B90" s="7"/>
      <c r="D90" s="1"/>
      <c r="E90" s="8"/>
      <c r="F90" s="8"/>
    </row>
    <row r="91" spans="2:9" ht="18.75" x14ac:dyDescent="0.3">
      <c r="B91" s="7"/>
      <c r="D91" s="1"/>
      <c r="E91" s="11"/>
      <c r="F91" s="11"/>
      <c r="H91" s="23"/>
      <c r="I91" s="2"/>
    </row>
    <row r="92" spans="2:9" ht="18.75" x14ac:dyDescent="0.3">
      <c r="B92" s="7"/>
      <c r="D92" s="1"/>
      <c r="E92" s="8"/>
      <c r="F92" s="8"/>
    </row>
    <row r="93" spans="2:9" ht="18.75" x14ac:dyDescent="0.3">
      <c r="B93" s="7"/>
      <c r="D93" s="1"/>
      <c r="E93" s="8"/>
      <c r="F93" s="8"/>
    </row>
    <row r="94" spans="2:9" ht="18.75" x14ac:dyDescent="0.3">
      <c r="B94" s="7"/>
      <c r="D94" s="1"/>
      <c r="E94" s="11"/>
      <c r="F94" s="11"/>
      <c r="I94" s="2"/>
    </row>
    <row r="95" spans="2:9" ht="18.75" x14ac:dyDescent="0.3">
      <c r="B95" s="7"/>
      <c r="D95" s="1"/>
      <c r="E95" s="11"/>
      <c r="F95" s="11"/>
      <c r="H95" s="23"/>
    </row>
    <row r="96" spans="2:9" ht="18.75" x14ac:dyDescent="0.3">
      <c r="B96" s="7"/>
      <c r="D96" s="1"/>
      <c r="E96" s="11"/>
      <c r="F96" s="11"/>
      <c r="I96" s="2"/>
    </row>
    <row r="97" spans="2:9" ht="18.75" x14ac:dyDescent="0.3">
      <c r="B97" s="7"/>
      <c r="D97" s="1"/>
      <c r="E97" s="8"/>
      <c r="F97" s="8"/>
    </row>
    <row r="98" spans="2:9" ht="18.75" x14ac:dyDescent="0.3">
      <c r="B98" s="7"/>
      <c r="D98" s="1"/>
      <c r="E98" s="8"/>
      <c r="F98" s="8"/>
    </row>
    <row r="99" spans="2:9" ht="18.75" x14ac:dyDescent="0.3">
      <c r="B99" s="7"/>
      <c r="D99" s="1"/>
      <c r="E99" s="8"/>
      <c r="F99" s="8"/>
    </row>
    <row r="100" spans="2:9" ht="18.75" x14ac:dyDescent="0.3">
      <c r="B100" s="7"/>
      <c r="D100" s="1"/>
      <c r="E100" s="8"/>
      <c r="F100" s="8"/>
    </row>
    <row r="101" spans="2:9" ht="18.75" x14ac:dyDescent="0.3">
      <c r="B101" s="7"/>
      <c r="D101" s="1"/>
      <c r="E101" s="8"/>
      <c r="F101" s="8"/>
      <c r="H101" s="23"/>
    </row>
    <row r="102" spans="2:9" ht="18.75" x14ac:dyDescent="0.3">
      <c r="B102" s="7"/>
      <c r="D102" s="1"/>
      <c r="E102" s="11"/>
      <c r="F102" s="11"/>
    </row>
    <row r="103" spans="2:9" ht="18.75" x14ac:dyDescent="0.3">
      <c r="B103" s="7"/>
      <c r="D103" s="1"/>
      <c r="E103" s="8"/>
      <c r="F103" s="8"/>
    </row>
    <row r="104" spans="2:9" ht="18.75" x14ac:dyDescent="0.3">
      <c r="B104" s="7"/>
      <c r="D104" s="1"/>
      <c r="E104" s="2"/>
      <c r="F104" s="2"/>
    </row>
    <row r="105" spans="2:9" ht="18.75" x14ac:dyDescent="0.3">
      <c r="B105" s="7"/>
      <c r="D105" s="1"/>
      <c r="E105" s="11"/>
      <c r="F105" s="11"/>
    </row>
    <row r="106" spans="2:9" ht="18.75" x14ac:dyDescent="0.3">
      <c r="B106" s="7"/>
      <c r="D106" s="1"/>
      <c r="E106" s="8"/>
      <c r="F106" s="8"/>
      <c r="I106" s="2"/>
    </row>
    <row r="107" spans="2:9" ht="18.75" x14ac:dyDescent="0.3">
      <c r="B107" s="7"/>
      <c r="D107" s="1"/>
      <c r="E107" s="8"/>
      <c r="F107" s="8"/>
      <c r="I107" s="2"/>
    </row>
    <row r="108" spans="2:9" ht="18.75" x14ac:dyDescent="0.3">
      <c r="B108" s="7"/>
      <c r="D108" s="1"/>
      <c r="E108" s="11"/>
      <c r="F108" s="11"/>
      <c r="H108" s="23"/>
      <c r="I108" s="2"/>
    </row>
    <row r="109" spans="2:9" ht="18.75" x14ac:dyDescent="0.3">
      <c r="B109" s="7"/>
      <c r="D109" s="1"/>
      <c r="E109" s="11"/>
      <c r="F109" s="11"/>
      <c r="I109" s="3"/>
    </row>
    <row r="110" spans="2:9" ht="18.75" x14ac:dyDescent="0.3">
      <c r="B110" s="7"/>
      <c r="D110" s="1"/>
      <c r="E110" s="8"/>
      <c r="F110" s="8"/>
      <c r="H110" s="23"/>
      <c r="I110" s="2"/>
    </row>
    <row r="111" spans="2:9" ht="18.75" x14ac:dyDescent="0.3">
      <c r="B111" s="7"/>
      <c r="D111" s="1"/>
      <c r="E111" s="8"/>
      <c r="F111" s="8"/>
      <c r="H111" s="23"/>
    </row>
    <row r="112" spans="2:9" ht="18.75" x14ac:dyDescent="0.3">
      <c r="B112" s="7"/>
      <c r="D112" s="1"/>
      <c r="E112" s="8"/>
      <c r="F112" s="8"/>
      <c r="H112" s="23"/>
    </row>
    <row r="113" spans="2:9" ht="18.75" x14ac:dyDescent="0.3">
      <c r="B113" s="7"/>
      <c r="D113" s="1"/>
      <c r="E113" s="8"/>
      <c r="F113" s="8"/>
      <c r="H113" s="23"/>
    </row>
    <row r="114" spans="2:9" ht="18.75" x14ac:dyDescent="0.3">
      <c r="B114" s="7"/>
      <c r="D114" s="1"/>
      <c r="E114" s="8"/>
      <c r="F114" s="8"/>
      <c r="H114" s="23"/>
    </row>
    <row r="115" spans="2:9" ht="18.75" x14ac:dyDescent="0.3">
      <c r="B115" s="7"/>
      <c r="D115" s="1"/>
      <c r="E115" s="8"/>
      <c r="F115" s="8"/>
      <c r="H115" s="23"/>
      <c r="I115" s="3"/>
    </row>
    <row r="116" spans="2:9" ht="18.75" x14ac:dyDescent="0.3">
      <c r="B116" s="7"/>
      <c r="D116" s="1"/>
      <c r="E116" s="8"/>
      <c r="F116" s="8"/>
      <c r="H116" s="23"/>
      <c r="I116" s="3"/>
    </row>
    <row r="117" spans="2:9" ht="18.75" x14ac:dyDescent="0.3">
      <c r="B117" s="7"/>
      <c r="D117" s="1"/>
      <c r="E117" s="8"/>
      <c r="F117" s="8"/>
      <c r="H117" s="23"/>
      <c r="I117" s="3"/>
    </row>
    <row r="118" spans="2:9" ht="18.75" x14ac:dyDescent="0.3">
      <c r="B118" s="7"/>
      <c r="D118" s="1"/>
      <c r="E118" s="11"/>
      <c r="F118" s="11"/>
      <c r="I118" s="3"/>
    </row>
    <row r="119" spans="2:9" ht="18.75" x14ac:dyDescent="0.3">
      <c r="B119" s="7"/>
      <c r="D119" s="1"/>
      <c r="E119" s="11"/>
      <c r="F119" s="11"/>
      <c r="I119" s="3"/>
    </row>
    <row r="120" spans="2:9" ht="18.75" x14ac:dyDescent="0.3">
      <c r="B120" s="7"/>
      <c r="D120" s="1"/>
      <c r="E120" s="8"/>
      <c r="F120" s="8"/>
      <c r="I120" s="3"/>
    </row>
    <row r="121" spans="2:9" ht="18.75" x14ac:dyDescent="0.3">
      <c r="B121" s="7"/>
      <c r="D121" s="1"/>
      <c r="E121" s="8"/>
      <c r="F121" s="8"/>
      <c r="I121" s="3"/>
    </row>
    <row r="122" spans="2:9" ht="18.75" x14ac:dyDescent="0.3">
      <c r="B122" s="7"/>
      <c r="D122" s="1"/>
      <c r="E122" s="11"/>
      <c r="F122" s="11"/>
      <c r="I122" s="3"/>
    </row>
    <row r="123" spans="2:9" ht="18.75" x14ac:dyDescent="0.3">
      <c r="B123" s="7"/>
      <c r="D123" s="1"/>
      <c r="E123" s="8"/>
      <c r="F123" s="8"/>
      <c r="I123" s="3"/>
    </row>
    <row r="124" spans="2:9" ht="18.75" x14ac:dyDescent="0.3">
      <c r="B124" s="7"/>
      <c r="D124" s="1"/>
      <c r="E124" s="11"/>
      <c r="F124" s="11"/>
      <c r="I124" s="3"/>
    </row>
    <row r="125" spans="2:9" ht="18.75" x14ac:dyDescent="0.3">
      <c r="B125" s="7"/>
      <c r="D125" s="1"/>
      <c r="E125" s="8"/>
      <c r="F125" s="8"/>
      <c r="I125" s="3"/>
    </row>
    <row r="126" spans="2:9" ht="18.75" x14ac:dyDescent="0.3">
      <c r="B126" s="7"/>
      <c r="D126" s="1"/>
      <c r="E126" s="8"/>
      <c r="F126" s="8"/>
      <c r="I126" s="3"/>
    </row>
    <row r="127" spans="2:9" ht="18.75" x14ac:dyDescent="0.3">
      <c r="B127" s="7"/>
      <c r="D127" s="1"/>
      <c r="E127" s="8"/>
      <c r="F127" s="8"/>
      <c r="H127" s="23"/>
      <c r="I127" s="3"/>
    </row>
    <row r="128" spans="2:9" ht="18.75" x14ac:dyDescent="0.3">
      <c r="B128" s="7"/>
      <c r="D128" s="1"/>
      <c r="E128" s="8"/>
      <c r="F128" s="8"/>
      <c r="H128" s="23"/>
      <c r="I128" s="3"/>
    </row>
    <row r="129" spans="2:9" ht="18.75" x14ac:dyDescent="0.3">
      <c r="B129" s="7"/>
      <c r="D129" s="1"/>
      <c r="E129" s="8"/>
      <c r="F129" s="8"/>
      <c r="H129" s="23"/>
      <c r="I129" s="3"/>
    </row>
    <row r="130" spans="2:9" ht="18.75" x14ac:dyDescent="0.3">
      <c r="B130" s="7"/>
      <c r="D130" s="1"/>
      <c r="E130" s="8"/>
      <c r="F130" s="8"/>
      <c r="H130" s="23"/>
      <c r="I130" s="3"/>
    </row>
    <row r="131" spans="2:9" ht="18.75" x14ac:dyDescent="0.3">
      <c r="B131" s="7"/>
      <c r="D131" s="1"/>
      <c r="E131" s="11"/>
      <c r="F131" s="11"/>
      <c r="H131" s="24"/>
      <c r="I131" s="3"/>
    </row>
    <row r="132" spans="2:9" ht="18.75" x14ac:dyDescent="0.3">
      <c r="B132" s="7"/>
      <c r="D132" s="1"/>
      <c r="E132" s="8"/>
      <c r="F132" s="8"/>
      <c r="I132" s="3"/>
    </row>
    <row r="133" spans="2:9" ht="18.75" x14ac:dyDescent="0.3">
      <c r="B133" s="7"/>
      <c r="D133" s="1"/>
      <c r="E133" s="8"/>
      <c r="F133" s="8"/>
      <c r="I133" s="3"/>
    </row>
    <row r="134" spans="2:9" ht="18.75" x14ac:dyDescent="0.3">
      <c r="B134" s="7"/>
      <c r="D134" s="1"/>
      <c r="E134" s="2"/>
      <c r="F134" s="2"/>
      <c r="H134" s="23"/>
      <c r="I134" s="3"/>
    </row>
    <row r="135" spans="2:9" ht="18.75" x14ac:dyDescent="0.3">
      <c r="B135" s="7"/>
      <c r="D135" s="1"/>
      <c r="E135" s="8"/>
      <c r="F135" s="8"/>
      <c r="I135" s="3"/>
    </row>
    <row r="136" spans="2:9" ht="18.75" x14ac:dyDescent="0.3">
      <c r="B136" s="7"/>
      <c r="D136" s="1"/>
      <c r="E136" s="11"/>
      <c r="F136" s="11"/>
      <c r="I136" s="3"/>
    </row>
    <row r="137" spans="2:9" ht="18.75" x14ac:dyDescent="0.3">
      <c r="B137" s="7"/>
      <c r="D137" s="1"/>
      <c r="E137" s="11"/>
      <c r="F137" s="11"/>
      <c r="I137" s="3"/>
    </row>
    <row r="138" spans="2:9" ht="18.75" x14ac:dyDescent="0.3">
      <c r="B138" s="7"/>
      <c r="D138" s="1"/>
      <c r="E138" s="11"/>
      <c r="F138" s="11"/>
      <c r="I138" s="3"/>
    </row>
    <row r="139" spans="2:9" ht="18.75" x14ac:dyDescent="0.3">
      <c r="B139" s="7"/>
      <c r="D139" s="1"/>
      <c r="E139" s="8"/>
      <c r="F139" s="8"/>
      <c r="I139" s="2"/>
    </row>
    <row r="140" spans="2:9" ht="18.75" x14ac:dyDescent="0.3">
      <c r="B140" s="7"/>
      <c r="D140" s="1"/>
      <c r="E140" s="8"/>
      <c r="F140" s="8"/>
      <c r="H140" s="23"/>
      <c r="I140" s="2"/>
    </row>
    <row r="141" spans="2:9" ht="18.75" x14ac:dyDescent="0.3">
      <c r="B141" s="7"/>
      <c r="D141" s="1"/>
      <c r="E141" s="2"/>
      <c r="F141" s="2"/>
      <c r="H141" s="23"/>
      <c r="I141" s="2"/>
    </row>
    <row r="142" spans="2:9" ht="18.75" x14ac:dyDescent="0.3">
      <c r="B142" s="7"/>
      <c r="D142" s="1"/>
      <c r="E142" s="8"/>
      <c r="F142" s="8"/>
      <c r="I142" s="3"/>
    </row>
    <row r="143" spans="2:9" ht="18.75" x14ac:dyDescent="0.3">
      <c r="B143" s="7"/>
      <c r="D143" s="1"/>
      <c r="E143" s="8"/>
      <c r="F143" s="8"/>
      <c r="I143" s="3"/>
    </row>
    <row r="144" spans="2:9" ht="18.75" x14ac:dyDescent="0.3">
      <c r="B144" s="7"/>
      <c r="D144" s="1"/>
      <c r="E144" s="11"/>
      <c r="F144" s="11"/>
      <c r="H144" s="23"/>
      <c r="I144" s="3"/>
    </row>
    <row r="145" spans="2:9" ht="18.75" x14ac:dyDescent="0.3">
      <c r="B145" s="7"/>
      <c r="D145" s="1"/>
      <c r="E145" s="11"/>
      <c r="F145" s="11"/>
      <c r="I145" s="2"/>
    </row>
    <row r="146" spans="2:9" ht="18.75" x14ac:dyDescent="0.3">
      <c r="B146" s="7"/>
      <c r="C146" s="7"/>
      <c r="D146" s="1"/>
      <c r="E146" s="13"/>
      <c r="F146" s="13"/>
      <c r="I146" s="14"/>
    </row>
    <row r="147" spans="2:9" ht="18.75" x14ac:dyDescent="0.3">
      <c r="B147" s="7"/>
      <c r="C147" s="7"/>
      <c r="D147" s="1"/>
      <c r="E147" s="14"/>
      <c r="F147" s="14"/>
      <c r="I147" s="14"/>
    </row>
    <row r="148" spans="2:9" ht="18.75" x14ac:dyDescent="0.3">
      <c r="B148" s="7"/>
      <c r="C148" s="7"/>
      <c r="D148" s="1"/>
      <c r="E148" s="13"/>
      <c r="F148" s="13"/>
      <c r="I148" s="14"/>
    </row>
    <row r="149" spans="2:9" ht="18.75" x14ac:dyDescent="0.3">
      <c r="B149" s="7"/>
      <c r="C149" s="7"/>
      <c r="D149" s="1"/>
      <c r="E149" s="15"/>
      <c r="F149" s="15"/>
      <c r="I149" s="14"/>
    </row>
    <row r="150" spans="2:9" ht="18.75" x14ac:dyDescent="0.3">
      <c r="B150" s="7"/>
      <c r="C150" s="7"/>
      <c r="D150" s="1"/>
      <c r="E150" s="13"/>
      <c r="F150" s="13"/>
      <c r="I150" s="14"/>
    </row>
    <row r="151" spans="2:9" ht="18.75" x14ac:dyDescent="0.3">
      <c r="B151" s="7"/>
      <c r="C151" s="7"/>
      <c r="D151" s="1"/>
      <c r="E151" s="14"/>
      <c r="F151" s="14"/>
      <c r="I151" s="14"/>
    </row>
    <row r="152" spans="2:9" ht="18.75" x14ac:dyDescent="0.3">
      <c r="B152" s="7"/>
      <c r="C152" s="7"/>
      <c r="D152" s="1"/>
      <c r="E152" s="13"/>
      <c r="F152" s="13"/>
    </row>
    <row r="153" spans="2:9" ht="18.75" x14ac:dyDescent="0.3">
      <c r="B153" s="7"/>
      <c r="C153" s="7"/>
      <c r="D153" s="1"/>
      <c r="E153" s="13"/>
      <c r="F153" s="13"/>
    </row>
    <row r="154" spans="2:9" ht="18.75" x14ac:dyDescent="0.3">
      <c r="B154" s="7"/>
      <c r="C154" s="7"/>
      <c r="D154" s="1"/>
      <c r="E154" s="14"/>
      <c r="F154" s="14"/>
    </row>
    <row r="155" spans="2:9" ht="18.75" x14ac:dyDescent="0.3">
      <c r="B155" s="7"/>
      <c r="C155" s="7"/>
      <c r="D155" s="1"/>
      <c r="E155" s="13"/>
      <c r="F155" s="13"/>
    </row>
    <row r="156" spans="2:9" ht="18.75" x14ac:dyDescent="0.3">
      <c r="B156" s="7"/>
      <c r="C156" s="7"/>
      <c r="D156" s="1"/>
      <c r="E156" s="15"/>
      <c r="F156" s="15"/>
    </row>
    <row r="157" spans="2:9" ht="17.25" x14ac:dyDescent="0.2">
      <c r="D157" s="1"/>
      <c r="E157" s="13"/>
      <c r="F157" s="13"/>
    </row>
    <row r="158" spans="2:9" ht="17.25" x14ac:dyDescent="0.2">
      <c r="D158" s="1"/>
      <c r="E158" s="13"/>
      <c r="F158" s="13"/>
    </row>
    <row r="159" spans="2:9" ht="17.25" x14ac:dyDescent="0.3">
      <c r="D159" s="1"/>
      <c r="E159" s="14"/>
      <c r="F159" s="14"/>
    </row>
    <row r="160" spans="2:9" ht="17.25" x14ac:dyDescent="0.2">
      <c r="D160" s="1"/>
      <c r="E160" s="13"/>
      <c r="F160" s="13"/>
    </row>
    <row r="161" spans="2:9" ht="17.25" x14ac:dyDescent="0.3">
      <c r="D161" s="1"/>
      <c r="E161" s="15"/>
      <c r="F161" s="15"/>
    </row>
    <row r="162" spans="2:9" ht="17.25" x14ac:dyDescent="0.3">
      <c r="D162" s="1"/>
      <c r="E162" s="13"/>
      <c r="F162" s="13"/>
      <c r="I162" s="14"/>
    </row>
    <row r="163" spans="2:9" ht="17.25" x14ac:dyDescent="0.3">
      <c r="D163" s="1"/>
      <c r="E163" s="16"/>
      <c r="F163" s="16"/>
      <c r="I163" s="14"/>
    </row>
    <row r="164" spans="2:9" ht="17.25" x14ac:dyDescent="0.3">
      <c r="D164" s="1"/>
      <c r="E164" s="15"/>
      <c r="F164" s="15"/>
      <c r="I164" s="14"/>
    </row>
    <row r="165" spans="2:9" ht="17.25" x14ac:dyDescent="0.3">
      <c r="D165" s="1"/>
      <c r="E165" s="13"/>
      <c r="F165" s="13"/>
      <c r="H165" s="25"/>
      <c r="I165" s="14"/>
    </row>
    <row r="166" spans="2:9" ht="17.25" x14ac:dyDescent="0.3">
      <c r="D166" s="1"/>
      <c r="E166" s="13"/>
      <c r="F166" s="13"/>
      <c r="H166" s="25"/>
      <c r="I166" s="14"/>
    </row>
    <row r="167" spans="2:9" ht="17.25" x14ac:dyDescent="0.2">
      <c r="D167" s="1"/>
      <c r="E167" s="13"/>
      <c r="F167" s="13"/>
    </row>
    <row r="168" spans="2:9" ht="17.25" x14ac:dyDescent="0.2">
      <c r="D168" s="1"/>
      <c r="E168" s="17"/>
      <c r="F168" s="17"/>
    </row>
    <row r="169" spans="2:9" ht="17.25" x14ac:dyDescent="0.2">
      <c r="D169" s="1"/>
      <c r="E169" s="13"/>
      <c r="F169" s="13"/>
    </row>
    <row r="170" spans="2:9" ht="17.25" x14ac:dyDescent="0.3">
      <c r="D170" s="1"/>
      <c r="E170" s="13"/>
      <c r="F170" s="13"/>
      <c r="H170" s="26"/>
    </row>
    <row r="171" spans="2:9" ht="17.25" x14ac:dyDescent="0.3">
      <c r="B171" s="18"/>
      <c r="D171" s="1"/>
      <c r="E171" s="13"/>
      <c r="F171" s="13"/>
      <c r="I171" s="17"/>
    </row>
    <row r="172" spans="2:9" ht="17.25" x14ac:dyDescent="0.3">
      <c r="D172" s="1"/>
      <c r="E172" s="15"/>
      <c r="F172" s="15"/>
      <c r="H172" s="25"/>
      <c r="I172" s="14"/>
    </row>
    <row r="173" spans="2:9" ht="17.25" x14ac:dyDescent="0.3">
      <c r="D173" s="1"/>
      <c r="E173" s="15"/>
      <c r="F173" s="15"/>
      <c r="I173" s="14"/>
    </row>
    <row r="174" spans="2:9" ht="17.25" x14ac:dyDescent="0.3">
      <c r="D174" s="1"/>
      <c r="E174" s="13"/>
      <c r="F174" s="13"/>
      <c r="H174" s="25"/>
      <c r="I174" s="14"/>
    </row>
    <row r="175" spans="2:9" ht="17.25" x14ac:dyDescent="0.3">
      <c r="D175" s="1"/>
      <c r="E175" s="13"/>
      <c r="F175" s="13"/>
      <c r="H175" s="25"/>
      <c r="I175" s="14"/>
    </row>
    <row r="176" spans="2:9" ht="17.25" x14ac:dyDescent="0.3">
      <c r="D176" s="1"/>
      <c r="E176" s="13"/>
      <c r="F176" s="13"/>
      <c r="I176" s="14"/>
    </row>
    <row r="177" spans="3:9" ht="17.25" x14ac:dyDescent="0.3">
      <c r="D177" s="1"/>
      <c r="E177" s="15"/>
      <c r="F177" s="15"/>
      <c r="I177" s="14"/>
    </row>
    <row r="178" spans="3:9" ht="17.25" x14ac:dyDescent="0.3">
      <c r="D178" s="1"/>
      <c r="E178" s="15"/>
      <c r="F178" s="15"/>
      <c r="H178" s="25"/>
    </row>
    <row r="179" spans="3:9" ht="17.25" x14ac:dyDescent="0.3">
      <c r="D179" s="1"/>
      <c r="E179" s="15"/>
      <c r="F179" s="15"/>
    </row>
    <row r="180" spans="3:9" ht="17.25" x14ac:dyDescent="0.3">
      <c r="D180" s="1"/>
      <c r="E180" s="13"/>
      <c r="F180" s="13"/>
      <c r="H180" s="25"/>
    </row>
    <row r="181" spans="3:9" ht="17.25" x14ac:dyDescent="0.3">
      <c r="D181" s="1"/>
      <c r="E181" s="15"/>
      <c r="F181" s="15"/>
      <c r="H181" s="25"/>
    </row>
    <row r="182" spans="3:9" ht="18.75" x14ac:dyDescent="0.3">
      <c r="D182" s="1"/>
      <c r="E182" s="8"/>
      <c r="F182" s="8"/>
      <c r="H182" s="23"/>
      <c r="I182" s="2"/>
    </row>
    <row r="183" spans="3:9" ht="18.75" x14ac:dyDescent="0.3">
      <c r="D183" s="1"/>
      <c r="E183" s="8"/>
      <c r="F183" s="8"/>
      <c r="H183" s="23"/>
      <c r="I183" s="2"/>
    </row>
    <row r="184" spans="3:9" ht="18.75" x14ac:dyDescent="0.3">
      <c r="D184" s="1"/>
      <c r="E184" s="8"/>
      <c r="F184" s="8"/>
      <c r="I184" s="2"/>
    </row>
    <row r="185" spans="3:9" ht="18.75" x14ac:dyDescent="0.3">
      <c r="D185" s="1"/>
      <c r="E185" s="11"/>
      <c r="F185" s="11"/>
      <c r="I185" s="2"/>
    </row>
    <row r="186" spans="3:9" ht="18.75" x14ac:dyDescent="0.3">
      <c r="D186" s="1"/>
      <c r="E186" s="8"/>
      <c r="F186" s="8"/>
      <c r="H186" s="23"/>
      <c r="I186" s="2"/>
    </row>
    <row r="187" spans="3:9" ht="18.75" x14ac:dyDescent="0.3">
      <c r="D187" s="1"/>
      <c r="E187" s="11"/>
      <c r="F187" s="11"/>
      <c r="H187" s="23"/>
      <c r="I187" s="2"/>
    </row>
    <row r="188" spans="3:9" ht="18.75" x14ac:dyDescent="0.3">
      <c r="D188" s="1"/>
      <c r="E188" s="11"/>
      <c r="F188" s="11"/>
      <c r="H188" s="23"/>
      <c r="I188" s="2"/>
    </row>
    <row r="189" spans="3:9" ht="18.75" x14ac:dyDescent="0.3">
      <c r="C189" s="7"/>
      <c r="D189" s="1"/>
      <c r="E189" s="11"/>
      <c r="F189" s="11"/>
      <c r="H189" s="23"/>
    </row>
    <row r="190" spans="3:9" ht="18.75" x14ac:dyDescent="0.3">
      <c r="D190" s="1"/>
      <c r="E190" s="8"/>
      <c r="F190" s="8"/>
      <c r="H190" s="23"/>
    </row>
    <row r="191" spans="3:9" ht="18.75" x14ac:dyDescent="0.3">
      <c r="D191" s="1"/>
      <c r="E191" s="2"/>
      <c r="F191" s="2"/>
      <c r="H191" s="23"/>
    </row>
    <row r="192" spans="3:9" ht="18.75" x14ac:dyDescent="0.3">
      <c r="D192" s="1"/>
      <c r="E192" s="8"/>
      <c r="F192" s="8"/>
      <c r="H192" s="23"/>
    </row>
    <row r="193" spans="4:9" ht="18.75" x14ac:dyDescent="0.3">
      <c r="D193" s="1"/>
      <c r="E193" s="8"/>
      <c r="F193" s="8"/>
      <c r="H193" s="23"/>
    </row>
    <row r="194" spans="4:9" ht="18.75" x14ac:dyDescent="0.3">
      <c r="D194" s="1"/>
      <c r="E194" s="8"/>
      <c r="F194" s="8"/>
      <c r="H194" s="23"/>
      <c r="I194" s="2"/>
    </row>
    <row r="195" spans="4:9" ht="18.75" x14ac:dyDescent="0.3">
      <c r="D195" s="1"/>
      <c r="E195" s="8"/>
      <c r="F195" s="8"/>
      <c r="H195" s="23"/>
      <c r="I195" s="3"/>
    </row>
    <row r="196" spans="4:9" ht="18.75" x14ac:dyDescent="0.3">
      <c r="D196" s="1"/>
      <c r="E196" s="11"/>
      <c r="F196" s="11"/>
      <c r="H196" s="23"/>
      <c r="I196" s="2"/>
    </row>
    <row r="197" spans="4:9" ht="18.75" x14ac:dyDescent="0.3">
      <c r="D197" s="1"/>
      <c r="E197" s="8"/>
      <c r="F197" s="8"/>
      <c r="H197" s="23"/>
      <c r="I197" s="2"/>
    </row>
    <row r="198" spans="4:9" ht="18.75" x14ac:dyDescent="0.3">
      <c r="D198" s="1"/>
      <c r="E198" s="3"/>
      <c r="F198" s="3"/>
      <c r="H198" s="23"/>
      <c r="I198" s="2"/>
    </row>
    <row r="199" spans="4:9" ht="18.75" x14ac:dyDescent="0.3">
      <c r="D199" s="1"/>
      <c r="E199" s="8"/>
      <c r="F199" s="8"/>
      <c r="H199" s="23"/>
      <c r="I199" s="3"/>
    </row>
    <row r="200" spans="4:9" ht="18.75" x14ac:dyDescent="0.3">
      <c r="D200" s="1"/>
      <c r="E200" s="8"/>
      <c r="F200" s="8"/>
      <c r="H200" s="23"/>
      <c r="I200" s="3"/>
    </row>
    <row r="201" spans="4:9" ht="18.75" x14ac:dyDescent="0.3">
      <c r="D201" s="1"/>
      <c r="E201" s="2"/>
      <c r="F201" s="2"/>
      <c r="H201" s="23"/>
      <c r="I201" s="2"/>
    </row>
    <row r="202" spans="4:9" ht="18.75" x14ac:dyDescent="0.3">
      <c r="D202" s="1"/>
      <c r="E202" s="8"/>
      <c r="F202" s="8"/>
      <c r="H202" s="23"/>
    </row>
    <row r="203" spans="4:9" ht="18.75" x14ac:dyDescent="0.3">
      <c r="D203" s="1"/>
      <c r="E203" s="3"/>
      <c r="F203" s="3"/>
      <c r="H203" s="23"/>
    </row>
    <row r="204" spans="4:9" ht="18.75" x14ac:dyDescent="0.3">
      <c r="D204" s="1"/>
      <c r="E204" s="11"/>
      <c r="F204" s="11"/>
      <c r="H204" s="23"/>
      <c r="I204" s="3"/>
    </row>
    <row r="205" spans="4:9" ht="18.75" x14ac:dyDescent="0.3">
      <c r="D205" s="1"/>
      <c r="E205" s="11"/>
      <c r="F205" s="11"/>
      <c r="H205" s="23"/>
      <c r="I205" s="2"/>
    </row>
    <row r="206" spans="4:9" ht="18.75" x14ac:dyDescent="0.3">
      <c r="D206" s="1"/>
      <c r="E206" s="11"/>
      <c r="F206" s="11"/>
      <c r="H206" s="23"/>
    </row>
    <row r="207" spans="4:9" ht="18.75" x14ac:dyDescent="0.3">
      <c r="D207" s="1"/>
      <c r="E207" s="8"/>
      <c r="F207" s="8"/>
      <c r="H207" s="23"/>
    </row>
    <row r="208" spans="4:9" ht="18.75" x14ac:dyDescent="0.3">
      <c r="D208" s="1"/>
      <c r="E208" s="8"/>
      <c r="F208" s="8"/>
      <c r="H208" s="23"/>
    </row>
    <row r="209" spans="4:9" ht="18.75" x14ac:dyDescent="0.3">
      <c r="D209" s="1"/>
      <c r="E209" s="8"/>
      <c r="F209" s="8"/>
      <c r="H209" s="23"/>
    </row>
    <row r="210" spans="4:9" ht="18.75" x14ac:dyDescent="0.3">
      <c r="D210" s="1"/>
      <c r="E210" s="11"/>
      <c r="F210" s="11"/>
      <c r="H210" s="23"/>
    </row>
    <row r="211" spans="4:9" ht="18.75" x14ac:dyDescent="0.3">
      <c r="D211" s="1"/>
      <c r="E211" s="11"/>
      <c r="F211" s="11"/>
      <c r="H211" s="23"/>
      <c r="I211" s="2"/>
    </row>
    <row r="212" spans="4:9" ht="18.75" x14ac:dyDescent="0.3">
      <c r="D212" s="1"/>
      <c r="E212" s="11"/>
      <c r="F212" s="11"/>
      <c r="I212" s="2"/>
    </row>
    <row r="213" spans="4:9" ht="18.75" x14ac:dyDescent="0.3">
      <c r="D213" s="1"/>
      <c r="E213" s="11"/>
      <c r="F213" s="11"/>
      <c r="I213" s="2"/>
    </row>
    <row r="214" spans="4:9" ht="18.75" x14ac:dyDescent="0.3">
      <c r="D214" s="1"/>
      <c r="E214" s="8"/>
      <c r="F214" s="8"/>
      <c r="H214" s="23"/>
    </row>
    <row r="215" spans="4:9" ht="18.75" x14ac:dyDescent="0.3">
      <c r="D215" s="1"/>
      <c r="E215" s="12"/>
      <c r="F215" s="12"/>
      <c r="H215" s="23"/>
    </row>
    <row r="216" spans="4:9" ht="18.75" x14ac:dyDescent="0.2">
      <c r="D216" s="1"/>
      <c r="E216" s="8"/>
      <c r="F216" s="8"/>
    </row>
    <row r="217" spans="4:9" ht="18.75" x14ac:dyDescent="0.2">
      <c r="D217" s="1"/>
      <c r="E217" s="3"/>
      <c r="F217" s="3"/>
    </row>
    <row r="218" spans="4:9" ht="18.75" x14ac:dyDescent="0.2">
      <c r="D218" s="1"/>
      <c r="E218" s="8"/>
      <c r="F218" s="8"/>
    </row>
    <row r="219" spans="4:9" ht="18.75" x14ac:dyDescent="0.2">
      <c r="D219" s="1"/>
      <c r="E219" s="3"/>
      <c r="F219" s="3"/>
    </row>
    <row r="220" spans="4:9" ht="18.75" x14ac:dyDescent="0.3">
      <c r="D220" s="1"/>
      <c r="E220" s="2"/>
      <c r="F220" s="2"/>
      <c r="H220" s="23"/>
    </row>
    <row r="221" spans="4:9" ht="18.75" x14ac:dyDescent="0.3">
      <c r="D221" s="1"/>
      <c r="E221" s="8"/>
      <c r="F221" s="8"/>
      <c r="H221" s="23"/>
      <c r="I221" s="2"/>
    </row>
    <row r="222" spans="4:9" ht="18.75" x14ac:dyDescent="0.3">
      <c r="D222" s="1"/>
      <c r="E222" s="3"/>
      <c r="F222" s="3"/>
      <c r="H222" s="23"/>
      <c r="I222" s="2"/>
    </row>
    <row r="223" spans="4:9" ht="18.75" x14ac:dyDescent="0.3">
      <c r="D223" s="1"/>
      <c r="E223" s="8"/>
      <c r="F223" s="8"/>
      <c r="H223" s="23"/>
    </row>
    <row r="224" spans="4:9" ht="18.75" x14ac:dyDescent="0.3">
      <c r="D224" s="1"/>
      <c r="E224" s="11"/>
      <c r="F224" s="11"/>
      <c r="H224" s="23"/>
    </row>
    <row r="225" spans="4:9" ht="18.75" x14ac:dyDescent="0.3">
      <c r="D225" s="1"/>
      <c r="E225" s="8"/>
      <c r="F225" s="8"/>
      <c r="H225" s="23"/>
    </row>
    <row r="226" spans="4:9" ht="18.75" x14ac:dyDescent="0.3">
      <c r="D226" s="1"/>
      <c r="E226" s="8"/>
      <c r="F226" s="8"/>
      <c r="H226" s="23"/>
    </row>
    <row r="227" spans="4:9" ht="18.75" x14ac:dyDescent="0.3">
      <c r="D227" s="1"/>
      <c r="E227" s="3"/>
      <c r="F227" s="3"/>
      <c r="H227" s="23"/>
    </row>
    <row r="228" spans="4:9" ht="18.75" x14ac:dyDescent="0.3">
      <c r="D228" s="1"/>
      <c r="E228" s="8"/>
      <c r="F228" s="8"/>
      <c r="H228" s="23"/>
      <c r="I228" s="2"/>
    </row>
    <row r="229" spans="4:9" ht="18.75" x14ac:dyDescent="0.3">
      <c r="D229" s="1"/>
      <c r="E229" s="11"/>
      <c r="F229" s="11"/>
      <c r="H229" s="23"/>
      <c r="I229" s="2"/>
    </row>
    <row r="230" spans="4:9" ht="18.75" x14ac:dyDescent="0.3">
      <c r="D230" s="1"/>
      <c r="E230" s="8"/>
      <c r="F230" s="8"/>
      <c r="H230" s="23"/>
      <c r="I230" s="3"/>
    </row>
    <row r="231" spans="4:9" ht="18.75" x14ac:dyDescent="0.3">
      <c r="D231" s="1"/>
      <c r="E231" s="8"/>
      <c r="F231" s="8"/>
      <c r="H231" s="23"/>
      <c r="I231" s="2"/>
    </row>
    <row r="232" spans="4:9" ht="18.75" x14ac:dyDescent="0.3">
      <c r="D232" s="1"/>
      <c r="E232" s="3"/>
      <c r="F232" s="3"/>
      <c r="H232" s="23"/>
    </row>
    <row r="233" spans="4:9" ht="18.75" x14ac:dyDescent="0.3">
      <c r="D233" s="1"/>
      <c r="E233" s="8"/>
      <c r="F233" s="8"/>
      <c r="H233" s="23"/>
    </row>
    <row r="234" spans="4:9" ht="18.75" x14ac:dyDescent="0.3">
      <c r="D234" s="1"/>
      <c r="E234" s="8"/>
      <c r="F234" s="8"/>
      <c r="H234" s="23"/>
    </row>
    <row r="235" spans="4:9" ht="18.75" x14ac:dyDescent="0.3">
      <c r="D235" s="1"/>
      <c r="E235" s="2"/>
      <c r="F235" s="2"/>
      <c r="H235" s="23"/>
    </row>
    <row r="236" spans="4:9" ht="18.75" x14ac:dyDescent="0.3">
      <c r="D236" s="1"/>
      <c r="E236" s="8"/>
      <c r="F236" s="8"/>
      <c r="H236" s="23"/>
      <c r="I236" s="2"/>
    </row>
    <row r="237" spans="4:9" ht="18.75" x14ac:dyDescent="0.3">
      <c r="D237" s="1"/>
      <c r="E237" s="11"/>
      <c r="F237" s="11"/>
      <c r="H237" s="23"/>
    </row>
    <row r="238" spans="4:9" ht="18.75" x14ac:dyDescent="0.3">
      <c r="D238" s="1"/>
      <c r="E238" s="8"/>
      <c r="F238" s="8"/>
      <c r="H238" s="23"/>
    </row>
    <row r="239" spans="4:9" ht="18.75" x14ac:dyDescent="0.3">
      <c r="D239" s="1"/>
      <c r="E239" s="8"/>
      <c r="F239" s="8"/>
      <c r="H239" s="23"/>
    </row>
    <row r="240" spans="4:9" ht="18.75" x14ac:dyDescent="0.3">
      <c r="D240" s="1"/>
      <c r="E240" s="8"/>
      <c r="F240" s="8"/>
      <c r="H240" s="23"/>
    </row>
    <row r="241" spans="2:9" ht="18.75" x14ac:dyDescent="0.3">
      <c r="D241" s="1"/>
      <c r="E241" s="2"/>
      <c r="F241" s="2"/>
      <c r="H241" s="23"/>
    </row>
    <row r="242" spans="2:9" ht="18.75" x14ac:dyDescent="0.3">
      <c r="D242" s="1"/>
      <c r="E242" s="11"/>
      <c r="F242" s="11"/>
      <c r="H242" s="23"/>
    </row>
    <row r="243" spans="2:9" ht="18.75" x14ac:dyDescent="0.3">
      <c r="D243" s="1"/>
      <c r="E243" s="11"/>
      <c r="F243" s="11"/>
      <c r="H243" s="23"/>
      <c r="I243" s="2"/>
    </row>
    <row r="244" spans="2:9" ht="18.75" x14ac:dyDescent="0.3">
      <c r="D244" s="1"/>
      <c r="E244" s="11"/>
      <c r="F244" s="11"/>
      <c r="H244" s="23"/>
    </row>
    <row r="245" spans="2:9" ht="18.75" x14ac:dyDescent="0.3">
      <c r="D245" s="1"/>
      <c r="E245" s="8"/>
      <c r="F245" s="8"/>
      <c r="H245" s="23"/>
    </row>
    <row r="246" spans="2:9" ht="18.75" x14ac:dyDescent="0.3">
      <c r="D246" s="1"/>
      <c r="E246" s="11"/>
      <c r="F246" s="11"/>
      <c r="H246" s="23"/>
    </row>
    <row r="247" spans="2:9" ht="18.75" x14ac:dyDescent="0.3">
      <c r="D247" s="1"/>
      <c r="E247" s="11"/>
      <c r="F247" s="11"/>
      <c r="I247" s="2"/>
    </row>
    <row r="248" spans="2:9" ht="18.75" x14ac:dyDescent="0.3">
      <c r="D248" s="1"/>
      <c r="E248" s="11"/>
      <c r="F248" s="11"/>
      <c r="I248" s="2"/>
    </row>
    <row r="249" spans="2:9" ht="18.75" x14ac:dyDescent="0.3">
      <c r="B249" s="7"/>
      <c r="D249" s="1"/>
      <c r="E249" s="11"/>
      <c r="F249" s="11"/>
    </row>
    <row r="250" spans="2:9" ht="18.75" x14ac:dyDescent="0.3">
      <c r="B250" s="7"/>
      <c r="D250" s="1"/>
      <c r="E250" s="8"/>
      <c r="F250" s="8"/>
    </row>
    <row r="251" spans="2:9" ht="18.75" x14ac:dyDescent="0.3">
      <c r="B251" s="7"/>
      <c r="D251" s="1"/>
      <c r="E251" s="2"/>
      <c r="F251" s="2"/>
    </row>
    <row r="252" spans="2:9" ht="18.75" x14ac:dyDescent="0.3">
      <c r="B252" s="7"/>
      <c r="D252" s="1"/>
      <c r="E252" s="8"/>
      <c r="F252" s="8"/>
      <c r="H252" s="23"/>
      <c r="I252" s="2"/>
    </row>
    <row r="253" spans="2:9" ht="18.75" x14ac:dyDescent="0.3">
      <c r="B253" s="7"/>
      <c r="D253" s="1"/>
      <c r="E253" s="8"/>
      <c r="F253" s="8"/>
      <c r="H253" s="23"/>
      <c r="I253" s="2"/>
    </row>
    <row r="254" spans="2:9" ht="18.75" x14ac:dyDescent="0.3">
      <c r="B254" s="7"/>
      <c r="D254" s="1"/>
      <c r="E254" s="8"/>
      <c r="F254" s="8"/>
      <c r="H254" s="23"/>
    </row>
    <row r="255" spans="2:9" ht="18.75" x14ac:dyDescent="0.3">
      <c r="B255" s="7"/>
      <c r="D255" s="1"/>
      <c r="E255" s="2"/>
      <c r="F255" s="2"/>
      <c r="H255" s="23"/>
    </row>
    <row r="256" spans="2:9" ht="18.75" x14ac:dyDescent="0.3">
      <c r="B256" s="7"/>
      <c r="D256" s="1"/>
      <c r="E256" s="11"/>
      <c r="F256" s="11"/>
      <c r="H256" s="23"/>
      <c r="I256" s="2"/>
    </row>
    <row r="257" spans="2:9" ht="18.75" x14ac:dyDescent="0.3">
      <c r="B257" s="7"/>
      <c r="D257" s="1"/>
      <c r="E257" s="8"/>
      <c r="F257" s="8"/>
      <c r="H257" s="23"/>
    </row>
    <row r="258" spans="2:9" ht="18.75" x14ac:dyDescent="0.3">
      <c r="B258" s="7"/>
      <c r="D258" s="1"/>
      <c r="E258" s="11"/>
      <c r="F258" s="11"/>
      <c r="H258" s="23"/>
    </row>
    <row r="259" spans="2:9" ht="18.75" x14ac:dyDescent="0.3">
      <c r="B259" s="7"/>
      <c r="D259" s="1"/>
      <c r="E259" s="11"/>
      <c r="F259" s="11"/>
      <c r="H259" s="23"/>
      <c r="I259" s="2"/>
    </row>
    <row r="260" spans="2:9" ht="18.75" x14ac:dyDescent="0.3">
      <c r="B260" s="7"/>
      <c r="D260" s="1"/>
      <c r="E260" s="11"/>
      <c r="F260" s="11"/>
      <c r="H260" s="23"/>
    </row>
    <row r="261" spans="2:9" ht="18.75" x14ac:dyDescent="0.3">
      <c r="B261" s="7"/>
      <c r="D261" s="1"/>
      <c r="E261" s="8"/>
      <c r="F261" s="8"/>
      <c r="H261" s="23"/>
    </row>
    <row r="262" spans="2:9" ht="18.75" x14ac:dyDescent="0.3">
      <c r="B262" s="7"/>
      <c r="D262" s="1"/>
      <c r="E262" s="3"/>
      <c r="F262" s="3"/>
      <c r="H262" s="23"/>
    </row>
    <row r="263" spans="2:9" ht="18.75" x14ac:dyDescent="0.3">
      <c r="B263" s="7"/>
      <c r="D263" s="1"/>
      <c r="E263" s="8"/>
      <c r="F263" s="8"/>
      <c r="H263" s="23"/>
    </row>
    <row r="264" spans="2:9" ht="18.75" x14ac:dyDescent="0.3">
      <c r="B264" s="7"/>
      <c r="D264" s="1"/>
      <c r="E264" s="8"/>
      <c r="F264" s="8"/>
      <c r="H264" s="23"/>
    </row>
    <row r="265" spans="2:9" ht="18.75" x14ac:dyDescent="0.3">
      <c r="B265" s="7"/>
      <c r="D265" s="1"/>
      <c r="E265" s="2"/>
      <c r="F265" s="2"/>
      <c r="H265" s="23"/>
    </row>
    <row r="266" spans="2:9" ht="18.75" x14ac:dyDescent="0.3">
      <c r="B266" s="7"/>
      <c r="D266" s="1"/>
      <c r="E266" s="8"/>
      <c r="F266" s="8"/>
      <c r="H266" s="23"/>
      <c r="I266" s="2"/>
    </row>
    <row r="267" spans="2:9" ht="18.75" x14ac:dyDescent="0.3">
      <c r="B267" s="7"/>
      <c r="D267" s="1"/>
      <c r="E267" s="8"/>
      <c r="F267" s="8"/>
      <c r="H267" s="23"/>
      <c r="I267" s="2"/>
    </row>
    <row r="268" spans="2:9" ht="18.75" x14ac:dyDescent="0.3">
      <c r="B268" s="7"/>
      <c r="D268" s="1"/>
      <c r="E268" s="8"/>
      <c r="F268" s="8"/>
      <c r="H268" s="23"/>
    </row>
    <row r="269" spans="2:9" ht="18.75" x14ac:dyDescent="0.3">
      <c r="B269" s="7"/>
      <c r="D269" s="1"/>
      <c r="E269" s="8"/>
      <c r="F269" s="8"/>
      <c r="H269" s="23"/>
    </row>
    <row r="270" spans="2:9" ht="18.75" x14ac:dyDescent="0.3">
      <c r="B270" s="7"/>
      <c r="D270" s="1"/>
      <c r="E270" s="8"/>
      <c r="F270" s="8"/>
      <c r="H270" s="23"/>
    </row>
    <row r="271" spans="2:9" ht="18.75" x14ac:dyDescent="0.3">
      <c r="B271" s="7"/>
      <c r="D271" s="1"/>
      <c r="E271" s="8"/>
      <c r="F271" s="8"/>
      <c r="H271" s="23"/>
      <c r="I271" s="2"/>
    </row>
    <row r="272" spans="2:9" ht="18.75" x14ac:dyDescent="0.3">
      <c r="B272" s="7"/>
      <c r="D272" s="1"/>
      <c r="E272" s="11"/>
      <c r="F272" s="11"/>
      <c r="H272" s="23"/>
      <c r="I272" s="2"/>
    </row>
    <row r="273" spans="2:9" ht="18.75" x14ac:dyDescent="0.3">
      <c r="B273" s="7"/>
      <c r="D273" s="1"/>
      <c r="E273" s="11"/>
      <c r="F273" s="11"/>
      <c r="H273" s="23"/>
    </row>
    <row r="274" spans="2:9" ht="18.75" x14ac:dyDescent="0.3">
      <c r="B274" s="7"/>
      <c r="D274" s="1"/>
      <c r="E274" s="8"/>
      <c r="F274" s="8"/>
      <c r="H274" s="23"/>
    </row>
    <row r="275" spans="2:9" ht="18.75" x14ac:dyDescent="0.3">
      <c r="B275" s="7"/>
      <c r="D275" s="1"/>
      <c r="E275" s="3"/>
      <c r="F275" s="3"/>
      <c r="H275" s="23"/>
    </row>
    <row r="276" spans="2:9" ht="18.75" x14ac:dyDescent="0.3">
      <c r="B276" s="7"/>
      <c r="D276" s="1"/>
      <c r="E276" s="8"/>
      <c r="F276" s="8"/>
      <c r="H276" s="23"/>
      <c r="I276" s="2"/>
    </row>
    <row r="277" spans="2:9" ht="18.75" x14ac:dyDescent="0.3">
      <c r="B277" s="7"/>
      <c r="D277" s="1"/>
      <c r="E277" s="11"/>
      <c r="F277" s="11"/>
      <c r="I277" s="2"/>
    </row>
    <row r="278" spans="2:9" ht="18.75" x14ac:dyDescent="0.3">
      <c r="B278" s="7"/>
      <c r="D278" s="1"/>
      <c r="E278" s="8"/>
      <c r="F278" s="8"/>
    </row>
    <row r="279" spans="2:9" ht="18.75" x14ac:dyDescent="0.3">
      <c r="B279" s="7"/>
      <c r="D279" s="1"/>
      <c r="E279" s="11"/>
      <c r="F279" s="11"/>
      <c r="H279" s="23"/>
    </row>
    <row r="280" spans="2:9" ht="18.75" x14ac:dyDescent="0.3">
      <c r="B280" s="7"/>
      <c r="D280" s="1"/>
      <c r="E280" s="8"/>
      <c r="F280" s="8"/>
      <c r="H280" s="23"/>
    </row>
    <row r="281" spans="2:9" ht="18.75" x14ac:dyDescent="0.3">
      <c r="B281" s="7"/>
      <c r="D281" s="1"/>
      <c r="E281" s="11"/>
      <c r="F281" s="11"/>
      <c r="H281" s="23"/>
    </row>
    <row r="282" spans="2:9" ht="18.75" x14ac:dyDescent="0.3">
      <c r="B282" s="7"/>
      <c r="D282" s="1"/>
      <c r="E282" s="8"/>
      <c r="F282" s="8"/>
      <c r="H282" s="23"/>
    </row>
    <row r="283" spans="2:9" ht="18.75" x14ac:dyDescent="0.3">
      <c r="B283" s="7"/>
      <c r="D283" s="1"/>
      <c r="E283" s="12"/>
      <c r="F283" s="12"/>
      <c r="H283" s="23"/>
    </row>
    <row r="284" spans="2:9" ht="18.75" x14ac:dyDescent="0.3">
      <c r="B284" s="7"/>
      <c r="D284" s="1"/>
      <c r="E284" s="3"/>
      <c r="F284" s="3"/>
      <c r="H284" s="23"/>
    </row>
    <row r="285" spans="2:9" ht="18.75" x14ac:dyDescent="0.3">
      <c r="B285" s="7"/>
      <c r="D285" s="1"/>
      <c r="E285" s="8"/>
      <c r="F285" s="8"/>
      <c r="H285" s="23"/>
    </row>
    <row r="286" spans="2:9" ht="18.75" x14ac:dyDescent="0.3">
      <c r="B286" s="7"/>
      <c r="D286" s="1"/>
      <c r="E286" s="12"/>
      <c r="F286" s="12"/>
      <c r="H286" s="23"/>
    </row>
    <row r="287" spans="2:9" ht="18.75" x14ac:dyDescent="0.3">
      <c r="B287" s="7"/>
      <c r="D287" s="1"/>
      <c r="E287" s="8"/>
      <c r="F287" s="8"/>
      <c r="H287" s="23"/>
      <c r="I287" s="2"/>
    </row>
    <row r="288" spans="2:9" ht="18.75" x14ac:dyDescent="0.3">
      <c r="B288" s="7"/>
      <c r="D288" s="1"/>
      <c r="E288" s="11"/>
      <c r="F288" s="11"/>
      <c r="H288" s="23"/>
      <c r="I288" s="2"/>
    </row>
    <row r="289" spans="2:9" ht="18.75" x14ac:dyDescent="0.3">
      <c r="B289" s="7"/>
      <c r="D289" s="1"/>
      <c r="E289" s="11"/>
      <c r="F289" s="11"/>
      <c r="H289" s="23"/>
      <c r="I289" s="2"/>
    </row>
    <row r="290" spans="2:9" ht="18.75" x14ac:dyDescent="0.3">
      <c r="B290" s="7"/>
      <c r="D290" s="1"/>
      <c r="E290" s="8"/>
      <c r="F290" s="8"/>
      <c r="H290" s="23"/>
      <c r="I290" s="2"/>
    </row>
    <row r="291" spans="2:9" ht="18.75" x14ac:dyDescent="0.3">
      <c r="B291" s="7"/>
      <c r="D291" s="1"/>
      <c r="E291" s="2"/>
      <c r="F291" s="2"/>
      <c r="H291" s="23"/>
      <c r="I291" s="2"/>
    </row>
    <row r="292" spans="2:9" ht="18.75" x14ac:dyDescent="0.3">
      <c r="B292" s="7"/>
      <c r="D292" s="1"/>
      <c r="E292" s="8"/>
      <c r="F292" s="8"/>
      <c r="H292" s="23"/>
      <c r="I292" s="2"/>
    </row>
    <row r="293" spans="2:9" ht="18.75" x14ac:dyDescent="0.3">
      <c r="B293" s="7"/>
      <c r="D293" s="1"/>
      <c r="E293" s="11"/>
      <c r="F293" s="11"/>
      <c r="H293" s="23"/>
      <c r="I293" s="2"/>
    </row>
    <row r="294" spans="2:9" ht="18.75" x14ac:dyDescent="0.3">
      <c r="B294" s="7"/>
      <c r="D294" s="1"/>
      <c r="E294" s="11"/>
      <c r="F294" s="11"/>
      <c r="H294" s="23"/>
      <c r="I294" s="2"/>
    </row>
    <row r="295" spans="2:9" ht="18.75" x14ac:dyDescent="0.3">
      <c r="B295" s="7"/>
      <c r="D295" s="1"/>
      <c r="E295" s="8"/>
      <c r="F295" s="8"/>
      <c r="H295" s="23"/>
      <c r="I295" s="2"/>
    </row>
    <row r="296" spans="2:9" ht="18.75" x14ac:dyDescent="0.3">
      <c r="B296" s="7"/>
      <c r="D296" s="1"/>
      <c r="E296" s="11"/>
      <c r="F296" s="11"/>
      <c r="H296" s="23"/>
      <c r="I296" s="2"/>
    </row>
    <row r="297" spans="2:9" ht="18.75" x14ac:dyDescent="0.3">
      <c r="B297" s="7"/>
      <c r="D297" s="1"/>
      <c r="E297" s="8"/>
      <c r="F297" s="8"/>
      <c r="H297" s="23"/>
      <c r="I297" s="2"/>
    </row>
    <row r="298" spans="2:9" ht="18.75" x14ac:dyDescent="0.3">
      <c r="B298" s="2"/>
      <c r="D298" s="1"/>
      <c r="E298" s="11"/>
      <c r="F298" s="11"/>
      <c r="H298" s="23"/>
      <c r="I298" s="2"/>
    </row>
    <row r="299" spans="2:9" ht="18.75" x14ac:dyDescent="0.3">
      <c r="B299" s="7"/>
      <c r="D299" s="1"/>
      <c r="E299" s="11"/>
      <c r="F299" s="11"/>
      <c r="H299" s="23"/>
      <c r="I299" s="2"/>
    </row>
    <row r="300" spans="2:9" ht="18.75" x14ac:dyDescent="0.3">
      <c r="B300" s="7"/>
      <c r="D300" s="1"/>
      <c r="E300" s="8"/>
      <c r="F300" s="8"/>
      <c r="H300" s="23"/>
      <c r="I300" s="2"/>
    </row>
    <row r="301" spans="2:9" ht="18.75" x14ac:dyDescent="0.3">
      <c r="B301" s="7"/>
      <c r="D301" s="1"/>
      <c r="E301" s="11"/>
      <c r="F301" s="11"/>
      <c r="H301" s="23"/>
      <c r="I301" s="2"/>
    </row>
    <row r="302" spans="2:9" ht="18.75" x14ac:dyDescent="0.3">
      <c r="B302" s="7"/>
      <c r="D302" s="1"/>
      <c r="E302" s="8"/>
      <c r="F302" s="8"/>
      <c r="H302" s="23"/>
      <c r="I302" s="2"/>
    </row>
    <row r="303" spans="2:9" ht="18.75" x14ac:dyDescent="0.3">
      <c r="B303" s="7"/>
      <c r="D303" s="1"/>
      <c r="E303" s="8"/>
      <c r="F303" s="8"/>
      <c r="H303" s="23"/>
      <c r="I303" s="2"/>
    </row>
    <row r="304" spans="2:9" ht="18.75" x14ac:dyDescent="0.3">
      <c r="B304" s="7"/>
      <c r="D304" s="1"/>
      <c r="E304" s="3"/>
      <c r="F304" s="3"/>
      <c r="H304" s="23"/>
      <c r="I304" s="2"/>
    </row>
    <row r="305" spans="2:9" ht="18.75" x14ac:dyDescent="0.3">
      <c r="B305" s="7"/>
      <c r="D305" s="1"/>
      <c r="E305" s="8"/>
      <c r="F305" s="8"/>
      <c r="H305" s="23"/>
      <c r="I305" s="3"/>
    </row>
    <row r="306" spans="2:9" ht="18.75" x14ac:dyDescent="0.3">
      <c r="B306" s="7"/>
      <c r="D306" s="1"/>
      <c r="E306" s="8"/>
      <c r="F306" s="8"/>
      <c r="H306" s="23"/>
      <c r="I306" s="3"/>
    </row>
    <row r="307" spans="2:9" ht="18.75" x14ac:dyDescent="0.3">
      <c r="B307" s="7"/>
      <c r="D307" s="1"/>
      <c r="E307" s="8"/>
      <c r="F307" s="8"/>
      <c r="I307" s="3"/>
    </row>
    <row r="308" spans="2:9" ht="18.75" x14ac:dyDescent="0.3">
      <c r="B308" s="7"/>
      <c r="D308" s="1"/>
      <c r="E308" s="8"/>
      <c r="F308" s="8"/>
      <c r="I308" s="3"/>
    </row>
    <row r="309" spans="2:9" ht="18.75" x14ac:dyDescent="0.3">
      <c r="B309" s="7"/>
      <c r="D309" s="1"/>
      <c r="E309" s="11"/>
      <c r="F309" s="11"/>
      <c r="I309" s="3"/>
    </row>
    <row r="310" spans="2:9" ht="18.75" x14ac:dyDescent="0.3">
      <c r="B310" s="7"/>
      <c r="D310" s="1"/>
      <c r="E310" s="8"/>
      <c r="F310" s="8"/>
      <c r="I310" s="3"/>
    </row>
    <row r="311" spans="2:9" ht="18.75" x14ac:dyDescent="0.3">
      <c r="B311" s="7"/>
      <c r="D311" s="1"/>
      <c r="E311" s="11"/>
      <c r="F311" s="11"/>
      <c r="I311" s="3"/>
    </row>
    <row r="312" spans="2:9" ht="18.75" x14ac:dyDescent="0.3">
      <c r="B312" s="7"/>
      <c r="D312" s="1"/>
      <c r="E312" s="8"/>
      <c r="F312" s="8"/>
      <c r="I312" s="2"/>
    </row>
    <row r="313" spans="2:9" ht="18.75" x14ac:dyDescent="0.3">
      <c r="B313" s="7"/>
      <c r="D313" s="1"/>
      <c r="E313" s="11"/>
      <c r="F313" s="11"/>
      <c r="I313" s="2"/>
    </row>
    <row r="314" spans="2:9" ht="18.75" x14ac:dyDescent="0.3">
      <c r="B314" s="7"/>
      <c r="D314" s="1"/>
      <c r="E314" s="8"/>
      <c r="F314" s="8"/>
      <c r="I314" s="2"/>
    </row>
    <row r="315" spans="2:9" ht="18.75" x14ac:dyDescent="0.3">
      <c r="B315" s="7"/>
      <c r="D315" s="1"/>
      <c r="E315" s="8"/>
      <c r="F315" s="8"/>
      <c r="I315" s="2"/>
    </row>
    <row r="316" spans="2:9" ht="18.75" x14ac:dyDescent="0.3">
      <c r="B316" s="7"/>
      <c r="D316" s="1"/>
      <c r="E316" s="8"/>
      <c r="F316" s="8"/>
      <c r="I316" s="2"/>
    </row>
    <row r="317" spans="2:9" ht="18.75" x14ac:dyDescent="0.3">
      <c r="B317" s="7"/>
      <c r="D317" s="1"/>
      <c r="E317" s="11"/>
      <c r="F317" s="11"/>
      <c r="I317" s="2"/>
    </row>
    <row r="318" spans="2:9" ht="18.75" x14ac:dyDescent="0.3">
      <c r="B318" s="7"/>
      <c r="D318" s="1"/>
      <c r="E318" s="8"/>
      <c r="F318" s="8"/>
      <c r="I318" s="2"/>
    </row>
    <row r="319" spans="2:9" ht="18.75" x14ac:dyDescent="0.3">
      <c r="B319" s="7"/>
      <c r="D319" s="1"/>
      <c r="E319" s="11"/>
      <c r="F319" s="11"/>
      <c r="I319" s="2"/>
    </row>
    <row r="320" spans="2:9" ht="18.75" x14ac:dyDescent="0.3">
      <c r="B320" s="7"/>
      <c r="D320" s="1"/>
      <c r="E320" s="8"/>
      <c r="F320" s="8"/>
      <c r="H320" s="23"/>
      <c r="I320" s="2"/>
    </row>
    <row r="321" spans="2:9" ht="18.75" x14ac:dyDescent="0.3">
      <c r="B321" s="7"/>
      <c r="D321" s="1"/>
      <c r="E321" s="8"/>
      <c r="F321" s="8"/>
      <c r="H321" s="23"/>
      <c r="I321" s="2"/>
    </row>
    <row r="322" spans="2:9" ht="18.75" x14ac:dyDescent="0.3">
      <c r="B322" s="7"/>
      <c r="D322" s="1"/>
      <c r="E322" s="3"/>
      <c r="F322" s="3"/>
      <c r="H322" s="23"/>
      <c r="I322" s="2"/>
    </row>
    <row r="323" spans="2:9" ht="18.75" x14ac:dyDescent="0.3">
      <c r="B323" s="7"/>
      <c r="D323" s="1"/>
      <c r="E323" s="8"/>
      <c r="F323" s="8"/>
      <c r="I323" s="2"/>
    </row>
    <row r="324" spans="2:9" ht="18.75" x14ac:dyDescent="0.3">
      <c r="B324" s="7"/>
      <c r="D324" s="1"/>
      <c r="E324" s="8"/>
      <c r="F324" s="8"/>
      <c r="I324" s="2"/>
    </row>
    <row r="325" spans="2:9" ht="18.75" x14ac:dyDescent="0.3">
      <c r="B325" s="7"/>
      <c r="D325" s="1"/>
      <c r="E325" s="8"/>
      <c r="F325" s="8"/>
      <c r="I325" s="3"/>
    </row>
    <row r="326" spans="2:9" ht="18.75" x14ac:dyDescent="0.3">
      <c r="B326" s="7"/>
      <c r="D326" s="1"/>
      <c r="E326" s="8"/>
      <c r="F326" s="8"/>
      <c r="I326" s="3"/>
    </row>
    <row r="327" spans="2:9" ht="18.75" x14ac:dyDescent="0.3">
      <c r="B327" s="7"/>
      <c r="D327" s="1"/>
      <c r="E327" s="8"/>
      <c r="F327" s="8"/>
      <c r="I327" s="3"/>
    </row>
    <row r="328" spans="2:9" ht="18.75" x14ac:dyDescent="0.3">
      <c r="B328" s="7"/>
      <c r="D328" s="1"/>
      <c r="E328" s="8"/>
      <c r="F328" s="8"/>
      <c r="I328" s="3"/>
    </row>
    <row r="329" spans="2:9" ht="18.75" x14ac:dyDescent="0.3">
      <c r="B329" s="7"/>
      <c r="D329" s="1"/>
      <c r="E329" s="8"/>
      <c r="F329" s="8"/>
      <c r="I329" s="3"/>
    </row>
    <row r="330" spans="2:9" ht="18.75" x14ac:dyDescent="0.3">
      <c r="B330" s="7"/>
      <c r="D330" s="1"/>
      <c r="E330" s="8"/>
      <c r="F330" s="8"/>
      <c r="I330" s="3"/>
    </row>
    <row r="331" spans="2:9" ht="18.75" x14ac:dyDescent="0.3">
      <c r="B331" s="7"/>
      <c r="D331" s="1"/>
      <c r="E331" s="3"/>
      <c r="F331" s="3"/>
      <c r="I331" s="3"/>
    </row>
    <row r="332" spans="2:9" ht="18.75" x14ac:dyDescent="0.3">
      <c r="B332" s="7"/>
      <c r="D332" s="1"/>
      <c r="E332" s="8"/>
      <c r="F332" s="8"/>
      <c r="I332" s="2"/>
    </row>
    <row r="333" spans="2:9" ht="18.75" x14ac:dyDescent="0.3">
      <c r="B333" s="7"/>
      <c r="D333" s="1"/>
      <c r="E333" s="8"/>
      <c r="F333" s="8"/>
      <c r="I333" s="2"/>
    </row>
    <row r="334" spans="2:9" ht="18.75" x14ac:dyDescent="0.3">
      <c r="B334" s="7"/>
      <c r="D334" s="1"/>
      <c r="E334" s="3"/>
      <c r="F334" s="3"/>
      <c r="I334" s="2"/>
    </row>
    <row r="335" spans="2:9" ht="18.75" x14ac:dyDescent="0.3">
      <c r="B335" s="7"/>
      <c r="D335" s="1"/>
      <c r="E335" s="8"/>
      <c r="F335" s="8"/>
      <c r="H335" s="23"/>
      <c r="I335" s="2"/>
    </row>
    <row r="336" spans="2:9" ht="18.75" x14ac:dyDescent="0.3">
      <c r="B336" s="7"/>
      <c r="D336" s="1"/>
      <c r="E336" s="8"/>
      <c r="F336" s="8"/>
      <c r="H336" s="23"/>
      <c r="I336" s="2"/>
    </row>
    <row r="337" spans="2:9" ht="18.75" x14ac:dyDescent="0.3">
      <c r="B337" s="7"/>
      <c r="D337" s="1"/>
      <c r="E337" s="8"/>
      <c r="F337" s="8"/>
      <c r="I337" s="2"/>
    </row>
    <row r="338" spans="2:9" ht="18.75" x14ac:dyDescent="0.3">
      <c r="B338" s="7"/>
      <c r="D338" s="1"/>
      <c r="E338" s="8"/>
      <c r="F338" s="8"/>
      <c r="I338" s="2"/>
    </row>
    <row r="339" spans="2:9" ht="18.75" x14ac:dyDescent="0.3">
      <c r="B339" s="7"/>
      <c r="D339" s="1"/>
      <c r="E339" s="3"/>
      <c r="F339" s="3"/>
      <c r="I339" s="2"/>
    </row>
    <row r="340" spans="2:9" ht="18.75" x14ac:dyDescent="0.3">
      <c r="B340" s="7"/>
      <c r="D340" s="1"/>
      <c r="E340" s="8"/>
      <c r="F340" s="8"/>
      <c r="I340" s="2"/>
    </row>
    <row r="341" spans="2:9" ht="18.75" x14ac:dyDescent="0.3">
      <c r="B341" s="7"/>
      <c r="D341" s="1"/>
      <c r="E341" s="8"/>
      <c r="F341" s="8"/>
      <c r="I341" s="2"/>
    </row>
    <row r="342" spans="2:9" ht="18.75" x14ac:dyDescent="0.3">
      <c r="B342" s="7"/>
      <c r="D342" s="1"/>
      <c r="E342" s="8"/>
      <c r="F342" s="8"/>
      <c r="I342" s="2"/>
    </row>
    <row r="343" spans="2:9" ht="18.75" x14ac:dyDescent="0.3">
      <c r="B343" s="7"/>
      <c r="D343" s="1"/>
      <c r="E343" s="8"/>
      <c r="F343" s="8"/>
      <c r="I343" s="2"/>
    </row>
    <row r="344" spans="2:9" ht="18.75" x14ac:dyDescent="0.3">
      <c r="B344" s="7"/>
      <c r="D344" s="1"/>
      <c r="E344" s="8"/>
      <c r="F344" s="8"/>
      <c r="I344" s="2"/>
    </row>
    <row r="345" spans="2:9" ht="18.75" x14ac:dyDescent="0.3">
      <c r="B345" s="7"/>
      <c r="D345" s="1"/>
      <c r="E345" s="8"/>
      <c r="F345" s="8"/>
      <c r="I345" s="2"/>
    </row>
    <row r="346" spans="2:9" ht="18.75" x14ac:dyDescent="0.3">
      <c r="B346" s="7"/>
      <c r="D346" s="1"/>
      <c r="E346" s="8"/>
      <c r="F346" s="8"/>
      <c r="I346" s="2"/>
    </row>
    <row r="347" spans="2:9" ht="18.75" x14ac:dyDescent="0.3">
      <c r="B347" s="7"/>
      <c r="D347" s="1"/>
      <c r="E347" s="8"/>
      <c r="F347" s="8"/>
      <c r="I347" s="2"/>
    </row>
    <row r="348" spans="2:9" ht="18.75" x14ac:dyDescent="0.3">
      <c r="B348" s="7"/>
      <c r="D348" s="1"/>
      <c r="E348" s="8"/>
      <c r="F348" s="8"/>
      <c r="I348" s="2"/>
    </row>
    <row r="349" spans="2:9" ht="18.75" x14ac:dyDescent="0.3">
      <c r="B349" s="7"/>
      <c r="D349" s="1"/>
      <c r="E349" s="8"/>
      <c r="F349" s="8"/>
      <c r="I349" s="2"/>
    </row>
    <row r="350" spans="2:9" ht="18.75" x14ac:dyDescent="0.3">
      <c r="B350" s="7"/>
      <c r="D350" s="1"/>
      <c r="E350" s="8"/>
      <c r="F350" s="8"/>
      <c r="I350" s="2"/>
    </row>
    <row r="351" spans="2:9" ht="18.75" x14ac:dyDescent="0.3">
      <c r="B351" s="7"/>
      <c r="D351" s="1"/>
      <c r="E351" s="8"/>
      <c r="F351" s="8"/>
      <c r="H351" s="23"/>
      <c r="I351" s="3"/>
    </row>
    <row r="352" spans="2:9" ht="18.75" x14ac:dyDescent="0.3">
      <c r="B352" s="7"/>
      <c r="D352" s="1"/>
      <c r="E352" s="8"/>
      <c r="F352" s="8"/>
      <c r="H352" s="23"/>
      <c r="I352" s="3"/>
    </row>
    <row r="353" spans="2:9" ht="18.75" x14ac:dyDescent="0.3">
      <c r="B353" s="7"/>
      <c r="D353" s="1"/>
      <c r="E353" s="8"/>
      <c r="F353" s="8"/>
      <c r="H353" s="23"/>
      <c r="I353" s="3"/>
    </row>
    <row r="354" spans="2:9" ht="18.75" x14ac:dyDescent="0.3">
      <c r="B354" s="7"/>
      <c r="D354" s="1"/>
      <c r="E354" s="3"/>
      <c r="F354" s="3"/>
      <c r="H354" s="23"/>
      <c r="I354" s="3"/>
    </row>
    <row r="355" spans="2:9" ht="18.75" x14ac:dyDescent="0.3">
      <c r="B355" s="7"/>
      <c r="D355" s="1"/>
      <c r="E355" s="8"/>
      <c r="F355" s="8"/>
      <c r="I355" s="3"/>
    </row>
    <row r="356" spans="2:9" ht="18.75" x14ac:dyDescent="0.3">
      <c r="B356" s="7"/>
      <c r="D356" s="1"/>
      <c r="E356" s="8"/>
      <c r="F356" s="8"/>
      <c r="I356" s="3"/>
    </row>
    <row r="357" spans="2:9" ht="18.75" x14ac:dyDescent="0.3">
      <c r="B357" s="7"/>
      <c r="D357" s="1"/>
      <c r="E357" s="8"/>
      <c r="F357" s="8"/>
      <c r="I357" s="3"/>
    </row>
    <row r="358" spans="2:9" ht="18.75" x14ac:dyDescent="0.3">
      <c r="B358" s="7"/>
      <c r="D358" s="1"/>
      <c r="E358" s="8"/>
      <c r="F358" s="8"/>
      <c r="H358" s="23"/>
      <c r="I358" s="3"/>
    </row>
    <row r="359" spans="2:9" ht="18.75" x14ac:dyDescent="0.3">
      <c r="B359" s="7"/>
      <c r="D359" s="1"/>
      <c r="E359" s="8"/>
      <c r="F359" s="8"/>
      <c r="H359" s="23"/>
      <c r="I359" s="3"/>
    </row>
    <row r="360" spans="2:9" ht="18.75" x14ac:dyDescent="0.3">
      <c r="B360" s="7"/>
      <c r="D360" s="1"/>
      <c r="E360" s="11"/>
      <c r="F360" s="11"/>
      <c r="H360" s="23"/>
      <c r="I360" s="3"/>
    </row>
    <row r="361" spans="2:9" ht="18.75" x14ac:dyDescent="0.3">
      <c r="B361" s="7"/>
      <c r="D361" s="1"/>
      <c r="E361" s="8"/>
      <c r="F361" s="8"/>
      <c r="I361" s="2"/>
    </row>
    <row r="362" spans="2:9" ht="18.75" x14ac:dyDescent="0.3">
      <c r="B362" s="7"/>
      <c r="D362" s="1"/>
      <c r="E362" s="8"/>
      <c r="F362" s="8"/>
      <c r="I362" s="2"/>
    </row>
    <row r="363" spans="2:9" ht="18.75" x14ac:dyDescent="0.3">
      <c r="B363" s="7"/>
      <c r="D363" s="1"/>
      <c r="E363" s="8"/>
      <c r="F363" s="8"/>
      <c r="I363" s="3"/>
    </row>
    <row r="364" spans="2:9" ht="18.75" x14ac:dyDescent="0.3">
      <c r="B364" s="7"/>
      <c r="D364" s="1"/>
      <c r="E364" s="8"/>
      <c r="F364" s="8"/>
      <c r="I364" s="3"/>
    </row>
    <row r="365" spans="2:9" ht="18.75" x14ac:dyDescent="0.3">
      <c r="B365" s="7"/>
      <c r="D365" s="1"/>
      <c r="E365" s="8"/>
      <c r="F365" s="8"/>
      <c r="I365" s="3"/>
    </row>
    <row r="366" spans="2:9" ht="18.75" x14ac:dyDescent="0.3">
      <c r="B366" s="7"/>
      <c r="D366" s="1"/>
      <c r="E366" s="3"/>
      <c r="F366" s="3"/>
      <c r="I366" s="3"/>
    </row>
    <row r="367" spans="2:9" ht="18.75" x14ac:dyDescent="0.3">
      <c r="B367" s="7"/>
      <c r="D367" s="1"/>
      <c r="E367" s="3"/>
      <c r="F367" s="3"/>
      <c r="I367" s="3"/>
    </row>
    <row r="368" spans="2:9" ht="18.75" x14ac:dyDescent="0.3">
      <c r="B368" s="7"/>
      <c r="D368" s="1"/>
      <c r="E368" s="8"/>
      <c r="F368" s="8"/>
      <c r="H368" s="23"/>
      <c r="I368" s="2"/>
    </row>
    <row r="369" spans="2:9" ht="18.75" x14ac:dyDescent="0.3">
      <c r="B369" s="7"/>
      <c r="D369" s="1"/>
      <c r="E369" s="8"/>
      <c r="F369" s="8"/>
      <c r="H369" s="23"/>
      <c r="I369" s="3"/>
    </row>
    <row r="370" spans="2:9" ht="18.75" x14ac:dyDescent="0.3">
      <c r="B370" s="7"/>
      <c r="D370" s="1"/>
      <c r="E370" s="11"/>
      <c r="F370" s="11"/>
      <c r="H370" s="23"/>
      <c r="I370" s="2"/>
    </row>
    <row r="371" spans="2:9" ht="18.75" x14ac:dyDescent="0.3">
      <c r="B371" s="7"/>
      <c r="D371" s="1"/>
      <c r="E371" s="11"/>
      <c r="F371" s="11"/>
      <c r="H371" s="23"/>
      <c r="I371" s="2"/>
    </row>
    <row r="372" spans="2:9" ht="18.75" x14ac:dyDescent="0.3">
      <c r="B372" s="7"/>
      <c r="D372" s="1"/>
      <c r="E372" s="11"/>
      <c r="F372" s="11"/>
      <c r="H372" s="23"/>
      <c r="I372" s="2"/>
    </row>
    <row r="373" spans="2:9" ht="18.75" x14ac:dyDescent="0.3">
      <c r="B373" s="7"/>
      <c r="D373" s="1"/>
      <c r="E373" s="8"/>
      <c r="F373" s="8"/>
      <c r="H373" s="23"/>
      <c r="I373" s="2"/>
    </row>
    <row r="374" spans="2:9" ht="18.75" x14ac:dyDescent="0.3">
      <c r="B374" s="7"/>
      <c r="D374" s="1"/>
      <c r="E374" s="8"/>
      <c r="F374" s="8"/>
      <c r="H374" s="23"/>
      <c r="I374" s="2"/>
    </row>
    <row r="375" spans="2:9" ht="18.75" x14ac:dyDescent="0.3">
      <c r="B375" s="7"/>
      <c r="D375" s="1"/>
      <c r="E375" s="8"/>
      <c r="F375" s="8"/>
      <c r="H375" s="23"/>
      <c r="I375" s="2"/>
    </row>
    <row r="376" spans="2:9" ht="18.75" x14ac:dyDescent="0.3">
      <c r="B376" s="7"/>
      <c r="D376" s="1"/>
      <c r="E376" s="11"/>
      <c r="F376" s="11"/>
      <c r="H376" s="23"/>
      <c r="I376" s="2"/>
    </row>
    <row r="377" spans="2:9" ht="18.75" x14ac:dyDescent="0.3">
      <c r="B377" s="7"/>
      <c r="D377" s="1"/>
      <c r="E377" s="11"/>
      <c r="F377" s="11"/>
      <c r="H377" s="23"/>
      <c r="I377" s="2"/>
    </row>
    <row r="378" spans="2:9" ht="18.75" x14ac:dyDescent="0.3">
      <c r="B378" s="7"/>
      <c r="D378" s="1"/>
      <c r="E378" s="11"/>
      <c r="F378" s="11"/>
      <c r="H378" s="23"/>
      <c r="I378" s="2"/>
    </row>
    <row r="379" spans="2:9" ht="18.75" x14ac:dyDescent="0.3">
      <c r="B379" s="7"/>
      <c r="D379" s="1"/>
      <c r="E379" s="8"/>
      <c r="F379" s="8"/>
      <c r="H379" s="23"/>
      <c r="I379" s="2"/>
    </row>
    <row r="380" spans="2:9" ht="18.75" x14ac:dyDescent="0.3">
      <c r="B380" s="7"/>
      <c r="D380" s="1"/>
      <c r="E380" s="11"/>
      <c r="F380" s="11"/>
      <c r="H380" s="23"/>
      <c r="I380" s="2"/>
    </row>
    <row r="381" spans="2:9" ht="18.75" x14ac:dyDescent="0.3">
      <c r="B381" s="7"/>
      <c r="D381" s="1"/>
      <c r="E381" s="3"/>
      <c r="F381" s="3"/>
      <c r="H381" s="23"/>
      <c r="I381" s="2"/>
    </row>
    <row r="382" spans="2:9" ht="18.75" x14ac:dyDescent="0.3">
      <c r="B382" s="7"/>
      <c r="D382" s="1"/>
      <c r="E382" s="8"/>
      <c r="F382" s="8"/>
      <c r="H382" s="23"/>
      <c r="I382" s="3"/>
    </row>
    <row r="383" spans="2:9" ht="18.75" x14ac:dyDescent="0.3">
      <c r="B383" s="7"/>
      <c r="D383" s="1"/>
      <c r="E383" s="12"/>
      <c r="F383" s="12"/>
      <c r="H383" s="23"/>
      <c r="I383" s="3"/>
    </row>
    <row r="384" spans="2:9" ht="18.75" x14ac:dyDescent="0.3">
      <c r="B384" s="7"/>
      <c r="D384" s="1"/>
      <c r="E384" s="8"/>
      <c r="F384" s="8"/>
      <c r="H384" s="23"/>
      <c r="I384" s="3"/>
    </row>
    <row r="385" spans="2:9" ht="18.75" x14ac:dyDescent="0.3">
      <c r="B385" s="7"/>
      <c r="D385" s="1"/>
      <c r="E385" s="8"/>
      <c r="F385" s="8"/>
      <c r="H385" s="23"/>
      <c r="I385" s="3"/>
    </row>
    <row r="386" spans="2:9" ht="18.75" x14ac:dyDescent="0.3">
      <c r="B386" s="7"/>
      <c r="D386" s="1"/>
      <c r="E386" s="8"/>
      <c r="F386" s="8"/>
      <c r="H386" s="23"/>
      <c r="I386" s="3"/>
    </row>
    <row r="387" spans="2:9" ht="18.75" x14ac:dyDescent="0.3">
      <c r="B387" s="7"/>
      <c r="D387" s="1"/>
      <c r="E387" s="8"/>
      <c r="F387" s="8"/>
      <c r="H387" s="23"/>
      <c r="I387" s="3"/>
    </row>
    <row r="388" spans="2:9" ht="18.75" x14ac:dyDescent="0.3">
      <c r="B388" s="7"/>
      <c r="D388" s="1"/>
      <c r="E388" s="8"/>
      <c r="F388" s="8"/>
      <c r="H388" s="24"/>
      <c r="I388" s="2"/>
    </row>
    <row r="389" spans="2:9" ht="18.75" x14ac:dyDescent="0.3">
      <c r="B389" s="7"/>
      <c r="D389" s="1"/>
      <c r="E389" s="12"/>
      <c r="F389" s="12"/>
      <c r="H389" s="24"/>
      <c r="I389" s="2"/>
    </row>
    <row r="390" spans="2:9" ht="18.75" x14ac:dyDescent="0.3">
      <c r="B390" s="7"/>
      <c r="D390" s="1"/>
      <c r="E390" s="8"/>
      <c r="F390" s="8"/>
      <c r="H390" s="24"/>
      <c r="I390" s="2"/>
    </row>
    <row r="391" spans="2:9" ht="18.75" x14ac:dyDescent="0.3">
      <c r="B391" s="7"/>
      <c r="D391" s="1"/>
      <c r="E391" s="8"/>
      <c r="F391" s="8"/>
      <c r="H391" s="24"/>
      <c r="I391" s="2"/>
    </row>
    <row r="392" spans="2:9" ht="18.75" x14ac:dyDescent="0.3">
      <c r="B392" s="7"/>
      <c r="D392" s="1"/>
      <c r="E392" s="8"/>
      <c r="F392" s="8"/>
      <c r="H392" s="24"/>
      <c r="I392" s="2"/>
    </row>
    <row r="393" spans="2:9" ht="18.75" x14ac:dyDescent="0.3">
      <c r="B393" s="7"/>
      <c r="D393" s="1"/>
      <c r="E393" s="3"/>
      <c r="F393" s="3"/>
      <c r="H393" s="24"/>
      <c r="I393" s="2"/>
    </row>
    <row r="394" spans="2:9" ht="18.75" x14ac:dyDescent="0.3">
      <c r="B394" s="7"/>
      <c r="D394" s="1"/>
      <c r="E394" s="8"/>
      <c r="F394" s="8"/>
      <c r="I394" s="3"/>
    </row>
    <row r="395" spans="2:9" ht="18.75" x14ac:dyDescent="0.3">
      <c r="B395" s="7"/>
      <c r="D395" s="1"/>
      <c r="E395" s="8"/>
      <c r="F395" s="8"/>
      <c r="I395" s="3"/>
    </row>
    <row r="396" spans="2:9" ht="18.75" x14ac:dyDescent="0.3">
      <c r="B396" s="7"/>
      <c r="D396" s="1"/>
      <c r="E396" s="3"/>
      <c r="F396" s="3"/>
      <c r="I396" s="3"/>
    </row>
    <row r="397" spans="2:9" ht="18.75" x14ac:dyDescent="0.3">
      <c r="D397" s="1"/>
      <c r="E397" s="8"/>
      <c r="F397" s="8"/>
      <c r="I397" s="2"/>
    </row>
    <row r="398" spans="2:9" ht="18.75" x14ac:dyDescent="0.3">
      <c r="D398" s="1"/>
      <c r="E398" s="8"/>
      <c r="F398" s="8"/>
      <c r="I398" s="2"/>
    </row>
    <row r="399" spans="2:9" ht="18.75" x14ac:dyDescent="0.3">
      <c r="D399" s="1"/>
      <c r="E399" s="8"/>
      <c r="F399" s="8"/>
      <c r="I399" s="2"/>
    </row>
    <row r="400" spans="2:9" ht="18.75" x14ac:dyDescent="0.3">
      <c r="B400" s="7"/>
      <c r="D400" s="1"/>
      <c r="E400" s="8"/>
      <c r="F400" s="8"/>
      <c r="I400" s="2"/>
    </row>
    <row r="401" spans="2:9" ht="18.75" x14ac:dyDescent="0.3">
      <c r="B401" s="7"/>
      <c r="D401" s="1"/>
      <c r="E401" s="8"/>
      <c r="F401" s="8"/>
      <c r="I401" s="2"/>
    </row>
    <row r="402" spans="2:9" ht="18.75" x14ac:dyDescent="0.3">
      <c r="B402" s="7"/>
      <c r="D402" s="1"/>
      <c r="E402" s="3"/>
      <c r="F402" s="3"/>
      <c r="I402" s="2"/>
    </row>
    <row r="403" spans="2:9" ht="18.75" x14ac:dyDescent="0.3">
      <c r="B403" s="7"/>
      <c r="D403" s="1"/>
      <c r="E403" s="8"/>
      <c r="F403" s="8"/>
      <c r="I403" s="3"/>
    </row>
    <row r="404" spans="2:9" ht="18.75" x14ac:dyDescent="0.3">
      <c r="B404" s="7"/>
      <c r="D404" s="1"/>
      <c r="E404" s="8"/>
      <c r="F404" s="8"/>
      <c r="I404" s="3"/>
    </row>
    <row r="405" spans="2:9" ht="18.75" x14ac:dyDescent="0.3">
      <c r="B405" s="7"/>
      <c r="D405" s="1"/>
      <c r="E405" s="8"/>
      <c r="F405" s="8"/>
      <c r="I405" s="3"/>
    </row>
    <row r="406" spans="2:9" ht="18.75" x14ac:dyDescent="0.3">
      <c r="B406" s="7"/>
      <c r="D406" s="1"/>
      <c r="E406" s="12"/>
      <c r="F406" s="12"/>
      <c r="I406" s="3"/>
    </row>
    <row r="407" spans="2:9" ht="18.75" x14ac:dyDescent="0.3">
      <c r="B407" s="7"/>
      <c r="D407" s="1"/>
      <c r="E407" s="11"/>
      <c r="F407" s="11"/>
      <c r="I407" s="3"/>
    </row>
    <row r="408" spans="2:9" ht="18.75" x14ac:dyDescent="0.3">
      <c r="B408" s="7"/>
      <c r="D408" s="1"/>
      <c r="E408" s="8"/>
      <c r="F408" s="8"/>
      <c r="I408" s="3"/>
    </row>
    <row r="409" spans="2:9" ht="18.75" x14ac:dyDescent="0.3">
      <c r="B409" s="7"/>
      <c r="D409" s="1"/>
      <c r="E409" s="12"/>
      <c r="F409" s="12"/>
      <c r="I409" s="3"/>
    </row>
    <row r="410" spans="2:9" ht="18.75" x14ac:dyDescent="0.3">
      <c r="B410" s="7"/>
      <c r="D410" s="1"/>
      <c r="E410" s="8"/>
      <c r="F410" s="8"/>
      <c r="I410" s="2"/>
    </row>
    <row r="411" spans="2:9" ht="18.75" x14ac:dyDescent="0.3">
      <c r="B411" s="7"/>
      <c r="D411" s="1"/>
      <c r="E411" s="8"/>
      <c r="F411" s="8"/>
      <c r="I411" s="2"/>
    </row>
    <row r="412" spans="2:9" ht="18.75" x14ac:dyDescent="0.3">
      <c r="B412" s="7"/>
      <c r="D412" s="1"/>
      <c r="E412" s="8"/>
      <c r="F412" s="8"/>
      <c r="I412" s="2"/>
    </row>
    <row r="413" spans="2:9" ht="18.75" x14ac:dyDescent="0.3">
      <c r="B413" s="7"/>
      <c r="D413" s="1"/>
      <c r="E413" s="11"/>
      <c r="F413" s="11"/>
      <c r="H413" s="23"/>
      <c r="I413" s="2"/>
    </row>
    <row r="414" spans="2:9" ht="18.75" x14ac:dyDescent="0.3">
      <c r="B414" s="7"/>
      <c r="D414" s="1"/>
      <c r="E414" s="8"/>
      <c r="F414" s="8"/>
      <c r="I414" s="2"/>
    </row>
    <row r="415" spans="2:9" ht="18.75" x14ac:dyDescent="0.3">
      <c r="B415" s="7"/>
      <c r="D415" s="1"/>
      <c r="E415" s="8"/>
      <c r="F415" s="8"/>
      <c r="I415" s="2"/>
    </row>
    <row r="416" spans="2:9" ht="18.75" x14ac:dyDescent="0.3">
      <c r="B416" s="7"/>
      <c r="D416" s="1"/>
      <c r="E416" s="8"/>
      <c r="F416" s="8"/>
      <c r="H416" s="23"/>
      <c r="I416" s="3"/>
    </row>
    <row r="417" spans="2:9" ht="18.75" x14ac:dyDescent="0.3">
      <c r="B417" s="7"/>
      <c r="D417" s="1"/>
      <c r="E417" s="8"/>
      <c r="F417" s="8"/>
      <c r="H417" s="23"/>
      <c r="I417" s="3"/>
    </row>
    <row r="418" spans="2:9" ht="18.75" x14ac:dyDescent="0.3">
      <c r="B418" s="19"/>
      <c r="D418" s="1"/>
      <c r="E418" s="8"/>
      <c r="F418" s="8"/>
      <c r="H418" s="23"/>
      <c r="I418" s="3"/>
    </row>
    <row r="419" spans="2:9" ht="18.75" x14ac:dyDescent="0.3">
      <c r="B419" s="19"/>
      <c r="D419" s="1"/>
      <c r="E419" s="8"/>
      <c r="F419" s="8"/>
      <c r="H419" s="23"/>
      <c r="I419" s="3"/>
    </row>
    <row r="420" spans="2:9" ht="18.75" x14ac:dyDescent="0.3">
      <c r="B420" s="19"/>
      <c r="D420" s="1"/>
      <c r="E420" s="8"/>
      <c r="F420" s="8"/>
      <c r="H420" s="23"/>
      <c r="I420" s="3"/>
    </row>
    <row r="421" spans="2:9" ht="18.75" x14ac:dyDescent="0.3">
      <c r="B421" s="19"/>
      <c r="D421" s="1"/>
      <c r="E421" s="8"/>
      <c r="F421" s="8"/>
      <c r="H421" s="27"/>
      <c r="I421" s="3"/>
    </row>
    <row r="422" spans="2:9" ht="18.75" x14ac:dyDescent="0.3">
      <c r="B422" s="19"/>
      <c r="D422" s="1"/>
      <c r="E422" s="3"/>
      <c r="F422" s="3"/>
      <c r="H422" s="27"/>
      <c r="I422" s="3"/>
    </row>
    <row r="423" spans="2:9" ht="18.75" x14ac:dyDescent="0.3">
      <c r="B423" s="19"/>
      <c r="D423" s="1"/>
      <c r="E423" s="11"/>
      <c r="F423" s="11"/>
      <c r="H423" s="23"/>
      <c r="I423" s="3"/>
    </row>
    <row r="424" spans="2:9" ht="18.75" x14ac:dyDescent="0.3">
      <c r="B424" s="19"/>
      <c r="D424" s="1"/>
      <c r="E424" s="8"/>
      <c r="F424" s="8"/>
      <c r="H424" s="27"/>
      <c r="I424" s="3"/>
    </row>
    <row r="425" spans="2:9" ht="18.75" x14ac:dyDescent="0.3">
      <c r="B425" s="19"/>
      <c r="D425" s="1"/>
      <c r="E425" s="3"/>
      <c r="F425" s="3"/>
      <c r="H425" s="27"/>
      <c r="I425" s="3"/>
    </row>
    <row r="426" spans="2:9" ht="18.75" x14ac:dyDescent="0.3">
      <c r="B426" s="7"/>
      <c r="D426" s="1"/>
      <c r="E426" s="8"/>
      <c r="F426" s="8"/>
      <c r="H426" s="23"/>
      <c r="I426" s="3"/>
    </row>
    <row r="427" spans="2:9" ht="18.75" x14ac:dyDescent="0.3">
      <c r="B427" s="7"/>
      <c r="D427" s="1"/>
      <c r="E427" s="8"/>
      <c r="F427" s="8"/>
      <c r="H427" s="23"/>
      <c r="I427" s="3"/>
    </row>
    <row r="428" spans="2:9" ht="18.75" x14ac:dyDescent="0.3">
      <c r="B428" s="7"/>
      <c r="D428" s="1"/>
      <c r="E428" s="8"/>
      <c r="F428" s="8"/>
      <c r="H428" s="23"/>
      <c r="I428" s="3"/>
    </row>
    <row r="429" spans="2:9" ht="18.75" x14ac:dyDescent="0.3">
      <c r="B429" s="7"/>
      <c r="D429" s="1"/>
      <c r="E429" s="8"/>
      <c r="F429" s="8"/>
      <c r="H429" s="23"/>
      <c r="I429" s="3"/>
    </row>
    <row r="430" spans="2:9" ht="18.75" x14ac:dyDescent="0.3">
      <c r="B430" s="7"/>
      <c r="D430" s="1"/>
      <c r="E430" s="3"/>
      <c r="F430" s="3"/>
      <c r="I430" s="3"/>
    </row>
    <row r="431" spans="2:9" ht="18.75" x14ac:dyDescent="0.3">
      <c r="B431" s="7"/>
      <c r="D431" s="1"/>
      <c r="E431" s="8"/>
      <c r="F431" s="8"/>
      <c r="H431" s="23"/>
      <c r="I431" s="3"/>
    </row>
    <row r="432" spans="2:9" ht="18.75" x14ac:dyDescent="0.3">
      <c r="B432" s="7"/>
      <c r="D432" s="1"/>
      <c r="E432" s="9"/>
      <c r="F432" s="9"/>
      <c r="H432" s="23"/>
      <c r="I432" s="3"/>
    </row>
    <row r="433" spans="2:9" ht="18.75" x14ac:dyDescent="0.3">
      <c r="B433" s="7"/>
      <c r="D433" s="1"/>
      <c r="E433" s="8"/>
      <c r="F433" s="8"/>
      <c r="H433" s="23"/>
      <c r="I433" s="3"/>
    </row>
    <row r="434" spans="2:9" ht="18.75" x14ac:dyDescent="0.3">
      <c r="B434" s="7"/>
      <c r="D434" s="1"/>
      <c r="E434" s="8"/>
      <c r="F434" s="8"/>
      <c r="H434" s="23"/>
      <c r="I434" s="3"/>
    </row>
    <row r="435" spans="2:9" ht="18.75" x14ac:dyDescent="0.3">
      <c r="B435" s="7"/>
      <c r="D435" s="1"/>
      <c r="E435" s="3"/>
      <c r="F435" s="3"/>
      <c r="I435" s="3"/>
    </row>
    <row r="436" spans="2:9" ht="18.75" x14ac:dyDescent="0.3">
      <c r="B436" s="7"/>
      <c r="D436" s="1"/>
      <c r="E436" s="8"/>
      <c r="F436" s="8"/>
      <c r="I436" s="3"/>
    </row>
    <row r="437" spans="2:9" ht="18.75" x14ac:dyDescent="0.3">
      <c r="B437" s="7"/>
      <c r="D437" s="1"/>
      <c r="E437" s="8"/>
      <c r="F437" s="8"/>
      <c r="I437" s="3"/>
    </row>
    <row r="438" spans="2:9" ht="18.75" x14ac:dyDescent="0.3">
      <c r="B438" s="7"/>
      <c r="D438" s="1"/>
      <c r="E438" s="3"/>
      <c r="F438" s="3"/>
      <c r="I438" s="3"/>
    </row>
    <row r="439" spans="2:9" ht="18.75" x14ac:dyDescent="0.3">
      <c r="B439" s="19"/>
      <c r="D439" s="1"/>
      <c r="E439" s="8"/>
      <c r="F439" s="8"/>
      <c r="H439" s="23"/>
      <c r="I439" s="3"/>
    </row>
    <row r="440" spans="2:9" ht="18.75" x14ac:dyDescent="0.3">
      <c r="B440" s="19"/>
      <c r="D440" s="1"/>
      <c r="E440" s="3"/>
      <c r="F440" s="3"/>
      <c r="I440" s="3"/>
    </row>
    <row r="441" spans="2:9" ht="18.75" x14ac:dyDescent="0.3">
      <c r="B441" s="19"/>
      <c r="D441" s="1"/>
      <c r="E441" s="3"/>
      <c r="F441" s="3"/>
      <c r="I441" s="3"/>
    </row>
    <row r="442" spans="2:9" ht="18.75" x14ac:dyDescent="0.3">
      <c r="B442" s="19"/>
      <c r="D442" s="1"/>
      <c r="E442" s="8"/>
      <c r="F442" s="8"/>
      <c r="I442" s="3"/>
    </row>
    <row r="443" spans="2:9" ht="18.75" x14ac:dyDescent="0.3">
      <c r="B443" s="19"/>
      <c r="D443" s="1"/>
      <c r="E443" s="8"/>
      <c r="F443" s="8"/>
      <c r="I443" s="3"/>
    </row>
    <row r="444" spans="2:9" ht="18.75" x14ac:dyDescent="0.3">
      <c r="B444" s="19"/>
      <c r="D444" s="1"/>
      <c r="E444" s="3"/>
      <c r="F444" s="3"/>
      <c r="I444" s="3"/>
    </row>
    <row r="445" spans="2:9" ht="18.75" x14ac:dyDescent="0.3">
      <c r="B445" s="19"/>
      <c r="D445" s="1"/>
      <c r="E445" s="8"/>
      <c r="F445" s="8"/>
      <c r="H445" s="23"/>
      <c r="I445" s="3"/>
    </row>
    <row r="446" spans="2:9" ht="18.75" x14ac:dyDescent="0.3">
      <c r="B446" s="19"/>
      <c r="D446" s="1"/>
      <c r="E446" s="3"/>
      <c r="F446" s="3"/>
      <c r="I446" s="3"/>
    </row>
    <row r="447" spans="2:9" ht="18.75" x14ac:dyDescent="0.3">
      <c r="B447" s="19"/>
      <c r="D447" s="1"/>
      <c r="E447" s="3"/>
      <c r="F447" s="3"/>
      <c r="I447" s="3"/>
    </row>
    <row r="448" spans="2:9" ht="18.75" x14ac:dyDescent="0.3">
      <c r="B448" s="19"/>
      <c r="D448" s="1"/>
      <c r="E448" s="8"/>
      <c r="F448" s="8"/>
      <c r="H448" s="23"/>
      <c r="I448" s="3"/>
    </row>
    <row r="449" spans="2:9" ht="18.75" x14ac:dyDescent="0.3">
      <c r="B449" s="19"/>
      <c r="D449" s="1"/>
      <c r="E449" s="8"/>
      <c r="F449" s="8"/>
      <c r="H449" s="23"/>
      <c r="I449" s="3"/>
    </row>
    <row r="450" spans="2:9" ht="18.75" x14ac:dyDescent="0.3">
      <c r="B450" s="7"/>
      <c r="D450" s="1"/>
      <c r="E450" s="8"/>
      <c r="F450" s="8"/>
      <c r="I450" s="3"/>
    </row>
    <row r="451" spans="2:9" ht="18.75" x14ac:dyDescent="0.3">
      <c r="B451" s="7"/>
      <c r="D451" s="1"/>
      <c r="E451" s="3"/>
      <c r="F451" s="3"/>
      <c r="I451" s="3"/>
    </row>
    <row r="452" spans="2:9" ht="18.75" x14ac:dyDescent="0.3">
      <c r="B452" s="7"/>
      <c r="D452" s="1"/>
      <c r="E452" s="3"/>
      <c r="F452" s="3"/>
      <c r="I452" s="3"/>
    </row>
    <row r="453" spans="2:9" ht="18.75" x14ac:dyDescent="0.3">
      <c r="B453" s="7"/>
      <c r="D453" s="1"/>
      <c r="E453" s="8"/>
      <c r="F453" s="8"/>
    </row>
    <row r="454" spans="2:9" ht="18.75" x14ac:dyDescent="0.3">
      <c r="B454" s="7"/>
      <c r="D454" s="1"/>
      <c r="E454" s="8"/>
      <c r="F454" s="8"/>
    </row>
    <row r="455" spans="2:9" ht="18.75" x14ac:dyDescent="0.3">
      <c r="B455" s="7"/>
      <c r="D455" s="1"/>
      <c r="E455" s="8"/>
      <c r="F455" s="8"/>
    </row>
    <row r="456" spans="2:9" ht="18.75" x14ac:dyDescent="0.3">
      <c r="B456" s="7"/>
      <c r="D456" s="1"/>
      <c r="E456" s="8"/>
      <c r="F456" s="8"/>
    </row>
    <row r="457" spans="2:9" ht="18.75" x14ac:dyDescent="0.3">
      <c r="B457" s="7"/>
      <c r="D457" s="1"/>
      <c r="E457" s="3"/>
      <c r="F457" s="3"/>
    </row>
    <row r="458" spans="2:9" ht="18.75" x14ac:dyDescent="0.3">
      <c r="B458" s="7"/>
      <c r="D458" s="1"/>
      <c r="E458" s="8"/>
      <c r="F458" s="8"/>
    </row>
    <row r="459" spans="2:9" ht="18.75" x14ac:dyDescent="0.3">
      <c r="B459" s="7"/>
      <c r="D459" s="1"/>
      <c r="E459" s="8"/>
      <c r="F459" s="8"/>
    </row>
    <row r="460" spans="2:9" ht="18.75" x14ac:dyDescent="0.3">
      <c r="B460" s="7"/>
      <c r="D460" s="1"/>
      <c r="E460" s="12"/>
      <c r="F460" s="12"/>
    </row>
    <row r="461" spans="2:9" ht="18.75" x14ac:dyDescent="0.3">
      <c r="B461" s="7"/>
      <c r="D461" s="1"/>
      <c r="E461" s="8"/>
      <c r="F461" s="8"/>
      <c r="H461" s="23"/>
      <c r="I461" s="3"/>
    </row>
    <row r="462" spans="2:9" ht="18.75" x14ac:dyDescent="0.3">
      <c r="B462" s="7"/>
      <c r="D462" s="1"/>
      <c r="E462" s="11"/>
      <c r="F462" s="11"/>
      <c r="H462" s="23"/>
      <c r="I462" s="3"/>
    </row>
    <row r="463" spans="2:9" ht="18.75" x14ac:dyDescent="0.3">
      <c r="B463" s="7"/>
      <c r="D463" s="1"/>
      <c r="E463" s="8"/>
      <c r="F463" s="8"/>
      <c r="H463" s="23"/>
      <c r="I463" s="2"/>
    </row>
    <row r="464" spans="2:9" ht="18.75" x14ac:dyDescent="0.3">
      <c r="B464" s="7"/>
      <c r="D464" s="1"/>
      <c r="E464" s="12"/>
      <c r="F464" s="12"/>
      <c r="H464" s="23"/>
      <c r="I464" s="2"/>
    </row>
    <row r="465" spans="2:9" ht="18.75" x14ac:dyDescent="0.3">
      <c r="B465" s="7"/>
      <c r="D465" s="1"/>
      <c r="E465" s="3"/>
      <c r="F465" s="3"/>
      <c r="H465" s="23"/>
      <c r="I465" s="2"/>
    </row>
    <row r="466" spans="2:9" ht="18.75" x14ac:dyDescent="0.3">
      <c r="B466" s="7"/>
      <c r="D466" s="1"/>
      <c r="E466" s="8"/>
      <c r="F466" s="8"/>
      <c r="H466" s="23"/>
      <c r="I466" s="2"/>
    </row>
    <row r="467" spans="2:9" ht="18.75" x14ac:dyDescent="0.3">
      <c r="B467" s="7"/>
      <c r="D467" s="1"/>
      <c r="E467" s="8"/>
      <c r="F467" s="8"/>
      <c r="H467" s="23"/>
      <c r="I467" s="2"/>
    </row>
    <row r="468" spans="2:9" ht="18.75" x14ac:dyDescent="0.3">
      <c r="B468" s="7"/>
      <c r="D468" s="1"/>
      <c r="E468" s="12"/>
      <c r="F468" s="12"/>
      <c r="H468" s="23"/>
      <c r="I468" s="2"/>
    </row>
    <row r="469" spans="2:9" ht="18.75" x14ac:dyDescent="0.3">
      <c r="B469" s="7"/>
      <c r="D469" s="1"/>
      <c r="E469" s="8"/>
      <c r="F469" s="8"/>
      <c r="H469" s="23"/>
      <c r="I469" s="3"/>
    </row>
    <row r="470" spans="2:9" ht="18.75" x14ac:dyDescent="0.3">
      <c r="B470" s="7"/>
      <c r="D470" s="1"/>
      <c r="E470" s="12"/>
      <c r="F470" s="12"/>
      <c r="H470" s="23"/>
      <c r="I470" s="3"/>
    </row>
    <row r="471" spans="2:9" ht="18.75" x14ac:dyDescent="0.3">
      <c r="B471" s="7"/>
      <c r="D471" s="1"/>
      <c r="E471" s="8"/>
      <c r="F471" s="8"/>
      <c r="I471" s="3"/>
    </row>
    <row r="472" spans="2:9" ht="18.75" x14ac:dyDescent="0.3">
      <c r="B472" s="7"/>
      <c r="D472" s="1"/>
      <c r="E472" s="12"/>
      <c r="F472" s="12"/>
      <c r="I472" s="3"/>
    </row>
    <row r="473" spans="2:9" ht="18.75" x14ac:dyDescent="0.3">
      <c r="B473" s="7"/>
      <c r="D473" s="1"/>
      <c r="E473" s="2"/>
      <c r="F473" s="2"/>
      <c r="I473" s="3"/>
    </row>
    <row r="474" spans="2:9" ht="18.75" x14ac:dyDescent="0.3">
      <c r="B474" s="7"/>
      <c r="D474" s="1"/>
      <c r="E474" s="8"/>
      <c r="F474" s="8"/>
      <c r="H474" s="23"/>
      <c r="I474" s="3"/>
    </row>
    <row r="475" spans="2:9" ht="18.75" x14ac:dyDescent="0.3">
      <c r="B475" s="7"/>
      <c r="D475" s="1"/>
      <c r="E475" s="12"/>
      <c r="F475" s="12"/>
      <c r="H475" s="23"/>
      <c r="I475" s="3"/>
    </row>
    <row r="476" spans="2:9" ht="18.75" x14ac:dyDescent="0.3">
      <c r="B476" s="7"/>
      <c r="D476" s="1"/>
      <c r="E476" s="8"/>
      <c r="F476" s="8"/>
      <c r="H476" s="23"/>
      <c r="I476" s="2"/>
    </row>
    <row r="477" spans="2:9" ht="18.75" x14ac:dyDescent="0.3">
      <c r="B477" s="7"/>
      <c r="D477" s="1"/>
      <c r="E477" s="12"/>
      <c r="F477" s="12"/>
      <c r="H477" s="23"/>
      <c r="I477" s="2"/>
    </row>
    <row r="478" spans="2:9" ht="18.75" x14ac:dyDescent="0.3">
      <c r="B478" s="7"/>
      <c r="D478" s="1"/>
      <c r="E478" s="8"/>
      <c r="F478" s="8"/>
      <c r="H478" s="23"/>
      <c r="I478" s="2"/>
    </row>
    <row r="479" spans="2:9" ht="18.75" x14ac:dyDescent="0.3">
      <c r="B479" s="7"/>
      <c r="D479" s="1"/>
      <c r="E479" s="11"/>
      <c r="F479" s="11"/>
      <c r="I479" s="2"/>
    </row>
    <row r="480" spans="2:9" ht="18.75" x14ac:dyDescent="0.3">
      <c r="B480" s="7"/>
      <c r="D480" s="1"/>
      <c r="E480" s="8"/>
      <c r="F480" s="8"/>
      <c r="H480" s="23"/>
      <c r="I480" s="3"/>
    </row>
    <row r="481" spans="2:9" ht="18.75" x14ac:dyDescent="0.3">
      <c r="B481" s="7"/>
      <c r="D481" s="1"/>
      <c r="E481" s="12"/>
      <c r="F481" s="12"/>
      <c r="H481" s="23"/>
      <c r="I481" s="3"/>
    </row>
    <row r="482" spans="2:9" ht="18.75" x14ac:dyDescent="0.3">
      <c r="B482" s="7"/>
      <c r="D482" s="1"/>
      <c r="E482" s="8"/>
      <c r="F482" s="8"/>
      <c r="I482" s="3"/>
    </row>
    <row r="483" spans="2:9" ht="18.75" x14ac:dyDescent="0.3">
      <c r="B483" s="7"/>
      <c r="D483" s="1"/>
      <c r="E483" s="12"/>
      <c r="F483" s="12"/>
      <c r="I483" s="3"/>
    </row>
    <row r="484" spans="2:9" ht="18.75" x14ac:dyDescent="0.3">
      <c r="B484" s="7"/>
      <c r="D484" s="1"/>
      <c r="E484" s="2"/>
      <c r="F484" s="2"/>
      <c r="I484" s="3"/>
    </row>
    <row r="485" spans="2:9" ht="18.75" x14ac:dyDescent="0.3">
      <c r="B485" s="7"/>
      <c r="D485" s="1"/>
      <c r="E485" s="8"/>
      <c r="F485" s="8"/>
      <c r="H485" s="23"/>
      <c r="I485" s="3"/>
    </row>
    <row r="486" spans="2:9" ht="18.75" x14ac:dyDescent="0.3">
      <c r="B486" s="7"/>
      <c r="D486" s="1"/>
      <c r="E486" s="12"/>
      <c r="F486" s="12"/>
      <c r="H486" s="23"/>
      <c r="I486" s="3"/>
    </row>
    <row r="487" spans="2:9" ht="18.75" x14ac:dyDescent="0.3">
      <c r="B487" s="7"/>
      <c r="D487" s="1"/>
      <c r="E487" s="8"/>
      <c r="F487" s="8"/>
      <c r="I487" s="2"/>
    </row>
    <row r="488" spans="2:9" ht="18.75" x14ac:dyDescent="0.3">
      <c r="B488" s="7"/>
      <c r="D488" s="1"/>
      <c r="E488" s="8"/>
      <c r="F488" s="8"/>
      <c r="G488" s="2"/>
      <c r="H488" s="23"/>
      <c r="I488" s="2"/>
    </row>
    <row r="489" spans="2:9" ht="18.75" x14ac:dyDescent="0.3">
      <c r="B489" s="7"/>
      <c r="D489" s="1"/>
      <c r="E489" s="8"/>
      <c r="F489" s="8"/>
      <c r="I489" s="2"/>
    </row>
    <row r="490" spans="2:9" ht="18.75" x14ac:dyDescent="0.3">
      <c r="B490" s="7"/>
      <c r="D490" s="1"/>
      <c r="E490" s="8"/>
      <c r="F490" s="8"/>
      <c r="I490" s="2"/>
    </row>
    <row r="491" spans="2:9" ht="18.75" x14ac:dyDescent="0.3">
      <c r="B491" s="7"/>
      <c r="D491" s="1"/>
      <c r="E491" s="11"/>
      <c r="F491" s="11"/>
      <c r="H491" s="28"/>
      <c r="I491" s="2"/>
    </row>
    <row r="492" spans="2:9" ht="18.75" x14ac:dyDescent="0.3">
      <c r="B492" s="7"/>
      <c r="D492" s="1"/>
      <c r="E492" s="8"/>
      <c r="F492" s="8"/>
      <c r="I492" s="2"/>
    </row>
    <row r="493" spans="2:9" ht="18.75" x14ac:dyDescent="0.3">
      <c r="B493" s="7"/>
      <c r="D493" s="1"/>
      <c r="E493" s="3"/>
      <c r="F493" s="3"/>
      <c r="I493" s="2"/>
    </row>
    <row r="494" spans="2:9" ht="18.75" x14ac:dyDescent="0.3">
      <c r="B494" s="7"/>
      <c r="D494" s="1"/>
      <c r="E494" s="8"/>
      <c r="F494" s="8"/>
      <c r="I494" s="2"/>
    </row>
    <row r="495" spans="2:9" ht="18.75" x14ac:dyDescent="0.3">
      <c r="B495" s="7"/>
      <c r="D495" s="1"/>
      <c r="E495" s="8"/>
      <c r="F495" s="8"/>
      <c r="I495" s="2"/>
    </row>
    <row r="496" spans="2:9" ht="18.75" x14ac:dyDescent="0.3">
      <c r="B496" s="7"/>
      <c r="D496" s="1"/>
      <c r="E496" s="8"/>
      <c r="F496" s="8"/>
      <c r="I496" s="2"/>
    </row>
    <row r="497" spans="2:9" ht="18.75" x14ac:dyDescent="0.3">
      <c r="B497" s="7"/>
      <c r="D497" s="1"/>
      <c r="E497" s="8"/>
      <c r="F497" s="8"/>
      <c r="I497" s="2"/>
    </row>
    <row r="498" spans="2:9" ht="18.75" x14ac:dyDescent="0.3">
      <c r="B498" s="7"/>
      <c r="D498" s="1"/>
      <c r="E498" s="3"/>
      <c r="F498" s="3"/>
      <c r="I498" s="2"/>
    </row>
    <row r="499" spans="2:9" ht="18.75" x14ac:dyDescent="0.3">
      <c r="B499" s="7"/>
      <c r="D499" s="1"/>
      <c r="E499" s="3"/>
      <c r="F499" s="3"/>
      <c r="H499" s="23"/>
      <c r="I499" s="2"/>
    </row>
    <row r="500" spans="2:9" ht="18.75" x14ac:dyDescent="0.3">
      <c r="B500" s="7"/>
      <c r="D500" s="1"/>
      <c r="E500" s="8"/>
      <c r="F500" s="8"/>
      <c r="I500" s="2"/>
    </row>
    <row r="501" spans="2:9" ht="18.75" x14ac:dyDescent="0.3">
      <c r="B501" s="7"/>
      <c r="D501" s="1"/>
      <c r="E501" s="8"/>
      <c r="F501" s="8"/>
      <c r="I501" s="2"/>
    </row>
    <row r="502" spans="2:9" ht="18.75" x14ac:dyDescent="0.3">
      <c r="B502" s="7"/>
      <c r="D502" s="1"/>
      <c r="E502" s="8"/>
      <c r="F502" s="8"/>
      <c r="I502" s="2"/>
    </row>
    <row r="503" spans="2:9" ht="18.75" x14ac:dyDescent="0.3">
      <c r="B503" s="7"/>
      <c r="D503" s="1"/>
      <c r="E503" s="3"/>
      <c r="F503" s="3"/>
      <c r="I503" s="2"/>
    </row>
    <row r="504" spans="2:9" ht="18.75" x14ac:dyDescent="0.3">
      <c r="B504" s="7"/>
      <c r="D504" s="1"/>
      <c r="E504" s="3"/>
      <c r="F504" s="3"/>
      <c r="H504" s="23"/>
      <c r="I504" s="2"/>
    </row>
    <row r="505" spans="2:9" ht="18.75" x14ac:dyDescent="0.3">
      <c r="B505" s="7"/>
      <c r="D505" s="1"/>
      <c r="E505" s="8"/>
      <c r="F505" s="8"/>
      <c r="I505" s="2"/>
    </row>
    <row r="506" spans="2:9" ht="18.75" x14ac:dyDescent="0.3">
      <c r="B506" s="7"/>
      <c r="D506" s="1"/>
      <c r="E506" s="3"/>
      <c r="F506" s="3"/>
      <c r="I506" s="2"/>
    </row>
    <row r="507" spans="2:9" ht="18.75" x14ac:dyDescent="0.3">
      <c r="B507" s="7"/>
      <c r="D507" s="1"/>
      <c r="E507" s="3"/>
      <c r="F507" s="3"/>
      <c r="H507" s="23"/>
      <c r="I507" s="2"/>
    </row>
    <row r="508" spans="2:9" ht="18.75" x14ac:dyDescent="0.3">
      <c r="B508" s="7"/>
      <c r="D508" s="1"/>
      <c r="E508" s="8"/>
      <c r="F508" s="8"/>
      <c r="H508" s="23"/>
      <c r="I508" s="2"/>
    </row>
    <row r="509" spans="2:9" ht="18.75" x14ac:dyDescent="0.3">
      <c r="B509" s="7"/>
      <c r="D509" s="1"/>
      <c r="E509" s="8"/>
      <c r="F509" s="8"/>
      <c r="I509" s="2"/>
    </row>
    <row r="510" spans="2:9" ht="18.75" x14ac:dyDescent="0.3">
      <c r="B510" s="7"/>
      <c r="D510" s="1"/>
      <c r="E510" s="8"/>
      <c r="F510" s="8"/>
      <c r="I510" s="2"/>
    </row>
    <row r="511" spans="2:9" ht="18.75" x14ac:dyDescent="0.3">
      <c r="B511" s="7"/>
      <c r="D511" s="1"/>
      <c r="E511" s="8"/>
      <c r="F511" s="8"/>
      <c r="H511" s="23"/>
      <c r="I511" s="2"/>
    </row>
    <row r="512" spans="2:9" ht="18.75" x14ac:dyDescent="0.3">
      <c r="B512" s="7"/>
      <c r="D512" s="1"/>
      <c r="E512" s="8"/>
      <c r="F512" s="8"/>
      <c r="I512" s="2"/>
    </row>
    <row r="513" spans="2:9" ht="18.75" x14ac:dyDescent="0.3">
      <c r="B513" s="7"/>
      <c r="D513" s="1"/>
      <c r="E513" s="8"/>
      <c r="F513" s="8"/>
      <c r="I513" s="2"/>
    </row>
    <row r="514" spans="2:9" ht="18.75" x14ac:dyDescent="0.3">
      <c r="B514" s="7"/>
      <c r="D514" s="1"/>
      <c r="E514" s="11"/>
      <c r="F514" s="11"/>
      <c r="I514" s="2"/>
    </row>
    <row r="515" spans="2:9" ht="18.75" x14ac:dyDescent="0.3">
      <c r="B515" s="7"/>
      <c r="D515" s="1"/>
      <c r="E515" s="8"/>
      <c r="F515" s="8"/>
      <c r="I515" s="3"/>
    </row>
    <row r="516" spans="2:9" ht="18.75" x14ac:dyDescent="0.3">
      <c r="B516" s="7"/>
      <c r="D516" s="1"/>
      <c r="E516" s="8"/>
      <c r="F516" s="8"/>
      <c r="I516" s="3"/>
    </row>
    <row r="517" spans="2:9" ht="18.75" x14ac:dyDescent="0.3">
      <c r="B517" s="7"/>
      <c r="D517" s="1"/>
      <c r="E517" s="2"/>
      <c r="F517" s="2"/>
      <c r="I517" s="3"/>
    </row>
    <row r="518" spans="2:9" ht="18.75" x14ac:dyDescent="0.3">
      <c r="B518" s="7"/>
      <c r="D518" s="1"/>
      <c r="E518" s="8"/>
      <c r="F518" s="8"/>
      <c r="I518" s="3"/>
    </row>
    <row r="519" spans="2:9" ht="18.75" x14ac:dyDescent="0.3">
      <c r="B519" s="7"/>
      <c r="D519" s="1"/>
      <c r="E519" s="8"/>
      <c r="F519" s="8"/>
      <c r="I519" s="3"/>
    </row>
    <row r="520" spans="2:9" ht="18.75" x14ac:dyDescent="0.3">
      <c r="B520" s="7"/>
      <c r="D520" s="1"/>
      <c r="E520" s="8"/>
      <c r="F520" s="8"/>
      <c r="I520" s="3"/>
    </row>
    <row r="521" spans="2:9" ht="18.75" x14ac:dyDescent="0.3">
      <c r="B521" s="7"/>
      <c r="D521" s="1"/>
      <c r="E521" s="2"/>
      <c r="F521" s="2"/>
      <c r="I521" s="3"/>
    </row>
    <row r="522" spans="2:9" ht="18.75" x14ac:dyDescent="0.3">
      <c r="B522" s="7"/>
      <c r="D522" s="1"/>
      <c r="E522" s="8"/>
      <c r="F522" s="8"/>
      <c r="I522" s="3"/>
    </row>
    <row r="523" spans="2:9" ht="18.75" x14ac:dyDescent="0.3">
      <c r="B523" s="7"/>
      <c r="D523" s="1"/>
      <c r="E523" s="8"/>
      <c r="F523" s="8"/>
      <c r="I523" s="3"/>
    </row>
    <row r="524" spans="2:9" ht="18.75" x14ac:dyDescent="0.3">
      <c r="B524" s="7"/>
      <c r="D524" s="1"/>
      <c r="E524" s="8"/>
      <c r="F524" s="8"/>
      <c r="I524" s="3"/>
    </row>
    <row r="525" spans="2:9" ht="18.75" x14ac:dyDescent="0.3">
      <c r="B525" s="7"/>
      <c r="D525" s="1"/>
      <c r="E525" s="3"/>
      <c r="F525" s="3"/>
      <c r="I525" s="3"/>
    </row>
    <row r="526" spans="2:9" ht="18.75" x14ac:dyDescent="0.3">
      <c r="B526" s="7"/>
      <c r="D526" s="1"/>
      <c r="E526" s="3"/>
      <c r="F526" s="3"/>
      <c r="I526" s="3"/>
    </row>
    <row r="527" spans="2:9" ht="18.75" x14ac:dyDescent="0.3">
      <c r="B527" s="7"/>
      <c r="D527" s="1"/>
      <c r="E527" s="8"/>
      <c r="F527" s="8"/>
      <c r="H527" s="23"/>
      <c r="I527" s="3"/>
    </row>
    <row r="528" spans="2:9" ht="18.75" x14ac:dyDescent="0.3">
      <c r="B528" s="7"/>
      <c r="D528" s="1"/>
      <c r="E528" s="8"/>
      <c r="F528" s="8"/>
      <c r="H528" s="23"/>
      <c r="I528" s="3"/>
    </row>
    <row r="529" spans="2:9" ht="18.75" x14ac:dyDescent="0.3">
      <c r="B529" s="7"/>
      <c r="D529" s="1"/>
      <c r="E529" s="3"/>
      <c r="F529" s="3"/>
      <c r="H529" s="23"/>
      <c r="I529" s="3"/>
    </row>
    <row r="530" spans="2:9" ht="18.75" x14ac:dyDescent="0.3">
      <c r="B530" s="7"/>
      <c r="D530" s="1"/>
      <c r="E530" s="3"/>
      <c r="F530" s="3"/>
      <c r="I530" s="3"/>
    </row>
    <row r="531" spans="2:9" ht="18.75" x14ac:dyDescent="0.3">
      <c r="B531" s="7"/>
      <c r="D531" s="1"/>
      <c r="E531" s="8"/>
      <c r="F531" s="8"/>
      <c r="I531" s="3"/>
    </row>
    <row r="532" spans="2:9" ht="18.75" x14ac:dyDescent="0.3">
      <c r="B532" s="7"/>
      <c r="D532" s="1"/>
      <c r="E532" s="12"/>
      <c r="F532" s="12"/>
      <c r="I532" s="3"/>
    </row>
    <row r="533" spans="2:9" ht="18.75" x14ac:dyDescent="0.3">
      <c r="B533" s="7"/>
      <c r="D533" s="1"/>
      <c r="E533" s="12"/>
      <c r="F533" s="12"/>
      <c r="I533" s="3"/>
    </row>
    <row r="534" spans="2:9" ht="18.75" x14ac:dyDescent="0.3">
      <c r="B534" s="7"/>
      <c r="D534" s="1"/>
      <c r="E534" s="2"/>
      <c r="F534" s="2"/>
      <c r="I534" s="3"/>
    </row>
    <row r="535" spans="2:9" ht="18.75" x14ac:dyDescent="0.3">
      <c r="B535" s="7"/>
      <c r="D535" s="1"/>
      <c r="E535" s="8"/>
      <c r="F535" s="8"/>
      <c r="H535" s="23"/>
      <c r="I535" s="3"/>
    </row>
    <row r="536" spans="2:9" ht="18.75" x14ac:dyDescent="0.3">
      <c r="B536" s="7"/>
      <c r="D536" s="1"/>
      <c r="E536" s="8"/>
      <c r="F536" s="8"/>
      <c r="H536" s="23"/>
      <c r="I536" s="3"/>
    </row>
    <row r="537" spans="2:9" ht="18.75" x14ac:dyDescent="0.3">
      <c r="B537" s="7"/>
      <c r="D537" s="1"/>
      <c r="E537" s="3"/>
      <c r="F537" s="3"/>
      <c r="H537" s="23"/>
      <c r="I537" s="3"/>
    </row>
    <row r="538" spans="2:9" ht="18.75" x14ac:dyDescent="0.3">
      <c r="B538" s="7"/>
      <c r="D538" s="1"/>
      <c r="E538" s="8"/>
      <c r="F538" s="8"/>
      <c r="H538" s="23"/>
      <c r="I538" s="3"/>
    </row>
    <row r="539" spans="2:9" ht="18.75" x14ac:dyDescent="0.3">
      <c r="B539" s="7"/>
      <c r="D539" s="1"/>
      <c r="E539" s="8"/>
      <c r="F539" s="8"/>
      <c r="H539" s="23"/>
      <c r="I539" s="3"/>
    </row>
    <row r="540" spans="2:9" ht="18.75" x14ac:dyDescent="0.3">
      <c r="B540" s="7"/>
      <c r="D540" s="1"/>
      <c r="E540" s="8"/>
      <c r="F540" s="8"/>
      <c r="H540" s="23"/>
      <c r="I540" s="3"/>
    </row>
    <row r="541" spans="2:9" ht="18.75" x14ac:dyDescent="0.3">
      <c r="B541" s="7"/>
      <c r="D541" s="1"/>
      <c r="E541" s="8"/>
      <c r="F541" s="8"/>
      <c r="H541" s="23"/>
      <c r="I541" s="3"/>
    </row>
    <row r="542" spans="2:9" ht="18.75" x14ac:dyDescent="0.3">
      <c r="B542" s="7"/>
      <c r="D542" s="1"/>
      <c r="E542" s="8"/>
      <c r="F542" s="8"/>
      <c r="I542" s="3"/>
    </row>
    <row r="543" spans="2:9" ht="18.75" x14ac:dyDescent="0.3">
      <c r="B543" s="7"/>
      <c r="D543" s="1"/>
      <c r="E543" s="8"/>
      <c r="F543" s="8"/>
      <c r="H543" s="23"/>
      <c r="I543" s="3"/>
    </row>
    <row r="544" spans="2:9" ht="18.75" x14ac:dyDescent="0.3">
      <c r="B544" s="7"/>
      <c r="D544" s="1"/>
      <c r="E544" s="8"/>
      <c r="F544" s="8"/>
      <c r="H544" s="23"/>
      <c r="I544" s="3"/>
    </row>
    <row r="545" spans="2:9" ht="18.75" x14ac:dyDescent="0.3">
      <c r="B545" s="7"/>
      <c r="D545" s="1"/>
      <c r="E545" s="8"/>
      <c r="F545" s="8"/>
      <c r="I545" s="3"/>
    </row>
    <row r="546" spans="2:9" ht="18.75" x14ac:dyDescent="0.3">
      <c r="B546" s="7"/>
      <c r="D546" s="1"/>
      <c r="E546" s="8"/>
      <c r="F546" s="8"/>
      <c r="H546" s="23"/>
      <c r="I546" s="3"/>
    </row>
    <row r="547" spans="2:9" ht="18.75" x14ac:dyDescent="0.3">
      <c r="B547" s="7"/>
      <c r="D547" s="1"/>
      <c r="E547" s="8"/>
      <c r="F547" s="8"/>
      <c r="I547" s="3"/>
    </row>
    <row r="548" spans="2:9" ht="18.75" x14ac:dyDescent="0.3">
      <c r="B548" s="7"/>
      <c r="D548" s="1"/>
      <c r="E548" s="20"/>
      <c r="F548" s="20"/>
      <c r="I548" s="3"/>
    </row>
    <row r="549" spans="2:9" ht="18.75" x14ac:dyDescent="0.3">
      <c r="B549" s="7"/>
      <c r="D549" s="1"/>
      <c r="E549" s="8"/>
      <c r="F549" s="8"/>
      <c r="I549" s="3"/>
    </row>
    <row r="550" spans="2:9" ht="18.75" x14ac:dyDescent="0.3">
      <c r="B550" s="7"/>
      <c r="D550" s="1"/>
      <c r="E550" s="8"/>
      <c r="F550" s="8"/>
      <c r="I550" s="3"/>
    </row>
    <row r="551" spans="2:9" ht="18.75" x14ac:dyDescent="0.3">
      <c r="B551" s="7"/>
      <c r="D551" s="1"/>
      <c r="E551" s="8"/>
      <c r="F551" s="8"/>
      <c r="I551" s="3"/>
    </row>
    <row r="552" spans="2:9" ht="18.75" x14ac:dyDescent="0.3">
      <c r="B552" s="7"/>
      <c r="D552" s="1"/>
      <c r="E552" s="8"/>
      <c r="F552" s="8"/>
      <c r="I552" s="3"/>
    </row>
    <row r="553" spans="2:9" ht="18.75" x14ac:dyDescent="0.3">
      <c r="B553" s="7"/>
      <c r="D553" s="1"/>
      <c r="E553" s="8"/>
      <c r="F553" s="8"/>
      <c r="I553" s="3"/>
    </row>
    <row r="554" spans="2:9" ht="18.75" x14ac:dyDescent="0.3">
      <c r="B554" s="7"/>
      <c r="D554" s="1"/>
      <c r="E554" s="8"/>
      <c r="F554" s="8"/>
      <c r="I554" s="3"/>
    </row>
    <row r="555" spans="2:9" ht="18.75" x14ac:dyDescent="0.3">
      <c r="B555" s="7"/>
      <c r="D555" s="1"/>
      <c r="E555" s="8"/>
      <c r="F555" s="8"/>
      <c r="H555" s="23"/>
      <c r="I555" s="3"/>
    </row>
    <row r="556" spans="2:9" ht="18.75" x14ac:dyDescent="0.3">
      <c r="B556" s="7"/>
      <c r="D556" s="1"/>
      <c r="E556" s="8"/>
      <c r="F556" s="8"/>
      <c r="I556" s="3"/>
    </row>
    <row r="557" spans="2:9" ht="18.75" x14ac:dyDescent="0.3">
      <c r="B557" s="7"/>
      <c r="D557" s="1"/>
      <c r="E557" s="8"/>
      <c r="F557" s="8"/>
      <c r="I557" s="3"/>
    </row>
    <row r="558" spans="2:9" ht="18.75" x14ac:dyDescent="0.3">
      <c r="B558" s="7"/>
      <c r="D558" s="1"/>
      <c r="E558" s="8"/>
      <c r="F558" s="8"/>
      <c r="I558" s="3"/>
    </row>
    <row r="559" spans="2:9" ht="18.75" x14ac:dyDescent="0.3">
      <c r="B559" s="7"/>
      <c r="D559" s="1"/>
      <c r="E559" s="3"/>
      <c r="F559" s="3"/>
      <c r="I559" s="2"/>
    </row>
    <row r="560" spans="2:9" ht="18.75" x14ac:dyDescent="0.3">
      <c r="B560" s="7"/>
      <c r="D560" s="1"/>
      <c r="E560" s="8"/>
      <c r="F560" s="8"/>
      <c r="H560" s="23"/>
      <c r="I560" s="3"/>
    </row>
    <row r="561" spans="2:9" ht="18.75" x14ac:dyDescent="0.3">
      <c r="B561" s="7"/>
      <c r="D561" s="1"/>
      <c r="E561" s="8"/>
      <c r="F561" s="8"/>
      <c r="I561" s="3"/>
    </row>
    <row r="562" spans="2:9" ht="18.75" x14ac:dyDescent="0.3">
      <c r="B562" s="7"/>
      <c r="D562" s="1"/>
      <c r="E562" s="8"/>
      <c r="F562" s="8"/>
      <c r="I562" s="2"/>
    </row>
    <row r="563" spans="2:9" ht="18.75" x14ac:dyDescent="0.3">
      <c r="B563" s="7"/>
      <c r="D563" s="1"/>
      <c r="E563" s="8"/>
      <c r="F563" s="8"/>
      <c r="I563" s="2"/>
    </row>
    <row r="564" spans="2:9" ht="18.75" x14ac:dyDescent="0.3">
      <c r="B564" s="7"/>
      <c r="D564" s="1"/>
      <c r="E564" s="8"/>
      <c r="F564" s="8"/>
    </row>
    <row r="565" spans="2:9" ht="18.75" x14ac:dyDescent="0.3">
      <c r="B565" s="7"/>
      <c r="D565" s="1"/>
      <c r="E565" s="8"/>
      <c r="F565" s="8"/>
    </row>
    <row r="566" spans="2:9" ht="18.75" x14ac:dyDescent="0.3">
      <c r="B566" s="7"/>
      <c r="D566" s="1"/>
      <c r="E566" s="8"/>
      <c r="F566" s="8"/>
    </row>
    <row r="567" spans="2:9" ht="18.75" x14ac:dyDescent="0.3">
      <c r="B567" s="7"/>
      <c r="D567" s="1"/>
      <c r="E567" s="8"/>
      <c r="F567" s="8"/>
    </row>
    <row r="568" spans="2:9" ht="18.75" x14ac:dyDescent="0.3">
      <c r="B568" s="7"/>
      <c r="D568" s="1"/>
      <c r="E568" s="8"/>
      <c r="F568" s="8"/>
    </row>
    <row r="569" spans="2:9" ht="18.75" x14ac:dyDescent="0.3">
      <c r="B569" s="7"/>
      <c r="D569" s="1"/>
      <c r="E569" s="8"/>
      <c r="F569" s="8"/>
    </row>
    <row r="570" spans="2:9" ht="18.75" x14ac:dyDescent="0.3">
      <c r="B570" s="7"/>
      <c r="D570" s="1"/>
      <c r="E570" s="8"/>
      <c r="F570" s="8"/>
    </row>
    <row r="571" spans="2:9" ht="18.75" x14ac:dyDescent="0.3">
      <c r="B571" s="7"/>
      <c r="D571" s="1"/>
      <c r="E571" s="8"/>
      <c r="F571" s="8"/>
      <c r="I571" s="2"/>
    </row>
    <row r="572" spans="2:9" ht="18.75" x14ac:dyDescent="0.3">
      <c r="B572" s="7"/>
      <c r="D572" s="1"/>
      <c r="E572" s="8"/>
      <c r="F572" s="8"/>
      <c r="G572" s="2"/>
      <c r="I572" s="2"/>
    </row>
    <row r="573" spans="2:9" ht="18.75" x14ac:dyDescent="0.3">
      <c r="B573" s="7"/>
      <c r="D573" s="1"/>
      <c r="E573" s="8"/>
      <c r="F573" s="8"/>
      <c r="I573" s="2"/>
    </row>
    <row r="574" spans="2:9" ht="18.75" x14ac:dyDescent="0.3">
      <c r="B574" s="7"/>
      <c r="D574" s="1"/>
      <c r="E574" s="8"/>
      <c r="F574" s="8"/>
      <c r="I574" s="2"/>
    </row>
    <row r="575" spans="2:9" ht="18.75" x14ac:dyDescent="0.3">
      <c r="B575" s="7"/>
      <c r="D575" s="1"/>
      <c r="E575" s="8"/>
      <c r="F575" s="8"/>
      <c r="I575" s="2"/>
    </row>
    <row r="576" spans="2:9" ht="18.75" x14ac:dyDescent="0.3">
      <c r="B576" s="7"/>
      <c r="D576" s="1"/>
      <c r="E576" s="2"/>
      <c r="F576" s="2"/>
      <c r="H576" s="23"/>
      <c r="I576" s="2"/>
    </row>
    <row r="577" spans="2:9" ht="18.75" x14ac:dyDescent="0.3">
      <c r="B577" s="7"/>
      <c r="D577" s="1"/>
      <c r="E577" s="8"/>
      <c r="F577" s="8"/>
    </row>
    <row r="578" spans="2:9" ht="18.75" x14ac:dyDescent="0.3">
      <c r="B578" s="7"/>
      <c r="D578" s="1"/>
      <c r="E578" s="8"/>
      <c r="F578" s="8"/>
    </row>
    <row r="579" spans="2:9" ht="18.75" x14ac:dyDescent="0.3">
      <c r="B579" s="7"/>
      <c r="D579" s="1"/>
      <c r="E579" s="8"/>
      <c r="F579" s="8"/>
    </row>
    <row r="580" spans="2:9" ht="18.75" x14ac:dyDescent="0.3">
      <c r="B580" s="7"/>
      <c r="D580" s="1"/>
      <c r="E580" s="11"/>
      <c r="F580" s="11"/>
      <c r="G580" s="2"/>
    </row>
    <row r="581" spans="2:9" ht="18.75" x14ac:dyDescent="0.3">
      <c r="B581" s="7"/>
      <c r="D581" s="1"/>
      <c r="E581" s="8"/>
      <c r="F581" s="8"/>
      <c r="H581" s="23"/>
    </row>
    <row r="582" spans="2:9" ht="18.75" x14ac:dyDescent="0.3">
      <c r="B582" s="7"/>
      <c r="D582" s="1"/>
      <c r="E582" s="8"/>
      <c r="F582" s="8"/>
      <c r="H582" s="23"/>
    </row>
    <row r="583" spans="2:9" ht="18.75" x14ac:dyDescent="0.3">
      <c r="B583" s="7"/>
      <c r="D583" s="1"/>
      <c r="E583" s="8"/>
      <c r="F583" s="8"/>
      <c r="H583" s="23"/>
    </row>
    <row r="584" spans="2:9" ht="18.75" x14ac:dyDescent="0.3">
      <c r="B584" s="7"/>
      <c r="D584" s="1"/>
      <c r="E584" s="8"/>
      <c r="F584" s="8"/>
      <c r="I584" s="3"/>
    </row>
    <row r="585" spans="2:9" ht="18.75" x14ac:dyDescent="0.3">
      <c r="B585" s="7"/>
      <c r="D585" s="1"/>
      <c r="E585" s="8"/>
      <c r="F585" s="8"/>
      <c r="I585" s="3"/>
    </row>
    <row r="586" spans="2:9" ht="18.75" x14ac:dyDescent="0.3">
      <c r="B586" s="7"/>
      <c r="D586" s="1"/>
      <c r="E586" s="8"/>
      <c r="F586" s="8"/>
      <c r="I586" s="3"/>
    </row>
    <row r="587" spans="2:9" ht="18.75" x14ac:dyDescent="0.3">
      <c r="B587" s="7"/>
      <c r="D587" s="1"/>
      <c r="E587" s="8"/>
      <c r="F587" s="8"/>
      <c r="H587" s="23"/>
      <c r="I587" s="3"/>
    </row>
    <row r="588" spans="2:9" ht="18.75" x14ac:dyDescent="0.3">
      <c r="B588" s="7"/>
      <c r="D588" s="1"/>
      <c r="E588" s="8"/>
      <c r="F588" s="8"/>
      <c r="I588" s="3"/>
    </row>
    <row r="589" spans="2:9" ht="18.75" x14ac:dyDescent="0.3">
      <c r="B589" s="7"/>
      <c r="D589" s="1"/>
      <c r="E589" s="8"/>
      <c r="F589" s="8"/>
      <c r="H589" s="23"/>
      <c r="I589" s="3"/>
    </row>
    <row r="590" spans="2:9" ht="18.75" x14ac:dyDescent="0.3">
      <c r="B590" s="7"/>
      <c r="D590" s="1"/>
      <c r="E590" s="8"/>
      <c r="F590" s="8"/>
      <c r="I590" s="3"/>
    </row>
    <row r="591" spans="2:9" ht="18.75" x14ac:dyDescent="0.3">
      <c r="B591" s="7"/>
      <c r="D591" s="1"/>
      <c r="E591" s="8"/>
      <c r="F591" s="8"/>
      <c r="I591" s="3"/>
    </row>
    <row r="592" spans="2:9" ht="18.75" x14ac:dyDescent="0.3">
      <c r="B592" s="7"/>
      <c r="D592" s="1"/>
      <c r="E592" s="12"/>
      <c r="F592" s="12"/>
      <c r="I592" s="3"/>
    </row>
    <row r="593" spans="2:8" ht="18.75" x14ac:dyDescent="0.3">
      <c r="B593" s="7"/>
      <c r="D593" s="1"/>
      <c r="E593" s="8"/>
      <c r="F593" s="8"/>
    </row>
    <row r="594" spans="2:8" ht="18.75" x14ac:dyDescent="0.3">
      <c r="B594" s="7"/>
      <c r="D594" s="1"/>
      <c r="E594" s="12"/>
      <c r="F594" s="12"/>
    </row>
    <row r="595" spans="2:8" ht="18.75" x14ac:dyDescent="0.3">
      <c r="B595" s="7"/>
      <c r="D595" s="1"/>
      <c r="E595" s="8"/>
      <c r="F595" s="8"/>
      <c r="H595" s="30"/>
    </row>
    <row r="596" spans="2:8" ht="18.75" x14ac:dyDescent="0.3">
      <c r="B596" s="7"/>
      <c r="D596" s="1"/>
      <c r="E596" s="8"/>
      <c r="F596" s="8"/>
      <c r="H596" s="23"/>
    </row>
    <row r="597" spans="2:8" ht="18.75" x14ac:dyDescent="0.3">
      <c r="B597" s="7"/>
      <c r="D597" s="1"/>
      <c r="E597" s="8"/>
      <c r="F597" s="8"/>
    </row>
    <row r="598" spans="2:8" ht="18.75" x14ac:dyDescent="0.3">
      <c r="B598" s="7"/>
      <c r="D598" s="1"/>
      <c r="E598" s="8"/>
      <c r="F598" s="8"/>
    </row>
    <row r="599" spans="2:8" ht="18.75" x14ac:dyDescent="0.3">
      <c r="B599" s="7"/>
      <c r="D599" s="1"/>
      <c r="E599" s="3"/>
      <c r="F599" s="3"/>
    </row>
    <row r="600" spans="2:8" ht="18.75" x14ac:dyDescent="0.3">
      <c r="B600" s="7"/>
      <c r="D600" s="1"/>
      <c r="E600" s="3"/>
      <c r="F600" s="3"/>
    </row>
    <row r="601" spans="2:8" ht="18.75" x14ac:dyDescent="0.3">
      <c r="B601" s="7"/>
      <c r="D601" s="1"/>
      <c r="E601" s="8"/>
      <c r="F601" s="8"/>
    </row>
    <row r="602" spans="2:8" ht="18.75" x14ac:dyDescent="0.3">
      <c r="B602" s="7"/>
      <c r="D602" s="1"/>
      <c r="E602" s="8"/>
      <c r="F602" s="8"/>
      <c r="H602" s="24"/>
    </row>
    <row r="603" spans="2:8" ht="18.75" x14ac:dyDescent="0.3">
      <c r="B603" s="7"/>
      <c r="D603" s="1"/>
      <c r="E603" s="3"/>
      <c r="F603" s="3"/>
    </row>
    <row r="604" spans="2:8" ht="18.75" x14ac:dyDescent="0.3">
      <c r="B604" s="7"/>
      <c r="D604" s="1"/>
      <c r="E604" s="3"/>
      <c r="F604" s="3"/>
    </row>
    <row r="605" spans="2:8" ht="18.75" x14ac:dyDescent="0.3">
      <c r="B605" s="7"/>
      <c r="D605" s="1"/>
      <c r="E605" s="3"/>
      <c r="F605" s="3"/>
      <c r="H605" s="23"/>
    </row>
    <row r="606" spans="2:8" ht="18.75" x14ac:dyDescent="0.3">
      <c r="B606" s="7"/>
      <c r="D606" s="1"/>
      <c r="E606" s="11"/>
      <c r="F606" s="11"/>
    </row>
    <row r="607" spans="2:8" ht="18.75" x14ac:dyDescent="0.3">
      <c r="B607" s="7"/>
      <c r="D607" s="1"/>
      <c r="E607" s="8"/>
      <c r="F607" s="8"/>
    </row>
    <row r="608" spans="2:8" ht="18.75" x14ac:dyDescent="0.3">
      <c r="B608" s="7"/>
      <c r="D608" s="1"/>
      <c r="E608" s="8"/>
      <c r="F608" s="8"/>
      <c r="H608" s="23"/>
    </row>
    <row r="609" spans="2:8" ht="18.75" x14ac:dyDescent="0.3">
      <c r="B609" s="7"/>
      <c r="D609" s="1"/>
      <c r="E609" s="8"/>
      <c r="F609" s="8"/>
    </row>
    <row r="610" spans="2:8" ht="18.75" x14ac:dyDescent="0.3">
      <c r="B610" s="7"/>
      <c r="D610" s="1"/>
      <c r="E610" s="8"/>
      <c r="F610" s="8"/>
      <c r="H610" s="23"/>
    </row>
    <row r="611" spans="2:8" ht="18.75" x14ac:dyDescent="0.3">
      <c r="B611" s="7"/>
      <c r="D611" s="1"/>
      <c r="E611" s="3"/>
      <c r="F611" s="3"/>
      <c r="H611" s="23"/>
    </row>
    <row r="612" spans="2:8" ht="18.75" x14ac:dyDescent="0.3">
      <c r="B612" s="7"/>
      <c r="D612" s="1"/>
      <c r="E612" s="8"/>
      <c r="F612" s="8"/>
    </row>
    <row r="613" spans="2:8" ht="18.75" x14ac:dyDescent="0.3">
      <c r="B613" s="7"/>
      <c r="D613" s="1"/>
      <c r="E613" s="8"/>
      <c r="F613" s="8"/>
      <c r="H613" s="23"/>
    </row>
    <row r="614" spans="2:8" ht="18.75" x14ac:dyDescent="0.3">
      <c r="B614" s="7"/>
      <c r="D614" s="1"/>
      <c r="E614" s="8"/>
      <c r="F614" s="8"/>
      <c r="H614" s="23"/>
    </row>
    <row r="615" spans="2:8" ht="18.75" x14ac:dyDescent="0.3">
      <c r="B615" s="7"/>
      <c r="D615" s="1"/>
      <c r="E615" s="3"/>
      <c r="F615" s="3"/>
      <c r="H615" s="23"/>
    </row>
    <row r="616" spans="2:8" ht="18.75" x14ac:dyDescent="0.3">
      <c r="B616" s="7"/>
      <c r="D616" s="1"/>
      <c r="E616" s="8"/>
      <c r="F616" s="8"/>
    </row>
    <row r="617" spans="2:8" ht="18.75" x14ac:dyDescent="0.3">
      <c r="B617" s="7"/>
      <c r="D617" s="1"/>
      <c r="E617" s="8"/>
      <c r="F617" s="8"/>
    </row>
    <row r="618" spans="2:8" ht="18.75" x14ac:dyDescent="0.3">
      <c r="B618" s="7"/>
      <c r="D618" s="1"/>
      <c r="E618" s="3"/>
      <c r="F618" s="3"/>
    </row>
    <row r="619" spans="2:8" ht="18.75" x14ac:dyDescent="0.3">
      <c r="B619" s="7"/>
      <c r="D619" s="1"/>
      <c r="E619" s="3"/>
      <c r="F619" s="3"/>
    </row>
    <row r="620" spans="2:8" ht="18.75" x14ac:dyDescent="0.3">
      <c r="B620" s="7"/>
      <c r="D620" s="1"/>
      <c r="E620" s="8"/>
      <c r="F620" s="8"/>
    </row>
    <row r="621" spans="2:8" ht="18.75" x14ac:dyDescent="0.3">
      <c r="B621" s="7"/>
      <c r="D621" s="1"/>
      <c r="E621" s="10"/>
      <c r="F621" s="10"/>
    </row>
    <row r="622" spans="2:8" ht="18.75" x14ac:dyDescent="0.3">
      <c r="B622" s="7"/>
      <c r="D622" s="1"/>
      <c r="E622" s="8"/>
      <c r="F622" s="8"/>
    </row>
    <row r="623" spans="2:8" ht="18.75" x14ac:dyDescent="0.3">
      <c r="B623" s="7"/>
      <c r="D623" s="1"/>
      <c r="E623" s="3"/>
      <c r="F623" s="3"/>
    </row>
    <row r="624" spans="2:8" ht="18.75" x14ac:dyDescent="0.3">
      <c r="B624" s="7"/>
      <c r="D624" s="1"/>
      <c r="E624" s="3"/>
      <c r="F624" s="3"/>
    </row>
    <row r="625" spans="2:9" ht="18.75" x14ac:dyDescent="0.3">
      <c r="B625" s="7"/>
      <c r="D625" s="1"/>
      <c r="E625" s="11"/>
      <c r="F625" s="11"/>
      <c r="I625" s="2"/>
    </row>
    <row r="626" spans="2:9" ht="18.75" x14ac:dyDescent="0.3">
      <c r="B626" s="7"/>
      <c r="D626" s="1"/>
      <c r="E626" s="8"/>
      <c r="F626" s="8"/>
      <c r="I626" s="2"/>
    </row>
    <row r="627" spans="2:9" ht="18.75" x14ac:dyDescent="0.3">
      <c r="B627" s="7"/>
      <c r="D627" s="1"/>
      <c r="E627" s="8"/>
      <c r="F627" s="8"/>
      <c r="H627" s="23"/>
      <c r="I627" s="2"/>
    </row>
    <row r="628" spans="2:9" ht="18.75" x14ac:dyDescent="0.3">
      <c r="B628" s="7"/>
      <c r="D628" s="1"/>
      <c r="E628" s="8"/>
      <c r="F628" s="8"/>
      <c r="H628" s="23"/>
      <c r="I628" s="2"/>
    </row>
    <row r="629" spans="2:9" ht="18.75" x14ac:dyDescent="0.3">
      <c r="B629" s="7"/>
      <c r="D629" s="1"/>
      <c r="E629" s="8"/>
      <c r="F629" s="8"/>
      <c r="H629" s="23"/>
      <c r="I629" s="2"/>
    </row>
    <row r="630" spans="2:9" ht="18.75" x14ac:dyDescent="0.3">
      <c r="B630" s="7"/>
      <c r="D630" s="1"/>
      <c r="E630" s="3"/>
      <c r="F630" s="3"/>
      <c r="H630" s="23"/>
      <c r="I630" s="2"/>
    </row>
    <row r="631" spans="2:9" ht="18.75" x14ac:dyDescent="0.3">
      <c r="B631" s="7"/>
      <c r="D631" s="1"/>
      <c r="E631" s="3"/>
      <c r="F631" s="3"/>
      <c r="H631" s="23"/>
      <c r="I631" s="2"/>
    </row>
    <row r="632" spans="2:9" ht="18.75" x14ac:dyDescent="0.3">
      <c r="B632" s="7"/>
      <c r="D632" s="1"/>
      <c r="E632" s="11"/>
      <c r="F632" s="11"/>
      <c r="H632" s="31"/>
      <c r="I632" s="2"/>
    </row>
    <row r="633" spans="2:9" ht="18.75" x14ac:dyDescent="0.3">
      <c r="B633" s="7"/>
      <c r="D633" s="1"/>
      <c r="E633" s="8"/>
      <c r="F633" s="8"/>
      <c r="H633" s="23"/>
      <c r="I633" s="2"/>
    </row>
    <row r="634" spans="2:9" ht="18.75" x14ac:dyDescent="0.3">
      <c r="B634" s="7"/>
      <c r="D634" s="1"/>
      <c r="E634" s="8"/>
      <c r="F634" s="8"/>
      <c r="H634" s="23"/>
      <c r="I634" s="2"/>
    </row>
    <row r="635" spans="2:9" ht="18.75" x14ac:dyDescent="0.3">
      <c r="B635" s="7"/>
      <c r="D635" s="1"/>
      <c r="E635" s="3"/>
      <c r="F635" s="3"/>
      <c r="H635" s="23"/>
      <c r="I635" s="2"/>
    </row>
    <row r="636" spans="2:9" ht="18.75" x14ac:dyDescent="0.3">
      <c r="B636" s="7"/>
      <c r="D636" s="1"/>
      <c r="E636" s="3"/>
      <c r="F636" s="3"/>
      <c r="H636" s="23"/>
      <c r="I636" s="2"/>
    </row>
    <row r="637" spans="2:9" ht="18.75" x14ac:dyDescent="0.3">
      <c r="B637" s="7"/>
      <c r="D637" s="1"/>
      <c r="E637" s="8"/>
      <c r="F637" s="8"/>
      <c r="H637" s="23"/>
      <c r="I637" s="2"/>
    </row>
    <row r="638" spans="2:9" ht="18.75" x14ac:dyDescent="0.3">
      <c r="B638" s="7"/>
      <c r="D638" s="1"/>
      <c r="E638" s="8"/>
      <c r="F638" s="8"/>
      <c r="H638" s="23"/>
      <c r="I638" s="2"/>
    </row>
    <row r="639" spans="2:9" ht="18.75" x14ac:dyDescent="0.3">
      <c r="B639" s="7"/>
      <c r="D639" s="1"/>
      <c r="E639" s="8"/>
      <c r="F639" s="8"/>
      <c r="H639" s="23"/>
      <c r="I639" s="2"/>
    </row>
    <row r="640" spans="2:9" ht="18.75" x14ac:dyDescent="0.3">
      <c r="B640" s="7"/>
      <c r="D640" s="1"/>
      <c r="E640" s="8"/>
      <c r="F640" s="8"/>
      <c r="I640" s="2"/>
    </row>
    <row r="641" spans="2:9" ht="18.75" x14ac:dyDescent="0.3">
      <c r="B641" s="7"/>
      <c r="D641" s="1"/>
      <c r="E641" s="11"/>
      <c r="F641" s="11"/>
      <c r="H641" s="23"/>
      <c r="I641" s="2"/>
    </row>
    <row r="642" spans="2:9" ht="18.75" x14ac:dyDescent="0.3">
      <c r="B642" s="7"/>
      <c r="D642" s="1"/>
      <c r="E642" s="8"/>
      <c r="F642" s="8"/>
      <c r="H642" s="31"/>
      <c r="I642" s="2"/>
    </row>
    <row r="643" spans="2:9" ht="18.75" x14ac:dyDescent="0.3">
      <c r="B643" s="7"/>
      <c r="D643" s="1"/>
      <c r="E643" s="8"/>
      <c r="F643" s="8"/>
      <c r="H643" s="31"/>
      <c r="I643" s="2"/>
    </row>
    <row r="644" spans="2:9" ht="18.75" x14ac:dyDescent="0.3">
      <c r="B644" s="7"/>
      <c r="D644" s="1"/>
      <c r="E644" s="8"/>
      <c r="F644" s="8"/>
      <c r="H644" s="31"/>
      <c r="I644" s="2"/>
    </row>
    <row r="645" spans="2:9" ht="18.75" x14ac:dyDescent="0.3">
      <c r="B645" s="7"/>
      <c r="D645" s="1"/>
      <c r="E645" s="8"/>
      <c r="F645" s="8"/>
      <c r="H645" s="31"/>
      <c r="I645" s="2"/>
    </row>
    <row r="646" spans="2:9" ht="18.75" x14ac:dyDescent="0.3">
      <c r="B646" s="7"/>
      <c r="D646" s="1"/>
      <c r="E646" s="8"/>
      <c r="F646" s="8"/>
      <c r="I646" s="2"/>
    </row>
    <row r="647" spans="2:9" ht="18.75" x14ac:dyDescent="0.3">
      <c r="B647" s="7"/>
      <c r="D647" s="1"/>
      <c r="E647" s="8"/>
      <c r="F647" s="8"/>
      <c r="I647" s="2"/>
    </row>
    <row r="648" spans="2:9" ht="18.75" x14ac:dyDescent="0.3">
      <c r="B648" s="7"/>
      <c r="D648" s="1"/>
      <c r="E648" s="8"/>
      <c r="F648" s="8"/>
      <c r="I648" s="2"/>
    </row>
    <row r="649" spans="2:9" ht="18.75" x14ac:dyDescent="0.3">
      <c r="B649" s="7"/>
      <c r="D649" s="1"/>
      <c r="E649" s="8"/>
      <c r="F649" s="8"/>
      <c r="I649" s="2"/>
    </row>
    <row r="650" spans="2:9" ht="18.75" x14ac:dyDescent="0.3">
      <c r="B650" s="7"/>
      <c r="D650" s="1"/>
      <c r="E650" s="11"/>
      <c r="F650" s="11"/>
      <c r="I650" s="2"/>
    </row>
    <row r="651" spans="2:9" ht="18.75" x14ac:dyDescent="0.3">
      <c r="B651" s="7"/>
      <c r="D651" s="1"/>
      <c r="E651" s="8"/>
      <c r="F651" s="8"/>
      <c r="I651" s="2"/>
    </row>
    <row r="652" spans="2:9" ht="18.75" x14ac:dyDescent="0.3">
      <c r="B652" s="7"/>
      <c r="D652" s="1"/>
      <c r="E652" s="8"/>
      <c r="F652" s="8"/>
      <c r="H652" s="23"/>
      <c r="I652" s="2"/>
    </row>
    <row r="653" spans="2:9" ht="18.75" x14ac:dyDescent="0.3">
      <c r="B653" s="7"/>
      <c r="D653" s="1"/>
      <c r="E653" s="8"/>
      <c r="F653" s="8"/>
      <c r="H653" s="23"/>
      <c r="I653" s="2"/>
    </row>
    <row r="654" spans="2:9" ht="18.75" x14ac:dyDescent="0.3">
      <c r="B654" s="7"/>
      <c r="D654" s="1"/>
      <c r="E654" s="8"/>
      <c r="F654" s="8"/>
      <c r="H654" s="23"/>
      <c r="I654" s="2"/>
    </row>
    <row r="655" spans="2:9" ht="18.75" x14ac:dyDescent="0.3">
      <c r="B655" s="7"/>
      <c r="D655" s="1"/>
      <c r="E655" s="8"/>
      <c r="F655" s="8"/>
      <c r="H655" s="23"/>
      <c r="I655" s="2"/>
    </row>
    <row r="656" spans="2:9" ht="18.75" x14ac:dyDescent="0.3">
      <c r="B656" s="7"/>
      <c r="D656" s="1"/>
      <c r="E656" s="8"/>
      <c r="F656" s="8"/>
      <c r="I656" s="2"/>
    </row>
    <row r="657" spans="2:9" ht="18.75" x14ac:dyDescent="0.3">
      <c r="B657" s="7"/>
      <c r="D657" s="1"/>
      <c r="E657" s="8"/>
      <c r="F657" s="8"/>
    </row>
    <row r="658" spans="2:9" ht="18.75" x14ac:dyDescent="0.3">
      <c r="B658" s="7"/>
      <c r="D658" s="1"/>
      <c r="E658" s="8"/>
      <c r="F658" s="8"/>
    </row>
    <row r="659" spans="2:9" ht="18.75" x14ac:dyDescent="0.3">
      <c r="B659" s="7"/>
      <c r="D659" s="1"/>
      <c r="E659" s="8"/>
      <c r="F659" s="8"/>
    </row>
    <row r="660" spans="2:9" ht="18.75" x14ac:dyDescent="0.3">
      <c r="B660" s="7"/>
      <c r="D660" s="1"/>
      <c r="E660" s="8"/>
      <c r="F660" s="8"/>
    </row>
    <row r="661" spans="2:9" ht="18.75" x14ac:dyDescent="0.3">
      <c r="B661" s="7"/>
      <c r="D661" s="1"/>
      <c r="E661" s="8"/>
      <c r="F661" s="8"/>
    </row>
    <row r="662" spans="2:9" ht="18.75" x14ac:dyDescent="0.3">
      <c r="B662" s="7"/>
      <c r="D662" s="1"/>
      <c r="E662" s="8"/>
      <c r="F662" s="8"/>
      <c r="H662" s="23"/>
    </row>
    <row r="663" spans="2:9" ht="18.75" x14ac:dyDescent="0.3">
      <c r="B663" s="7"/>
      <c r="D663" s="1"/>
      <c r="E663" s="8"/>
      <c r="F663" s="8"/>
      <c r="H663" s="23"/>
    </row>
    <row r="664" spans="2:9" ht="18.75" x14ac:dyDescent="0.3">
      <c r="B664" s="7"/>
      <c r="D664" s="1"/>
      <c r="E664" s="8"/>
      <c r="F664" s="8"/>
    </row>
    <row r="665" spans="2:9" ht="18.75" x14ac:dyDescent="0.3">
      <c r="B665" s="7"/>
      <c r="D665" s="1"/>
      <c r="E665" s="8"/>
      <c r="F665" s="8"/>
    </row>
    <row r="666" spans="2:9" ht="18.75" x14ac:dyDescent="0.3">
      <c r="B666" s="7"/>
      <c r="D666" s="1"/>
      <c r="E666" s="8"/>
      <c r="F666" s="8"/>
    </row>
    <row r="667" spans="2:9" ht="18.75" x14ac:dyDescent="0.3">
      <c r="B667" s="7"/>
      <c r="D667" s="1"/>
      <c r="E667" s="8"/>
      <c r="F667" s="8"/>
      <c r="H667" s="23"/>
      <c r="I667" s="3"/>
    </row>
    <row r="668" spans="2:9" ht="18.75" x14ac:dyDescent="0.3">
      <c r="B668" s="7"/>
      <c r="D668" s="1"/>
      <c r="E668" s="8"/>
      <c r="F668" s="8"/>
      <c r="I668" s="3"/>
    </row>
    <row r="669" spans="2:9" ht="18.75" x14ac:dyDescent="0.3">
      <c r="B669" s="7"/>
      <c r="D669" s="1"/>
      <c r="E669" s="12"/>
      <c r="F669" s="12"/>
      <c r="I669" s="3"/>
    </row>
    <row r="670" spans="2:9" ht="18.75" x14ac:dyDescent="0.3">
      <c r="B670" s="7"/>
      <c r="D670" s="1"/>
      <c r="E670" s="8"/>
      <c r="F670" s="8"/>
      <c r="I670" s="3"/>
    </row>
    <row r="671" spans="2:9" ht="18.75" x14ac:dyDescent="0.3">
      <c r="B671" s="7"/>
      <c r="D671" s="1"/>
      <c r="E671" s="8"/>
      <c r="F671" s="8"/>
      <c r="I671" s="3"/>
    </row>
    <row r="672" spans="2:9" ht="18.75" x14ac:dyDescent="0.3">
      <c r="B672" s="7"/>
      <c r="D672" s="1"/>
      <c r="E672" s="8"/>
      <c r="F672" s="8"/>
    </row>
    <row r="673" spans="2:8" ht="18.75" x14ac:dyDescent="0.3">
      <c r="B673" s="7"/>
      <c r="D673" s="1"/>
      <c r="E673" s="8"/>
      <c r="F673" s="8"/>
    </row>
    <row r="674" spans="2:8" ht="18.75" x14ac:dyDescent="0.3">
      <c r="B674" s="7"/>
      <c r="D674" s="1"/>
      <c r="E674" s="8"/>
      <c r="F674" s="8"/>
    </row>
    <row r="675" spans="2:8" ht="18.75" x14ac:dyDescent="0.3">
      <c r="B675" s="7"/>
      <c r="D675" s="1"/>
      <c r="E675" s="8"/>
      <c r="F675" s="8"/>
    </row>
    <row r="676" spans="2:8" ht="18.75" x14ac:dyDescent="0.3">
      <c r="B676" s="7"/>
      <c r="D676" s="1"/>
      <c r="E676" s="8"/>
      <c r="F676" s="8"/>
    </row>
    <row r="677" spans="2:8" ht="18.75" x14ac:dyDescent="0.3">
      <c r="B677" s="7"/>
      <c r="D677" s="1"/>
      <c r="E677" s="8"/>
      <c r="F677" s="8"/>
      <c r="H677" s="23"/>
    </row>
    <row r="678" spans="2:8" ht="18.75" x14ac:dyDescent="0.3">
      <c r="B678" s="7"/>
      <c r="D678" s="1"/>
      <c r="E678" s="8"/>
      <c r="F678" s="8"/>
    </row>
    <row r="679" spans="2:8" ht="18.75" x14ac:dyDescent="0.3">
      <c r="B679" s="7"/>
      <c r="D679" s="1"/>
      <c r="E679" s="8"/>
      <c r="F679" s="8"/>
    </row>
    <row r="680" spans="2:8" ht="18.75" x14ac:dyDescent="0.3">
      <c r="B680" s="7"/>
      <c r="D680" s="1"/>
      <c r="E680" s="8"/>
      <c r="F680" s="8"/>
    </row>
    <row r="681" spans="2:8" ht="18.75" x14ac:dyDescent="0.3">
      <c r="B681" s="7"/>
      <c r="D681" s="1"/>
      <c r="E681" s="8"/>
      <c r="F681" s="8"/>
    </row>
    <row r="682" spans="2:8" ht="18.75" x14ac:dyDescent="0.3">
      <c r="B682" s="7"/>
      <c r="D682" s="1"/>
      <c r="E682" s="8"/>
      <c r="F682" s="8"/>
      <c r="H682" s="23"/>
    </row>
    <row r="683" spans="2:8" ht="18.75" x14ac:dyDescent="0.3">
      <c r="B683" s="7"/>
      <c r="D683" s="1"/>
      <c r="E683" s="8"/>
      <c r="F683" s="8"/>
    </row>
    <row r="684" spans="2:8" ht="18.75" x14ac:dyDescent="0.3">
      <c r="B684" s="7"/>
      <c r="D684" s="1"/>
      <c r="E684" s="12"/>
      <c r="F684" s="12"/>
    </row>
    <row r="685" spans="2:8" ht="18.75" x14ac:dyDescent="0.3">
      <c r="B685" s="7"/>
      <c r="D685" s="1"/>
      <c r="E685" s="12"/>
      <c r="F685" s="12"/>
    </row>
    <row r="686" spans="2:8" ht="18.75" x14ac:dyDescent="0.3">
      <c r="B686" s="7"/>
      <c r="D686" s="1"/>
      <c r="E686" s="8"/>
      <c r="F686" s="8"/>
    </row>
    <row r="687" spans="2:8" ht="18.75" x14ac:dyDescent="0.3">
      <c r="B687" s="7"/>
      <c r="D687" s="1"/>
      <c r="E687" s="8"/>
      <c r="F687" s="8"/>
    </row>
    <row r="688" spans="2:8" ht="18.75" x14ac:dyDescent="0.3">
      <c r="B688" s="7"/>
      <c r="D688" s="1"/>
      <c r="E688" s="8"/>
      <c r="F688" s="8"/>
    </row>
    <row r="689" spans="2:9" ht="18.75" x14ac:dyDescent="0.3">
      <c r="B689" s="7"/>
      <c r="D689" s="1"/>
      <c r="E689" s="11"/>
      <c r="F689" s="11"/>
    </row>
    <row r="690" spans="2:9" ht="18.75" x14ac:dyDescent="0.3">
      <c r="B690" s="7"/>
      <c r="D690" s="1"/>
      <c r="E690" s="8"/>
      <c r="F690" s="8"/>
    </row>
    <row r="691" spans="2:9" ht="18.75" x14ac:dyDescent="0.3">
      <c r="B691" s="7"/>
      <c r="D691" s="1"/>
      <c r="E691" s="8"/>
      <c r="F691" s="8"/>
    </row>
    <row r="692" spans="2:9" ht="18.75" x14ac:dyDescent="0.3">
      <c r="B692" s="7"/>
      <c r="D692" s="1"/>
      <c r="E692" s="8"/>
      <c r="F692" s="8"/>
      <c r="H692" s="23"/>
    </row>
    <row r="693" spans="2:9" ht="18.75" x14ac:dyDescent="0.3">
      <c r="B693" s="7"/>
      <c r="D693" s="1"/>
      <c r="E693" s="8"/>
      <c r="F693" s="8"/>
      <c r="H693" s="23"/>
    </row>
    <row r="694" spans="2:9" ht="18.75" x14ac:dyDescent="0.3">
      <c r="B694" s="7"/>
      <c r="D694" s="1"/>
      <c r="E694" s="8"/>
      <c r="F694" s="8"/>
      <c r="H694" s="23"/>
    </row>
    <row r="695" spans="2:9" ht="18.75" x14ac:dyDescent="0.3">
      <c r="B695" s="7"/>
      <c r="D695" s="1"/>
      <c r="E695" s="8"/>
      <c r="F695" s="8"/>
      <c r="H695" s="23"/>
    </row>
    <row r="696" spans="2:9" ht="18.75" x14ac:dyDescent="0.3">
      <c r="B696" s="7"/>
      <c r="D696" s="1"/>
      <c r="E696" s="8"/>
      <c r="F696" s="8"/>
      <c r="H696" s="23"/>
      <c r="I696" s="2"/>
    </row>
    <row r="697" spans="2:9" ht="18.75" x14ac:dyDescent="0.3">
      <c r="B697" s="7"/>
      <c r="D697" s="1"/>
      <c r="E697" s="8"/>
      <c r="F697" s="8"/>
      <c r="H697" s="23"/>
      <c r="I697" s="2"/>
    </row>
    <row r="698" spans="2:9" ht="18.75" x14ac:dyDescent="0.3">
      <c r="B698" s="7"/>
      <c r="D698" s="1"/>
      <c r="E698" s="8"/>
      <c r="F698" s="8"/>
      <c r="I698" s="2"/>
    </row>
    <row r="699" spans="2:9" ht="18.75" x14ac:dyDescent="0.3">
      <c r="B699" s="7"/>
      <c r="D699" s="1"/>
      <c r="E699" s="8"/>
      <c r="F699" s="8"/>
      <c r="H699" s="23"/>
      <c r="I699" s="2"/>
    </row>
    <row r="700" spans="2:9" ht="18.75" x14ac:dyDescent="0.3">
      <c r="B700" s="7"/>
      <c r="D700" s="1"/>
      <c r="E700" s="8"/>
      <c r="F700" s="8"/>
      <c r="I700" s="2"/>
    </row>
    <row r="701" spans="2:9" ht="18.75" x14ac:dyDescent="0.3">
      <c r="B701" s="7"/>
      <c r="D701" s="1"/>
      <c r="E701" s="8"/>
      <c r="F701" s="8"/>
      <c r="I701" s="3"/>
    </row>
    <row r="702" spans="2:9" ht="18.75" x14ac:dyDescent="0.3">
      <c r="B702" s="7"/>
      <c r="D702" s="1"/>
      <c r="E702" s="8"/>
      <c r="F702" s="8"/>
      <c r="I702" s="3"/>
    </row>
    <row r="703" spans="2:9" ht="18.75" x14ac:dyDescent="0.3">
      <c r="B703" s="7"/>
      <c r="D703" s="1"/>
      <c r="E703" s="8"/>
      <c r="F703" s="8"/>
      <c r="I703" s="3"/>
    </row>
    <row r="704" spans="2:9" ht="18.75" x14ac:dyDescent="0.3">
      <c r="B704" s="7"/>
      <c r="D704" s="1"/>
      <c r="E704" s="8"/>
      <c r="F704" s="8"/>
      <c r="I704" s="3"/>
    </row>
    <row r="705" spans="2:9" ht="18.75" x14ac:dyDescent="0.3">
      <c r="B705" s="7"/>
      <c r="D705" s="1"/>
      <c r="E705" s="8"/>
      <c r="F705" s="8"/>
      <c r="I705" s="3"/>
    </row>
    <row r="706" spans="2:9" ht="18.75" x14ac:dyDescent="0.3">
      <c r="B706" s="7"/>
      <c r="D706" s="1"/>
      <c r="E706" s="8"/>
      <c r="F706" s="8"/>
      <c r="I706" s="3"/>
    </row>
    <row r="707" spans="2:9" ht="18.75" x14ac:dyDescent="0.3">
      <c r="B707" s="7"/>
      <c r="D707" s="1"/>
      <c r="E707" s="8"/>
      <c r="F707" s="8"/>
      <c r="I707" s="3"/>
    </row>
    <row r="708" spans="2:9" ht="18.75" x14ac:dyDescent="0.3">
      <c r="B708" s="7"/>
      <c r="D708" s="1"/>
      <c r="E708" s="8"/>
      <c r="F708" s="8"/>
      <c r="I708" s="3"/>
    </row>
    <row r="709" spans="2:9" ht="18.75" x14ac:dyDescent="0.3">
      <c r="B709" s="7"/>
      <c r="D709" s="1"/>
      <c r="E709" s="8"/>
      <c r="F709" s="8"/>
      <c r="I709" s="3"/>
    </row>
    <row r="710" spans="2:9" ht="18.75" x14ac:dyDescent="0.3">
      <c r="B710" s="7"/>
      <c r="D710" s="1"/>
      <c r="E710" s="8"/>
      <c r="F710" s="8"/>
      <c r="I710" s="3"/>
    </row>
    <row r="711" spans="2:9" ht="18.75" x14ac:dyDescent="0.3">
      <c r="B711" s="7"/>
      <c r="D711" s="1"/>
      <c r="E711" s="8"/>
      <c r="F711" s="8"/>
      <c r="I711" s="3"/>
    </row>
    <row r="712" spans="2:9" ht="18.75" x14ac:dyDescent="0.3">
      <c r="B712" s="7"/>
      <c r="D712" s="1"/>
      <c r="E712" s="8"/>
      <c r="F712" s="8"/>
      <c r="I712" s="3"/>
    </row>
    <row r="713" spans="2:9" ht="18.75" x14ac:dyDescent="0.3">
      <c r="B713" s="7"/>
      <c r="D713" s="1"/>
      <c r="E713" s="3"/>
      <c r="F713" s="3"/>
      <c r="H713" s="23"/>
      <c r="I713" s="3"/>
    </row>
    <row r="714" spans="2:9" ht="18.75" x14ac:dyDescent="0.3">
      <c r="B714" s="7"/>
      <c r="D714" s="1"/>
      <c r="E714" s="3"/>
      <c r="F714" s="3"/>
      <c r="H714" s="23"/>
      <c r="I714" s="3"/>
    </row>
    <row r="715" spans="2:9" ht="18.75" x14ac:dyDescent="0.3">
      <c r="B715" s="7"/>
      <c r="D715" s="1"/>
      <c r="E715" s="3"/>
      <c r="F715" s="3"/>
      <c r="H715" s="23"/>
      <c r="I715" s="3"/>
    </row>
    <row r="716" spans="2:9" ht="18.75" x14ac:dyDescent="0.3">
      <c r="B716" s="7"/>
      <c r="D716" s="1"/>
      <c r="E716" s="8"/>
      <c r="F716" s="8"/>
      <c r="I716" s="3"/>
    </row>
    <row r="717" spans="2:9" ht="18.75" x14ac:dyDescent="0.3">
      <c r="B717" s="7"/>
      <c r="D717" s="1"/>
      <c r="E717" s="8"/>
      <c r="F717" s="8"/>
      <c r="I717" s="3"/>
    </row>
    <row r="718" spans="2:9" ht="18.75" x14ac:dyDescent="0.3">
      <c r="B718" s="7"/>
      <c r="D718" s="1"/>
      <c r="E718" s="8"/>
      <c r="F718" s="8"/>
      <c r="I718" s="3"/>
    </row>
    <row r="719" spans="2:9" ht="18.75" x14ac:dyDescent="0.3">
      <c r="B719" s="7"/>
      <c r="D719" s="1"/>
      <c r="E719" s="8"/>
      <c r="F719" s="8"/>
      <c r="I719" s="3"/>
    </row>
    <row r="720" spans="2:9" ht="18.75" x14ac:dyDescent="0.3">
      <c r="B720" s="7"/>
      <c r="D720" s="1"/>
      <c r="E720" s="3"/>
      <c r="F720" s="3"/>
      <c r="H720" s="23"/>
      <c r="I720" s="3"/>
    </row>
    <row r="721" spans="2:9" ht="18.75" x14ac:dyDescent="0.3">
      <c r="B721" s="7"/>
      <c r="D721" s="1"/>
      <c r="E721" s="3"/>
      <c r="F721" s="3"/>
      <c r="H721" s="23"/>
      <c r="I721" s="3"/>
    </row>
    <row r="722" spans="2:9" ht="18.75" x14ac:dyDescent="0.3">
      <c r="B722" s="7"/>
      <c r="D722" s="1"/>
      <c r="E722" s="3"/>
      <c r="F722" s="3"/>
      <c r="H722" s="23"/>
      <c r="I722" s="3"/>
    </row>
    <row r="723" spans="2:9" ht="18.75" x14ac:dyDescent="0.3">
      <c r="B723" s="7"/>
      <c r="D723" s="1"/>
      <c r="E723" s="8"/>
      <c r="F723" s="8"/>
      <c r="H723" s="23"/>
    </row>
    <row r="724" spans="2:9" ht="18.75" x14ac:dyDescent="0.3">
      <c r="B724" s="7"/>
      <c r="D724" s="1"/>
      <c r="E724" s="12"/>
      <c r="F724" s="12"/>
      <c r="H724" s="23"/>
    </row>
    <row r="725" spans="2:9" ht="18.75" x14ac:dyDescent="0.3">
      <c r="B725" s="7"/>
      <c r="D725" s="1"/>
      <c r="E725" s="8"/>
      <c r="F725" s="8"/>
      <c r="H725" s="23"/>
    </row>
    <row r="726" spans="2:9" ht="18.75" x14ac:dyDescent="0.3">
      <c r="B726" s="7"/>
      <c r="D726" s="1"/>
      <c r="E726" s="8"/>
      <c r="F726" s="8"/>
    </row>
    <row r="727" spans="2:9" ht="18.75" x14ac:dyDescent="0.3">
      <c r="B727" s="7"/>
      <c r="D727" s="1"/>
      <c r="E727" s="3"/>
      <c r="F727" s="3"/>
    </row>
    <row r="728" spans="2:9" ht="18.75" x14ac:dyDescent="0.3">
      <c r="B728" s="7"/>
      <c r="D728" s="1"/>
      <c r="E728" s="8"/>
      <c r="F728" s="8"/>
    </row>
    <row r="729" spans="2:9" ht="18.75" x14ac:dyDescent="0.3">
      <c r="B729" s="7"/>
      <c r="D729" s="1"/>
      <c r="E729" s="8"/>
      <c r="F729" s="8"/>
    </row>
    <row r="730" spans="2:9" ht="18.75" x14ac:dyDescent="0.3">
      <c r="B730" s="7"/>
      <c r="D730" s="1"/>
      <c r="E730" s="8"/>
      <c r="F730" s="8"/>
      <c r="H730" s="23"/>
    </row>
    <row r="731" spans="2:9" ht="18.75" x14ac:dyDescent="0.3">
      <c r="B731" s="7"/>
      <c r="D731" s="1"/>
      <c r="E731" s="20"/>
      <c r="F731" s="20"/>
      <c r="H731" s="23"/>
    </row>
    <row r="732" spans="2:9" ht="18.75" x14ac:dyDescent="0.3">
      <c r="B732" s="7"/>
      <c r="D732" s="1"/>
      <c r="E732" s="3"/>
      <c r="F732" s="3"/>
      <c r="H732" s="23"/>
    </row>
    <row r="733" spans="2:9" ht="18.75" x14ac:dyDescent="0.3">
      <c r="B733" s="7"/>
      <c r="D733" s="1"/>
      <c r="E733" s="8"/>
      <c r="F733" s="8"/>
      <c r="H733" s="23"/>
      <c r="I733" s="3"/>
    </row>
    <row r="734" spans="2:9" ht="18.75" x14ac:dyDescent="0.3">
      <c r="B734" s="7"/>
      <c r="D734" s="1"/>
      <c r="E734" s="3"/>
      <c r="F734" s="3"/>
      <c r="H734" s="23"/>
      <c r="I734" s="3"/>
    </row>
    <row r="735" spans="2:9" ht="18.75" x14ac:dyDescent="0.3">
      <c r="B735" s="7"/>
      <c r="D735" s="1"/>
      <c r="E735" s="8"/>
      <c r="F735" s="8"/>
      <c r="H735" s="23"/>
      <c r="I735" s="3"/>
    </row>
    <row r="736" spans="2:9" ht="18.75" x14ac:dyDescent="0.3">
      <c r="B736" s="7"/>
      <c r="D736" s="1"/>
      <c r="E736" s="8"/>
      <c r="F736" s="8"/>
      <c r="H736" s="23"/>
      <c r="I736" s="3"/>
    </row>
    <row r="737" spans="2:9" ht="18.75" x14ac:dyDescent="0.3">
      <c r="B737" s="7"/>
      <c r="D737" s="1"/>
      <c r="E737" s="8"/>
      <c r="F737" s="8"/>
      <c r="I737" s="3"/>
    </row>
    <row r="738" spans="2:9" ht="18.75" x14ac:dyDescent="0.3">
      <c r="B738" s="7"/>
      <c r="D738" s="1"/>
      <c r="E738" s="3"/>
      <c r="F738" s="3"/>
      <c r="H738" s="23"/>
      <c r="I738" s="3"/>
    </row>
    <row r="739" spans="2:9" ht="18.75" x14ac:dyDescent="0.3">
      <c r="B739" s="7"/>
      <c r="D739" s="1"/>
      <c r="E739" s="3"/>
      <c r="F739" s="3"/>
      <c r="I739" s="3"/>
    </row>
    <row r="740" spans="2:9" ht="18.75" x14ac:dyDescent="0.3">
      <c r="B740" s="7"/>
      <c r="D740" s="1"/>
      <c r="E740" s="8"/>
      <c r="F740" s="8"/>
    </row>
    <row r="741" spans="2:9" ht="18.75" x14ac:dyDescent="0.3">
      <c r="B741" s="7"/>
      <c r="D741" s="1"/>
      <c r="E741" s="8"/>
      <c r="F741" s="8"/>
    </row>
    <row r="742" spans="2:9" ht="18.75" x14ac:dyDescent="0.3">
      <c r="B742" s="7"/>
      <c r="D742" s="1"/>
      <c r="E742" s="8"/>
      <c r="F742" s="8"/>
    </row>
    <row r="743" spans="2:9" ht="18.75" x14ac:dyDescent="0.3">
      <c r="B743" s="7"/>
      <c r="D743" s="1"/>
      <c r="E743" s="2"/>
      <c r="F743" s="2"/>
    </row>
    <row r="744" spans="2:9" ht="18.75" x14ac:dyDescent="0.3">
      <c r="B744" s="7"/>
      <c r="D744" s="1"/>
      <c r="E744" s="8"/>
      <c r="F744" s="8"/>
    </row>
    <row r="745" spans="2:9" ht="18.75" x14ac:dyDescent="0.3">
      <c r="B745" s="7"/>
      <c r="D745" s="1"/>
      <c r="E745" s="8"/>
      <c r="F745" s="8"/>
    </row>
    <row r="746" spans="2:9" ht="18.75" x14ac:dyDescent="0.3">
      <c r="B746" s="7"/>
      <c r="D746" s="1"/>
      <c r="E746" s="8"/>
      <c r="F746" s="8"/>
    </row>
    <row r="747" spans="2:9" ht="18.75" x14ac:dyDescent="0.3">
      <c r="B747" s="7"/>
      <c r="D747" s="1"/>
      <c r="E747" s="3"/>
      <c r="F747" s="3"/>
    </row>
    <row r="748" spans="2:9" ht="18.75" x14ac:dyDescent="0.3">
      <c r="B748" s="7"/>
      <c r="D748" s="1"/>
      <c r="E748" s="8"/>
      <c r="F748" s="8"/>
    </row>
    <row r="749" spans="2:9" ht="18.75" x14ac:dyDescent="0.3">
      <c r="B749" s="7"/>
      <c r="D749" s="1"/>
      <c r="E749" s="8"/>
      <c r="F749" s="8"/>
    </row>
    <row r="750" spans="2:9" ht="18.75" x14ac:dyDescent="0.3">
      <c r="B750" s="7"/>
      <c r="D750" s="1"/>
      <c r="E750" s="2"/>
      <c r="F750" s="2"/>
    </row>
    <row r="751" spans="2:9" ht="18.75" x14ac:dyDescent="0.3">
      <c r="B751" s="7"/>
      <c r="D751" s="1"/>
      <c r="E751" s="8"/>
      <c r="F751" s="8"/>
    </row>
    <row r="752" spans="2:9" ht="18.75" x14ac:dyDescent="0.3">
      <c r="B752" s="7"/>
      <c r="D752" s="1"/>
      <c r="E752" s="8"/>
      <c r="F752" s="8"/>
    </row>
    <row r="753" spans="2:9" ht="18.75" x14ac:dyDescent="0.3">
      <c r="B753" s="7"/>
      <c r="D753" s="1"/>
      <c r="E753" s="8"/>
      <c r="F753" s="8"/>
      <c r="I753" s="3"/>
    </row>
    <row r="754" spans="2:9" ht="18.75" x14ac:dyDescent="0.3">
      <c r="B754" s="7"/>
      <c r="D754" s="1"/>
      <c r="E754" s="11"/>
      <c r="F754" s="11"/>
      <c r="I754" s="3"/>
    </row>
    <row r="755" spans="2:9" ht="18.75" x14ac:dyDescent="0.3">
      <c r="B755" s="7"/>
      <c r="D755" s="1"/>
      <c r="E755" s="8"/>
      <c r="F755" s="8"/>
      <c r="I755" s="3"/>
    </row>
    <row r="756" spans="2:9" ht="18.75" x14ac:dyDescent="0.3">
      <c r="B756" s="7"/>
      <c r="D756" s="1"/>
      <c r="E756" s="8"/>
      <c r="F756" s="8"/>
      <c r="I756" s="3"/>
    </row>
    <row r="757" spans="2:9" ht="18.75" x14ac:dyDescent="0.3">
      <c r="B757" s="7"/>
      <c r="D757" s="1"/>
      <c r="E757" s="11"/>
      <c r="F757" s="11"/>
      <c r="I757" s="3"/>
    </row>
    <row r="758" spans="2:9" ht="18.75" x14ac:dyDescent="0.3">
      <c r="B758" s="18"/>
      <c r="D758" s="1"/>
      <c r="E758" s="13"/>
      <c r="F758" s="13"/>
      <c r="I758" s="3"/>
    </row>
    <row r="759" spans="2:9" ht="18.75" x14ac:dyDescent="0.3">
      <c r="B759" s="18"/>
      <c r="D759" s="1"/>
      <c r="E759" s="13"/>
      <c r="F759" s="13"/>
      <c r="I759" s="3"/>
    </row>
    <row r="760" spans="2:9" ht="18.75" x14ac:dyDescent="0.3">
      <c r="B760" s="18"/>
      <c r="D760" s="1"/>
      <c r="E760" s="17"/>
      <c r="F760" s="17"/>
      <c r="I760" s="3"/>
    </row>
    <row r="761" spans="2:9" ht="18.75" x14ac:dyDescent="0.3">
      <c r="B761" s="18"/>
      <c r="D761" s="1"/>
      <c r="E761" s="13"/>
      <c r="F761" s="13"/>
      <c r="H761" s="25"/>
      <c r="I761" s="3"/>
    </row>
    <row r="762" spans="2:9" ht="18.75" x14ac:dyDescent="0.3">
      <c r="B762" s="18"/>
      <c r="D762" s="1"/>
      <c r="E762" s="13"/>
      <c r="F762" s="13"/>
      <c r="H762" s="25"/>
      <c r="I762" s="3"/>
    </row>
    <row r="763" spans="2:9" ht="18.75" x14ac:dyDescent="0.3">
      <c r="B763" s="18"/>
      <c r="D763" s="1"/>
      <c r="E763" s="13"/>
      <c r="F763" s="13"/>
      <c r="H763" s="25"/>
      <c r="I763" s="3"/>
    </row>
    <row r="764" spans="2:9" ht="18.75" x14ac:dyDescent="0.3">
      <c r="B764" s="18"/>
      <c r="D764" s="1"/>
      <c r="E764" s="17"/>
      <c r="F764" s="17"/>
      <c r="H764" s="25"/>
      <c r="I764" s="3"/>
    </row>
    <row r="765" spans="2:9" ht="18.75" x14ac:dyDescent="0.3">
      <c r="B765" s="18"/>
      <c r="D765" s="1"/>
      <c r="E765" s="13"/>
      <c r="F765" s="13"/>
      <c r="H765" s="25"/>
      <c r="I765" s="3"/>
    </row>
    <row r="766" spans="2:9" ht="17.25" x14ac:dyDescent="0.3">
      <c r="B766" s="18"/>
      <c r="D766" s="1"/>
      <c r="E766" s="13"/>
      <c r="F766" s="13"/>
    </row>
    <row r="767" spans="2:9" ht="17.25" x14ac:dyDescent="0.3">
      <c r="B767" s="18"/>
      <c r="D767" s="1"/>
      <c r="E767" s="15"/>
      <c r="F767" s="15"/>
    </row>
    <row r="768" spans="2:9" ht="17.25" x14ac:dyDescent="0.3">
      <c r="B768" s="18"/>
      <c r="D768" s="1"/>
      <c r="E768" s="13"/>
      <c r="F768" s="13"/>
    </row>
    <row r="769" spans="2:9" ht="17.25" x14ac:dyDescent="0.3">
      <c r="B769" s="18"/>
      <c r="D769" s="1"/>
      <c r="E769" s="13"/>
      <c r="F769" s="13"/>
    </row>
    <row r="770" spans="2:9" ht="17.25" x14ac:dyDescent="0.3">
      <c r="B770" s="18"/>
      <c r="D770" s="1"/>
      <c r="E770" s="13"/>
      <c r="F770" s="13"/>
    </row>
    <row r="771" spans="2:9" ht="17.25" x14ac:dyDescent="0.3">
      <c r="B771" s="18"/>
      <c r="D771" s="1"/>
      <c r="E771" s="13"/>
      <c r="F771" s="13"/>
      <c r="I771" s="17"/>
    </row>
    <row r="772" spans="2:9" ht="17.25" x14ac:dyDescent="0.3">
      <c r="B772" s="18"/>
      <c r="D772" s="1"/>
      <c r="E772" s="13"/>
      <c r="F772" s="13"/>
      <c r="I772" s="17"/>
    </row>
    <row r="773" spans="2:9" ht="17.25" x14ac:dyDescent="0.3">
      <c r="B773" s="18"/>
      <c r="D773" s="1"/>
      <c r="E773" s="13"/>
      <c r="F773" s="13"/>
      <c r="I773" s="17"/>
    </row>
    <row r="774" spans="2:9" ht="17.25" x14ac:dyDescent="0.3">
      <c r="B774" s="32"/>
      <c r="D774" s="1"/>
      <c r="E774" s="13"/>
      <c r="F774" s="13"/>
    </row>
    <row r="775" spans="2:9" ht="17.25" x14ac:dyDescent="0.3">
      <c r="B775" s="32"/>
      <c r="D775" s="1"/>
      <c r="E775" s="13"/>
      <c r="F775" s="13"/>
      <c r="I775" s="13"/>
    </row>
    <row r="776" spans="2:9" ht="17.25" x14ac:dyDescent="0.3">
      <c r="B776" s="18"/>
      <c r="D776" s="1"/>
      <c r="E776" s="13"/>
      <c r="F776" s="13"/>
      <c r="I776" s="14"/>
    </row>
    <row r="777" spans="2:9" ht="17.25" x14ac:dyDescent="0.3">
      <c r="B777" s="18"/>
      <c r="D777" s="1"/>
      <c r="E777" s="13"/>
      <c r="F777" s="13"/>
      <c r="I777" s="14"/>
    </row>
    <row r="778" spans="2:9" ht="17.25" x14ac:dyDescent="0.3">
      <c r="B778" s="18"/>
      <c r="D778" s="1"/>
      <c r="E778" s="13"/>
      <c r="F778" s="13"/>
      <c r="I778" s="14"/>
    </row>
    <row r="779" spans="2:9" ht="17.25" x14ac:dyDescent="0.3">
      <c r="B779" s="18"/>
      <c r="D779" s="1"/>
      <c r="E779" s="13"/>
      <c r="F779" s="13"/>
      <c r="I779" s="14"/>
    </row>
    <row r="780" spans="2:9" ht="17.25" x14ac:dyDescent="0.3">
      <c r="B780" s="18"/>
      <c r="D780" s="1"/>
      <c r="E780" s="13"/>
      <c r="F780" s="13"/>
      <c r="I780" s="14"/>
    </row>
    <row r="781" spans="2:9" ht="17.25" x14ac:dyDescent="0.3">
      <c r="B781" s="18"/>
      <c r="D781" s="1"/>
      <c r="E781" s="13"/>
      <c r="F781" s="13"/>
      <c r="I781" s="14"/>
    </row>
    <row r="782" spans="2:9" ht="17.25" x14ac:dyDescent="0.3">
      <c r="B782" s="18"/>
      <c r="D782" s="1"/>
      <c r="E782" s="13"/>
      <c r="F782" s="13"/>
      <c r="I782" s="14"/>
    </row>
    <row r="783" spans="2:9" ht="17.25" x14ac:dyDescent="0.3">
      <c r="B783" s="18"/>
      <c r="D783" s="1"/>
      <c r="E783" s="13"/>
      <c r="F783" s="13"/>
      <c r="I783" s="14"/>
    </row>
    <row r="784" spans="2:9" ht="17.25" x14ac:dyDescent="0.3">
      <c r="B784" s="18"/>
      <c r="D784" s="1"/>
      <c r="E784" s="13"/>
      <c r="F784" s="13"/>
      <c r="I784" s="14"/>
    </row>
    <row r="785" spans="2:9" ht="17.25" x14ac:dyDescent="0.3">
      <c r="B785" s="18"/>
      <c r="D785" s="1"/>
      <c r="E785" s="13"/>
      <c r="F785" s="13"/>
      <c r="I785" s="14"/>
    </row>
    <row r="786" spans="2:9" ht="17.25" x14ac:dyDescent="0.3">
      <c r="B786" s="18"/>
      <c r="D786" s="1"/>
      <c r="E786" s="13"/>
      <c r="F786" s="13"/>
      <c r="I786" s="14"/>
    </row>
    <row r="787" spans="2:9" ht="17.25" x14ac:dyDescent="0.3">
      <c r="B787" s="18"/>
      <c r="D787" s="1"/>
      <c r="E787" s="13"/>
      <c r="F787" s="13"/>
      <c r="I787" s="14"/>
    </row>
    <row r="788" spans="2:9" ht="17.25" x14ac:dyDescent="0.3">
      <c r="B788" s="18"/>
      <c r="D788" s="1"/>
      <c r="E788" s="13"/>
      <c r="F788" s="13"/>
      <c r="I788" s="14"/>
    </row>
    <row r="789" spans="2:9" ht="17.25" x14ac:dyDescent="0.3">
      <c r="B789" s="18"/>
      <c r="D789" s="1"/>
      <c r="E789" s="13"/>
      <c r="F789" s="13"/>
    </row>
    <row r="790" spans="2:9" ht="17.25" x14ac:dyDescent="0.3">
      <c r="B790" s="18"/>
      <c r="D790" s="1"/>
      <c r="E790" s="13"/>
      <c r="F790" s="13"/>
    </row>
    <row r="791" spans="2:9" ht="17.25" x14ac:dyDescent="0.3">
      <c r="B791" s="18"/>
      <c r="D791" s="1"/>
      <c r="E791" s="13"/>
      <c r="F791" s="13"/>
    </row>
    <row r="792" spans="2:9" ht="17.25" x14ac:dyDescent="0.3">
      <c r="B792" s="18"/>
      <c r="D792" s="1"/>
      <c r="E792" s="15"/>
      <c r="F792" s="15"/>
    </row>
    <row r="793" spans="2:9" ht="17.25" x14ac:dyDescent="0.3">
      <c r="B793" s="18"/>
      <c r="D793" s="1"/>
      <c r="E793" s="13"/>
      <c r="F793" s="13"/>
    </row>
    <row r="794" spans="2:9" ht="17.25" x14ac:dyDescent="0.3">
      <c r="B794" s="18"/>
      <c r="D794" s="1"/>
      <c r="E794" s="13"/>
      <c r="F794" s="13"/>
    </row>
    <row r="795" spans="2:9" ht="17.25" x14ac:dyDescent="0.3">
      <c r="B795" s="18"/>
      <c r="D795" s="1"/>
      <c r="E795" s="13"/>
      <c r="F795" s="13"/>
    </row>
    <row r="796" spans="2:9" ht="17.25" x14ac:dyDescent="0.3">
      <c r="B796" s="18"/>
      <c r="D796" s="1"/>
      <c r="E796" s="13"/>
      <c r="F796" s="13"/>
    </row>
    <row r="797" spans="2:9" ht="17.25" x14ac:dyDescent="0.3">
      <c r="B797" s="18"/>
      <c r="D797" s="1"/>
      <c r="E797" s="13"/>
      <c r="F797" s="13"/>
      <c r="I797" s="14"/>
    </row>
    <row r="798" spans="2:9" ht="17.25" x14ac:dyDescent="0.3">
      <c r="B798" s="18"/>
      <c r="D798" s="1"/>
      <c r="E798" s="13"/>
      <c r="F798" s="13"/>
      <c r="I798" s="14"/>
    </row>
    <row r="799" spans="2:9" ht="17.25" x14ac:dyDescent="0.3">
      <c r="B799" s="18"/>
      <c r="D799" s="1"/>
      <c r="E799" s="13"/>
      <c r="F799" s="13"/>
      <c r="I799" s="14"/>
    </row>
    <row r="800" spans="2:9" ht="17.25" x14ac:dyDescent="0.3">
      <c r="B800" s="18"/>
      <c r="D800" s="1"/>
      <c r="E800" s="13"/>
      <c r="F800" s="13"/>
      <c r="I800" s="14"/>
    </row>
    <row r="801" spans="2:9" ht="17.25" x14ac:dyDescent="0.3">
      <c r="B801" s="18"/>
      <c r="D801" s="1"/>
      <c r="E801" s="13"/>
      <c r="F801" s="13"/>
      <c r="I801" s="14"/>
    </row>
    <row r="802" spans="2:9" ht="17.25" x14ac:dyDescent="0.3">
      <c r="B802" s="18"/>
      <c r="D802" s="1"/>
      <c r="E802" s="13"/>
      <c r="F802" s="13"/>
      <c r="I802" s="14"/>
    </row>
    <row r="803" spans="2:9" ht="17.25" x14ac:dyDescent="0.3">
      <c r="B803" s="18"/>
      <c r="D803" s="1"/>
      <c r="E803" s="13"/>
      <c r="F803" s="13"/>
      <c r="I803" s="14"/>
    </row>
    <row r="804" spans="2:9" ht="17.25" x14ac:dyDescent="0.3">
      <c r="B804" s="18"/>
      <c r="D804" s="1"/>
      <c r="E804" s="13"/>
      <c r="F804" s="13"/>
      <c r="I804" s="14"/>
    </row>
    <row r="805" spans="2:9" ht="17.25" x14ac:dyDescent="0.3">
      <c r="B805" s="18"/>
      <c r="D805" s="1"/>
      <c r="E805" s="13"/>
      <c r="F805" s="13"/>
      <c r="I805" s="17"/>
    </row>
    <row r="806" spans="2:9" ht="17.25" x14ac:dyDescent="0.3">
      <c r="B806" s="18"/>
      <c r="D806" s="1"/>
      <c r="E806" s="13"/>
      <c r="F806" s="13"/>
      <c r="I806" s="17"/>
    </row>
    <row r="807" spans="2:9" ht="17.25" x14ac:dyDescent="0.3">
      <c r="B807" s="18"/>
      <c r="D807" s="1"/>
      <c r="E807" s="13"/>
      <c r="F807" s="13"/>
      <c r="I807" s="17"/>
    </row>
    <row r="808" spans="2:9" ht="17.25" x14ac:dyDescent="0.3">
      <c r="B808" s="18"/>
      <c r="D808" s="1"/>
      <c r="E808" s="33"/>
      <c r="F808" s="33"/>
      <c r="I808" s="17"/>
    </row>
    <row r="809" spans="2:9" ht="17.25" x14ac:dyDescent="0.3">
      <c r="B809" s="18"/>
      <c r="D809" s="1"/>
      <c r="E809" s="17"/>
      <c r="F809" s="17"/>
      <c r="I809" s="17"/>
    </row>
    <row r="810" spans="2:9" ht="17.25" x14ac:dyDescent="0.3">
      <c r="B810" s="18"/>
      <c r="D810" s="1"/>
      <c r="E810" s="13"/>
      <c r="F810" s="13"/>
      <c r="I810" s="17"/>
    </row>
    <row r="811" spans="2:9" ht="17.25" x14ac:dyDescent="0.3">
      <c r="B811" s="18"/>
      <c r="D811" s="1"/>
      <c r="E811" s="13"/>
      <c r="F811" s="13"/>
      <c r="I811" s="17"/>
    </row>
    <row r="812" spans="2:9" ht="17.25" x14ac:dyDescent="0.3">
      <c r="B812" s="18"/>
      <c r="D812" s="1"/>
      <c r="E812" s="13"/>
      <c r="F812" s="13"/>
      <c r="I812" s="17"/>
    </row>
    <row r="813" spans="2:9" ht="17.25" x14ac:dyDescent="0.3">
      <c r="B813" s="18"/>
      <c r="D813" s="1"/>
      <c r="E813" s="17"/>
      <c r="F813" s="17"/>
      <c r="I813" s="17"/>
    </row>
    <row r="814" spans="2:9" ht="17.25" x14ac:dyDescent="0.3">
      <c r="B814" s="18"/>
      <c r="D814" s="1"/>
      <c r="E814" s="13"/>
      <c r="F814" s="13"/>
      <c r="I814" s="17"/>
    </row>
    <row r="815" spans="2:9" ht="17.25" x14ac:dyDescent="0.3">
      <c r="B815" s="18"/>
      <c r="D815" s="1"/>
      <c r="E815" s="13"/>
      <c r="F815" s="13"/>
      <c r="I815" s="17"/>
    </row>
    <row r="816" spans="2:9" ht="17.25" x14ac:dyDescent="0.3">
      <c r="B816" s="18"/>
      <c r="D816" s="1"/>
      <c r="E816" s="13"/>
      <c r="F816" s="13"/>
      <c r="H816" s="25"/>
      <c r="I816" s="17"/>
    </row>
    <row r="817" spans="2:9" ht="17.25" x14ac:dyDescent="0.3">
      <c r="B817" s="18"/>
      <c r="D817" s="1"/>
      <c r="E817" s="17"/>
      <c r="F817" s="17"/>
      <c r="H817" s="25"/>
      <c r="I817" s="17"/>
    </row>
    <row r="818" spans="2:9" ht="17.25" x14ac:dyDescent="0.3">
      <c r="B818" s="18"/>
      <c r="D818" s="1"/>
      <c r="E818" s="17"/>
      <c r="F818" s="17"/>
      <c r="H818" s="25"/>
      <c r="I818" s="17"/>
    </row>
    <row r="819" spans="2:9" ht="17.25" x14ac:dyDescent="0.3">
      <c r="B819" s="18"/>
      <c r="D819" s="1"/>
      <c r="E819" s="13"/>
      <c r="F819" s="13"/>
      <c r="H819" s="25"/>
      <c r="I819" s="14"/>
    </row>
    <row r="820" spans="2:9" ht="17.25" x14ac:dyDescent="0.3">
      <c r="B820" s="18"/>
      <c r="D820" s="1"/>
      <c r="E820" s="13"/>
      <c r="F820" s="13"/>
      <c r="H820" s="25"/>
      <c r="I820" s="14"/>
    </row>
    <row r="821" spans="2:9" ht="17.25" x14ac:dyDescent="0.3">
      <c r="B821" s="18"/>
      <c r="D821" s="1"/>
      <c r="E821" s="13"/>
      <c r="F821" s="13"/>
      <c r="H821" s="25"/>
      <c r="I821" s="14"/>
    </row>
    <row r="822" spans="2:9" ht="17.25" x14ac:dyDescent="0.3">
      <c r="B822" s="18"/>
      <c r="D822" s="1"/>
      <c r="E822" s="17"/>
      <c r="F822" s="17"/>
      <c r="H822" s="25"/>
      <c r="I822" s="14"/>
    </row>
    <row r="823" spans="2:9" ht="17.25" x14ac:dyDescent="0.3">
      <c r="B823" s="18"/>
      <c r="D823" s="1"/>
      <c r="E823" s="13"/>
      <c r="F823" s="13"/>
      <c r="I823" s="17"/>
    </row>
    <row r="824" spans="2:9" ht="17.25" x14ac:dyDescent="0.3">
      <c r="B824" s="18"/>
      <c r="D824" s="1"/>
      <c r="E824" s="13"/>
      <c r="F824" s="13"/>
      <c r="I824" s="17"/>
    </row>
    <row r="825" spans="2:9" ht="17.25" x14ac:dyDescent="0.3">
      <c r="B825" s="18"/>
      <c r="D825" s="1"/>
      <c r="E825" s="33"/>
      <c r="F825" s="33"/>
      <c r="I825" s="17"/>
    </row>
    <row r="826" spans="2:9" ht="17.25" x14ac:dyDescent="0.3">
      <c r="B826" s="18"/>
      <c r="D826" s="1"/>
      <c r="E826" s="13"/>
      <c r="F826" s="13"/>
      <c r="H826" s="25"/>
      <c r="I826" s="17"/>
    </row>
    <row r="827" spans="2:9" ht="17.25" x14ac:dyDescent="0.3">
      <c r="B827" s="18"/>
      <c r="D827" s="1"/>
      <c r="E827" s="13"/>
      <c r="F827" s="13"/>
      <c r="H827" s="40"/>
      <c r="I827" s="17"/>
    </row>
    <row r="828" spans="2:9" ht="17.25" x14ac:dyDescent="0.3">
      <c r="B828" s="18"/>
      <c r="D828" s="1"/>
      <c r="E828" s="17"/>
      <c r="F828" s="17"/>
      <c r="I828" s="17"/>
    </row>
    <row r="829" spans="2:9" ht="17.25" x14ac:dyDescent="0.3">
      <c r="B829" s="18"/>
      <c r="D829" s="1"/>
      <c r="E829" s="13"/>
      <c r="F829" s="13"/>
      <c r="H829" s="25"/>
      <c r="I829" s="17"/>
    </row>
    <row r="830" spans="2:9" ht="17.25" x14ac:dyDescent="0.3">
      <c r="B830" s="18"/>
      <c r="D830" s="1"/>
      <c r="E830" s="13"/>
      <c r="F830" s="13"/>
      <c r="H830" s="25"/>
      <c r="I830" s="17"/>
    </row>
    <row r="831" spans="2:9" ht="17.25" x14ac:dyDescent="0.3">
      <c r="B831" s="18"/>
      <c r="D831" s="1"/>
      <c r="E831" s="13"/>
      <c r="F831" s="13"/>
      <c r="H831" s="25"/>
      <c r="I831" s="17"/>
    </row>
    <row r="832" spans="2:9" ht="17.25" x14ac:dyDescent="0.3">
      <c r="B832" s="18"/>
      <c r="D832" s="1"/>
      <c r="E832" s="13"/>
      <c r="F832" s="13"/>
      <c r="H832" s="25"/>
      <c r="I832" s="17"/>
    </row>
    <row r="833" spans="2:9" ht="17.25" x14ac:dyDescent="0.3">
      <c r="B833" s="18"/>
      <c r="D833" s="1"/>
      <c r="E833" s="13"/>
      <c r="F833" s="13"/>
      <c r="I833" s="17"/>
    </row>
    <row r="834" spans="2:9" ht="17.25" x14ac:dyDescent="0.3">
      <c r="B834" s="18"/>
      <c r="D834" s="1"/>
      <c r="E834" s="13"/>
      <c r="F834" s="13"/>
      <c r="I834" s="17"/>
    </row>
    <row r="835" spans="2:9" ht="17.25" x14ac:dyDescent="0.3">
      <c r="B835" s="18"/>
      <c r="D835" s="1"/>
      <c r="E835" s="13"/>
      <c r="F835" s="13"/>
      <c r="I835" s="17"/>
    </row>
    <row r="836" spans="2:9" ht="17.25" x14ac:dyDescent="0.3">
      <c r="B836" s="18"/>
      <c r="D836" s="1"/>
      <c r="E836" s="13"/>
      <c r="F836" s="13"/>
      <c r="I836" s="17"/>
    </row>
    <row r="837" spans="2:9" ht="17.25" x14ac:dyDescent="0.3">
      <c r="B837" s="18"/>
      <c r="D837" s="1"/>
      <c r="E837" s="13"/>
      <c r="F837" s="13"/>
      <c r="I837" s="17"/>
    </row>
    <row r="838" spans="2:9" ht="17.25" x14ac:dyDescent="0.3">
      <c r="B838" s="18"/>
      <c r="D838" s="1"/>
      <c r="E838" s="13"/>
      <c r="F838" s="13"/>
      <c r="I838" s="17"/>
    </row>
    <row r="839" spans="2:9" ht="17.25" x14ac:dyDescent="0.3">
      <c r="B839" s="18"/>
      <c r="D839" s="1"/>
      <c r="E839" s="13"/>
      <c r="F839" s="13"/>
      <c r="I839" s="17"/>
    </row>
    <row r="840" spans="2:9" ht="17.25" x14ac:dyDescent="0.3">
      <c r="B840" s="18"/>
      <c r="D840" s="1"/>
      <c r="E840" s="13"/>
      <c r="F840" s="13"/>
      <c r="I840" s="17"/>
    </row>
    <row r="841" spans="2:9" ht="18" x14ac:dyDescent="0.3">
      <c r="B841" s="34"/>
      <c r="D841" s="1"/>
      <c r="E841" s="36"/>
      <c r="F841" s="36"/>
      <c r="H841" s="41"/>
      <c r="I841" s="17"/>
    </row>
    <row r="842" spans="2:9" ht="18" x14ac:dyDescent="0.3">
      <c r="B842" s="34"/>
      <c r="D842" s="1"/>
      <c r="E842" s="36"/>
      <c r="F842" s="36"/>
      <c r="H842" s="41"/>
      <c r="I842" s="17"/>
    </row>
    <row r="843" spans="2:9" ht="18" x14ac:dyDescent="0.3">
      <c r="B843" s="34"/>
      <c r="D843" s="1"/>
      <c r="E843" s="36"/>
      <c r="F843" s="36"/>
      <c r="H843" s="41"/>
      <c r="I843" s="17"/>
    </row>
    <row r="844" spans="2:9" ht="18" x14ac:dyDescent="0.3">
      <c r="B844" s="34"/>
      <c r="D844" s="1"/>
      <c r="E844" s="36"/>
      <c r="F844" s="36"/>
      <c r="H844" s="41"/>
      <c r="I844" s="17"/>
    </row>
    <row r="845" spans="2:9" ht="18" x14ac:dyDescent="0.3">
      <c r="B845" s="34"/>
      <c r="D845" s="1"/>
      <c r="E845" s="36"/>
      <c r="F845" s="36"/>
      <c r="H845" s="41"/>
      <c r="I845" s="17"/>
    </row>
    <row r="846" spans="2:9" ht="18" x14ac:dyDescent="0.3">
      <c r="B846" s="34"/>
      <c r="D846" s="1"/>
      <c r="E846" s="36"/>
      <c r="F846" s="36"/>
      <c r="H846" s="41"/>
      <c r="I846" s="17"/>
    </row>
    <row r="847" spans="2:9" ht="18" x14ac:dyDescent="0.3">
      <c r="B847" s="34"/>
      <c r="D847" s="1"/>
      <c r="E847" s="36"/>
      <c r="F847" s="36"/>
      <c r="I847" s="17"/>
    </row>
    <row r="848" spans="2:9" ht="18" x14ac:dyDescent="0.3">
      <c r="B848" s="34"/>
      <c r="D848" s="1"/>
      <c r="E848" s="36"/>
      <c r="F848" s="36"/>
      <c r="I848" s="17"/>
    </row>
    <row r="849" spans="2:9" ht="18" x14ac:dyDescent="0.3">
      <c r="B849" s="34"/>
      <c r="D849" s="1"/>
      <c r="E849" s="36"/>
      <c r="F849" s="36"/>
      <c r="I849" s="17"/>
    </row>
    <row r="850" spans="2:9" ht="18" x14ac:dyDescent="0.3">
      <c r="B850" s="34"/>
      <c r="D850" s="1"/>
      <c r="E850" s="36"/>
      <c r="F850" s="36"/>
      <c r="I850" s="17"/>
    </row>
    <row r="851" spans="2:9" ht="18" x14ac:dyDescent="0.3">
      <c r="B851" s="34"/>
      <c r="D851" s="1"/>
      <c r="E851" s="36"/>
      <c r="F851" s="36"/>
      <c r="H851" s="41"/>
      <c r="I851" s="17"/>
    </row>
    <row r="852" spans="2:9" ht="18" x14ac:dyDescent="0.3">
      <c r="B852" s="34"/>
      <c r="D852" s="1"/>
      <c r="E852" s="36"/>
      <c r="F852" s="36"/>
      <c r="H852" s="41"/>
      <c r="I852" s="17"/>
    </row>
    <row r="853" spans="2:9" ht="18" x14ac:dyDescent="0.3">
      <c r="B853" s="34"/>
      <c r="D853" s="1"/>
      <c r="E853" s="36"/>
      <c r="F853" s="36"/>
      <c r="H853" s="41"/>
      <c r="I853" s="17"/>
    </row>
    <row r="854" spans="2:9" ht="18" x14ac:dyDescent="0.3">
      <c r="B854" s="34"/>
      <c r="D854" s="1"/>
      <c r="E854" s="36"/>
      <c r="F854" s="36"/>
      <c r="H854" s="41"/>
      <c r="I854" s="17"/>
    </row>
    <row r="855" spans="2:9" ht="18" x14ac:dyDescent="0.3">
      <c r="B855" s="34"/>
      <c r="D855" s="1"/>
      <c r="E855" s="36"/>
      <c r="F855" s="36"/>
      <c r="I855" s="17"/>
    </row>
    <row r="856" spans="2:9" ht="18" x14ac:dyDescent="0.3">
      <c r="B856" s="34"/>
      <c r="D856" s="1"/>
      <c r="E856" s="36"/>
      <c r="F856" s="36"/>
      <c r="I856" s="17"/>
    </row>
    <row r="857" spans="2:9" ht="18" x14ac:dyDescent="0.3">
      <c r="B857" s="34"/>
      <c r="D857" s="1"/>
      <c r="E857" s="36"/>
      <c r="F857" s="36"/>
      <c r="I857" s="17"/>
    </row>
    <row r="858" spans="2:9" ht="18" x14ac:dyDescent="0.3">
      <c r="B858" s="34"/>
      <c r="D858" s="1"/>
      <c r="E858" s="36"/>
      <c r="F858" s="36"/>
      <c r="I858" s="17"/>
    </row>
    <row r="859" spans="2:9" ht="18" x14ac:dyDescent="0.3">
      <c r="B859" s="34"/>
      <c r="D859" s="1"/>
      <c r="E859" s="35"/>
      <c r="F859" s="35"/>
      <c r="I859" s="17"/>
    </row>
    <row r="860" spans="2:9" ht="18" x14ac:dyDescent="0.3">
      <c r="B860" s="34"/>
      <c r="D860" s="1"/>
      <c r="E860" s="36"/>
      <c r="F860" s="36"/>
      <c r="I860" s="17"/>
    </row>
    <row r="861" spans="2:9" ht="18" x14ac:dyDescent="0.3">
      <c r="B861" s="34"/>
      <c r="D861" s="1"/>
      <c r="E861" s="36"/>
      <c r="F861" s="36"/>
      <c r="I861" s="17"/>
    </row>
    <row r="862" spans="2:9" ht="18" x14ac:dyDescent="0.3">
      <c r="B862" s="34"/>
      <c r="D862" s="1"/>
      <c r="E862" s="35"/>
      <c r="F862" s="35"/>
      <c r="I862" s="17"/>
    </row>
    <row r="863" spans="2:9" ht="18" x14ac:dyDescent="0.3">
      <c r="B863" s="34"/>
      <c r="D863" s="1"/>
      <c r="E863" s="36"/>
      <c r="F863" s="36"/>
      <c r="H863" s="41"/>
      <c r="I863" s="17"/>
    </row>
    <row r="864" spans="2:9" ht="18" x14ac:dyDescent="0.3">
      <c r="B864" s="34"/>
      <c r="D864" s="1"/>
      <c r="E864" s="36"/>
      <c r="F864" s="36"/>
      <c r="H864" s="41"/>
      <c r="I864" s="17"/>
    </row>
    <row r="865" spans="2:9" ht="18" x14ac:dyDescent="0.3">
      <c r="B865" s="34"/>
      <c r="D865" s="1"/>
      <c r="E865" s="36"/>
      <c r="F865" s="36"/>
      <c r="H865" s="41"/>
      <c r="I865" s="17"/>
    </row>
    <row r="866" spans="2:9" ht="18" x14ac:dyDescent="0.3">
      <c r="B866" s="34"/>
      <c r="D866" s="1"/>
      <c r="E866" s="36"/>
      <c r="F866" s="36"/>
      <c r="I866" s="17"/>
    </row>
    <row r="867" spans="2:9" ht="18" x14ac:dyDescent="0.3">
      <c r="B867" s="34"/>
      <c r="D867" s="1"/>
      <c r="E867" s="37"/>
      <c r="F867" s="37"/>
      <c r="I867" s="17"/>
    </row>
    <row r="868" spans="2:9" ht="18" x14ac:dyDescent="0.3">
      <c r="B868" s="34"/>
      <c r="D868" s="1"/>
      <c r="E868" s="36"/>
      <c r="F868" s="36"/>
      <c r="I868" s="17"/>
    </row>
    <row r="869" spans="2:9" ht="18" x14ac:dyDescent="0.3">
      <c r="B869" s="34"/>
      <c r="D869" s="1"/>
      <c r="E869" s="36"/>
      <c r="F869" s="36"/>
      <c r="I869" s="17"/>
    </row>
    <row r="870" spans="2:9" ht="18" x14ac:dyDescent="0.3">
      <c r="B870" s="34"/>
      <c r="D870" s="1"/>
      <c r="E870" s="36"/>
      <c r="F870" s="36"/>
      <c r="I870" s="17"/>
    </row>
    <row r="871" spans="2:9" ht="18" x14ac:dyDescent="0.3">
      <c r="B871" s="34"/>
      <c r="D871" s="1"/>
      <c r="E871" s="37"/>
      <c r="F871" s="37"/>
      <c r="I871" s="17"/>
    </row>
    <row r="872" spans="2:9" ht="18" x14ac:dyDescent="0.3">
      <c r="B872" s="34"/>
      <c r="D872" s="1"/>
      <c r="E872" s="36"/>
      <c r="F872" s="36"/>
      <c r="I872" s="17"/>
    </row>
    <row r="873" spans="2:9" ht="18" x14ac:dyDescent="0.3">
      <c r="B873" s="34"/>
      <c r="D873" s="1"/>
      <c r="E873" s="37"/>
      <c r="F873" s="37"/>
      <c r="I873" s="17"/>
    </row>
    <row r="874" spans="2:9" ht="18" x14ac:dyDescent="0.3">
      <c r="B874" s="34"/>
      <c r="D874" s="1"/>
      <c r="E874" s="37"/>
      <c r="F874" s="37"/>
      <c r="I874" s="17"/>
    </row>
    <row r="875" spans="2:9" ht="18" x14ac:dyDescent="0.3">
      <c r="B875" s="34"/>
      <c r="D875" s="1"/>
      <c r="E875" s="36"/>
      <c r="F875" s="36"/>
      <c r="H875" s="42"/>
      <c r="I875" s="17"/>
    </row>
    <row r="876" spans="2:9" ht="18" x14ac:dyDescent="0.3">
      <c r="B876" s="34"/>
      <c r="D876" s="1"/>
      <c r="E876" s="37"/>
      <c r="F876" s="37"/>
      <c r="H876" s="42"/>
      <c r="I876" s="17"/>
    </row>
    <row r="877" spans="2:9" ht="18" x14ac:dyDescent="0.3">
      <c r="B877" s="34"/>
      <c r="D877" s="1"/>
      <c r="E877" s="36"/>
      <c r="F877" s="36"/>
      <c r="H877" s="42"/>
      <c r="I877" s="17"/>
    </row>
    <row r="878" spans="2:9" ht="18" x14ac:dyDescent="0.3">
      <c r="B878" s="34"/>
      <c r="D878" s="1"/>
      <c r="E878" s="37"/>
      <c r="F878" s="37"/>
      <c r="I878" s="17"/>
    </row>
    <row r="879" spans="2:9" ht="18" x14ac:dyDescent="0.3">
      <c r="B879" s="34"/>
      <c r="D879" s="1"/>
      <c r="E879" s="36"/>
      <c r="F879" s="36"/>
    </row>
    <row r="880" spans="2:9" ht="18" x14ac:dyDescent="0.3">
      <c r="B880" s="34"/>
      <c r="D880" s="1"/>
      <c r="E880" s="36"/>
      <c r="F880" s="36"/>
    </row>
    <row r="881" spans="2:9" ht="18" x14ac:dyDescent="0.3">
      <c r="B881" s="34"/>
      <c r="D881" s="1"/>
      <c r="E881" s="35"/>
      <c r="F881" s="35"/>
    </row>
    <row r="882" spans="2:9" ht="18.75" x14ac:dyDescent="0.3">
      <c r="B882" s="7"/>
      <c r="D882" s="1"/>
      <c r="E882" s="11"/>
      <c r="F882" s="11"/>
      <c r="I882" s="2"/>
    </row>
    <row r="883" spans="2:9" ht="18.75" x14ac:dyDescent="0.3">
      <c r="B883" s="7"/>
      <c r="D883" s="1"/>
      <c r="E883" s="38"/>
      <c r="F883" s="38"/>
      <c r="H883" s="23"/>
      <c r="I883" s="2"/>
    </row>
    <row r="884" spans="2:9" ht="18.75" x14ac:dyDescent="0.3">
      <c r="B884" s="7"/>
      <c r="D884" s="1"/>
      <c r="E884" s="38"/>
      <c r="F884" s="38"/>
      <c r="H884" s="23"/>
      <c r="I884" s="2"/>
    </row>
    <row r="885" spans="2:9" ht="18.75" x14ac:dyDescent="0.3">
      <c r="B885" s="7"/>
      <c r="D885" s="1"/>
      <c r="E885" s="38"/>
      <c r="F885" s="38"/>
      <c r="H885" s="23"/>
      <c r="I885" s="2"/>
    </row>
    <row r="886" spans="2:9" ht="18.75" x14ac:dyDescent="0.3">
      <c r="B886" s="7"/>
      <c r="D886" s="1"/>
      <c r="E886" s="39"/>
      <c r="F886" s="39"/>
      <c r="G886" s="2"/>
      <c r="I886" s="2"/>
    </row>
    <row r="887" spans="2:9" ht="18.75" x14ac:dyDescent="0.3">
      <c r="B887" s="7"/>
      <c r="D887" s="1"/>
      <c r="E887" s="38"/>
      <c r="F887" s="38"/>
      <c r="I887" s="2"/>
    </row>
    <row r="888" spans="2:9" ht="18.75" x14ac:dyDescent="0.3">
      <c r="B888" s="7"/>
      <c r="D888" s="1"/>
      <c r="E888" s="39"/>
      <c r="F888" s="39"/>
      <c r="I888" s="2"/>
    </row>
    <row r="889" spans="2:9" ht="18.75" x14ac:dyDescent="0.3">
      <c r="B889" s="7"/>
      <c r="D889" s="1"/>
      <c r="E889" s="38"/>
      <c r="F889" s="38"/>
      <c r="I889" s="2"/>
    </row>
    <row r="890" spans="2:9" ht="18.75" x14ac:dyDescent="0.3">
      <c r="B890" s="7"/>
      <c r="D890" s="1"/>
      <c r="E890" s="39"/>
      <c r="F890" s="39"/>
      <c r="I890" s="2"/>
    </row>
    <row r="891" spans="2:9" ht="18.75" x14ac:dyDescent="0.3">
      <c r="B891" s="7"/>
      <c r="D891" s="1"/>
      <c r="E891" s="38"/>
      <c r="F891" s="38"/>
      <c r="H891" s="31"/>
      <c r="I891" s="2"/>
    </row>
    <row r="892" spans="2:9" ht="18.75" x14ac:dyDescent="0.3">
      <c r="B892" s="7"/>
      <c r="D892" s="1"/>
      <c r="E892" s="38"/>
      <c r="F892" s="38"/>
      <c r="I892" s="2"/>
    </row>
    <row r="893" spans="2:9" ht="18.75" x14ac:dyDescent="0.3">
      <c r="B893" s="7"/>
      <c r="D893" s="1"/>
      <c r="E893" s="38"/>
      <c r="F893" s="38"/>
      <c r="I893" s="2"/>
    </row>
    <row r="894" spans="2:9" ht="18.75" x14ac:dyDescent="0.3">
      <c r="B894" s="7"/>
      <c r="D894" s="1"/>
      <c r="E894" s="38"/>
      <c r="F894" s="38"/>
      <c r="I894" s="2"/>
    </row>
    <row r="895" spans="2:9" ht="18.75" x14ac:dyDescent="0.3">
      <c r="B895" s="7"/>
      <c r="D895" s="1"/>
      <c r="E895" s="38"/>
      <c r="F895" s="38"/>
      <c r="I895" s="2"/>
    </row>
    <row r="896" spans="2:9" ht="18.75" x14ac:dyDescent="0.3">
      <c r="B896" s="7"/>
      <c r="D896" s="1"/>
      <c r="E896" s="38"/>
      <c r="F896" s="38"/>
      <c r="I896" s="2"/>
    </row>
    <row r="897" spans="2:9" ht="18.75" x14ac:dyDescent="0.3">
      <c r="B897" s="7"/>
      <c r="D897" s="1"/>
      <c r="E897" s="38"/>
      <c r="F897" s="38"/>
      <c r="I897" s="2"/>
    </row>
    <row r="898" spans="2:9" ht="18.75" x14ac:dyDescent="0.3">
      <c r="B898" s="7"/>
      <c r="D898" s="1"/>
      <c r="E898" s="38"/>
      <c r="F898" s="38"/>
      <c r="I898" s="2"/>
    </row>
    <row r="899" spans="2:9" ht="18.75" x14ac:dyDescent="0.3">
      <c r="B899" s="7"/>
      <c r="D899" s="1"/>
      <c r="E899" s="38"/>
      <c r="F899" s="38"/>
      <c r="I899" s="2"/>
    </row>
    <row r="900" spans="2:9" ht="18.75" x14ac:dyDescent="0.3">
      <c r="B900" s="7"/>
      <c r="D900" s="1"/>
      <c r="E900" s="38"/>
      <c r="F900" s="38"/>
      <c r="H900" s="23"/>
      <c r="I900" s="2"/>
    </row>
    <row r="901" spans="2:9" ht="18.75" x14ac:dyDescent="0.3">
      <c r="B901" s="7"/>
      <c r="D901" s="1"/>
      <c r="E901" s="38"/>
      <c r="F901" s="38"/>
      <c r="H901" s="23"/>
      <c r="I901" s="2"/>
    </row>
    <row r="902" spans="2:9" ht="18.75" x14ac:dyDescent="0.3">
      <c r="B902" s="7"/>
      <c r="D902" s="1"/>
      <c r="E902" s="38"/>
      <c r="F902" s="38"/>
      <c r="H902" s="23"/>
      <c r="I902" s="2"/>
    </row>
    <row r="903" spans="2:9" ht="18.75" x14ac:dyDescent="0.3">
      <c r="B903" s="19"/>
      <c r="D903" s="1"/>
      <c r="E903" s="38"/>
      <c r="F903" s="38"/>
      <c r="H903" s="23"/>
      <c r="I903" s="2"/>
    </row>
    <row r="904" spans="2:9" ht="18.75" x14ac:dyDescent="0.3">
      <c r="B904" s="19"/>
      <c r="D904" s="1"/>
      <c r="E904" s="8"/>
      <c r="F904" s="8"/>
      <c r="H904" s="23"/>
      <c r="I904" s="2"/>
    </row>
    <row r="905" spans="2:9" ht="18.75" x14ac:dyDescent="0.3">
      <c r="B905" s="19"/>
      <c r="D905" s="1"/>
      <c r="E905" s="3"/>
      <c r="F905" s="3"/>
      <c r="I905" s="2"/>
    </row>
    <row r="906" spans="2:9" ht="18.75" x14ac:dyDescent="0.3">
      <c r="B906" s="19"/>
      <c r="D906" s="1"/>
      <c r="E906" s="3"/>
      <c r="F906" s="3"/>
      <c r="I906" s="2"/>
    </row>
    <row r="907" spans="2:9" ht="18.75" x14ac:dyDescent="0.3">
      <c r="B907" s="19"/>
      <c r="D907" s="1"/>
      <c r="E907" s="3"/>
      <c r="F907" s="3"/>
      <c r="I907" s="2"/>
    </row>
    <row r="908" spans="2:9" ht="18.75" x14ac:dyDescent="0.3">
      <c r="B908" s="7"/>
      <c r="D908" s="1"/>
      <c r="E908" s="8"/>
      <c r="F908" s="8"/>
      <c r="I908" s="2"/>
    </row>
    <row r="909" spans="2:9" ht="18.75" x14ac:dyDescent="0.3">
      <c r="B909" s="7"/>
      <c r="D909" s="1"/>
      <c r="E909" s="8"/>
      <c r="F909" s="8"/>
      <c r="I909" s="2"/>
    </row>
    <row r="910" spans="2:9" ht="18.75" x14ac:dyDescent="0.3">
      <c r="B910" s="7"/>
      <c r="D910" s="1"/>
      <c r="E910" s="3"/>
      <c r="F910" s="3"/>
      <c r="I910" s="2"/>
    </row>
    <row r="911" spans="2:9" ht="18.75" x14ac:dyDescent="0.3">
      <c r="B911" s="7"/>
      <c r="D911" s="1"/>
      <c r="E911" s="8"/>
      <c r="F911" s="8"/>
      <c r="I911" s="3"/>
    </row>
    <row r="912" spans="2:9" ht="18.75" x14ac:dyDescent="0.3">
      <c r="B912" s="7"/>
      <c r="D912" s="1"/>
      <c r="E912" s="8"/>
      <c r="F912" s="8"/>
      <c r="I912" s="3"/>
    </row>
    <row r="913" spans="2:9" ht="18.75" x14ac:dyDescent="0.3">
      <c r="B913" s="7"/>
      <c r="D913" s="1"/>
      <c r="E913" s="8"/>
      <c r="F913" s="8"/>
      <c r="I913" s="3"/>
    </row>
    <row r="914" spans="2:9" ht="18.75" x14ac:dyDescent="0.3">
      <c r="B914" s="7"/>
      <c r="D914" s="1"/>
      <c r="E914" s="12"/>
      <c r="F914" s="12"/>
      <c r="I914" s="3"/>
    </row>
    <row r="915" spans="2:9" ht="18.75" x14ac:dyDescent="0.3">
      <c r="B915" s="7"/>
      <c r="D915" s="1"/>
      <c r="E915" s="3"/>
      <c r="F915" s="3"/>
      <c r="I915" s="3"/>
    </row>
    <row r="916" spans="2:9" ht="18.75" x14ac:dyDescent="0.3">
      <c r="B916" s="7"/>
      <c r="D916" s="1"/>
      <c r="E916" s="8"/>
      <c r="F916" s="8"/>
      <c r="I916" s="3"/>
    </row>
    <row r="917" spans="2:9" ht="18.75" x14ac:dyDescent="0.3">
      <c r="B917" s="7"/>
      <c r="D917" s="1"/>
      <c r="E917" s="8"/>
      <c r="F917" s="8"/>
      <c r="I917" s="3"/>
    </row>
    <row r="918" spans="2:9" ht="18.75" x14ac:dyDescent="0.3">
      <c r="B918" s="7"/>
      <c r="D918" s="1"/>
      <c r="E918" s="12"/>
      <c r="F918" s="12"/>
      <c r="I918" s="3"/>
    </row>
    <row r="919" spans="2:9" ht="18.75" x14ac:dyDescent="0.3">
      <c r="B919" s="7"/>
      <c r="D919" s="1"/>
      <c r="E919" s="2"/>
      <c r="F919" s="2"/>
      <c r="I919" s="3"/>
    </row>
    <row r="920" spans="2:9" ht="18.75" x14ac:dyDescent="0.3">
      <c r="B920" s="7"/>
      <c r="D920" s="1"/>
      <c r="E920" s="8"/>
      <c r="F920" s="8"/>
      <c r="I920" s="3"/>
    </row>
    <row r="921" spans="2:9" ht="18.75" x14ac:dyDescent="0.3">
      <c r="B921" s="7"/>
      <c r="D921" s="1"/>
      <c r="E921" s="3"/>
      <c r="F921" s="3"/>
      <c r="I921" s="3"/>
    </row>
    <row r="922" spans="2:9" ht="18.75" x14ac:dyDescent="0.3">
      <c r="B922" s="7"/>
      <c r="D922" s="1"/>
      <c r="E922" s="2"/>
      <c r="F922" s="2"/>
      <c r="I922" s="3"/>
    </row>
    <row r="923" spans="2:9" ht="18.75" x14ac:dyDescent="0.3">
      <c r="B923" s="7"/>
      <c r="D923" s="1"/>
      <c r="E923" s="8"/>
      <c r="F923" s="8"/>
      <c r="I923" s="3"/>
    </row>
    <row r="924" spans="2:9" ht="18.75" x14ac:dyDescent="0.3">
      <c r="B924" s="7"/>
      <c r="D924" s="1"/>
      <c r="E924" s="8"/>
      <c r="F924" s="8"/>
      <c r="I924" s="3"/>
    </row>
    <row r="925" spans="2:9" ht="18.75" x14ac:dyDescent="0.3">
      <c r="B925" s="7"/>
      <c r="D925" s="1"/>
      <c r="E925" s="11"/>
      <c r="F925" s="11"/>
      <c r="I925" s="3"/>
    </row>
    <row r="926" spans="2:9" ht="18.75" x14ac:dyDescent="0.3">
      <c r="B926" s="7"/>
      <c r="D926" s="1"/>
      <c r="E926" s="8"/>
      <c r="F926" s="8"/>
      <c r="I926" s="3"/>
    </row>
    <row r="927" spans="2:9" ht="18.75" x14ac:dyDescent="0.3">
      <c r="B927" s="7"/>
      <c r="D927" s="1"/>
      <c r="E927" s="12"/>
      <c r="F927" s="12"/>
      <c r="I927" s="3"/>
    </row>
    <row r="928" spans="2:9" ht="18.75" x14ac:dyDescent="0.3">
      <c r="B928" s="7"/>
      <c r="D928" s="1"/>
      <c r="E928" s="2"/>
      <c r="F928" s="2"/>
      <c r="I928" s="3"/>
    </row>
    <row r="929" spans="2:9" ht="18.75" x14ac:dyDescent="0.3">
      <c r="B929" s="7"/>
      <c r="D929" s="1"/>
      <c r="E929" s="8"/>
      <c r="F929" s="8"/>
      <c r="H929" s="23"/>
      <c r="I929" s="3"/>
    </row>
    <row r="930" spans="2:9" ht="18.75" x14ac:dyDescent="0.3">
      <c r="B930" s="7"/>
      <c r="D930" s="1"/>
      <c r="E930" s="8"/>
      <c r="F930" s="8"/>
      <c r="H930" s="23"/>
      <c r="I930" s="3"/>
    </row>
    <row r="931" spans="2:9" ht="18.75" x14ac:dyDescent="0.3">
      <c r="B931" s="7"/>
      <c r="D931" s="1"/>
      <c r="E931" s="8"/>
      <c r="F931" s="8"/>
      <c r="H931" s="23"/>
      <c r="I931" s="3"/>
    </row>
    <row r="932" spans="2:9" ht="18.75" x14ac:dyDescent="0.3">
      <c r="B932" s="7"/>
      <c r="D932" s="1"/>
      <c r="E932" s="8"/>
      <c r="F932" s="8"/>
      <c r="H932" s="23"/>
      <c r="I932" s="3"/>
    </row>
    <row r="933" spans="2:9" ht="18.75" x14ac:dyDescent="0.3">
      <c r="B933" s="7"/>
      <c r="D933" s="1"/>
      <c r="E933" s="8"/>
      <c r="F933" s="8"/>
      <c r="H933" s="23"/>
      <c r="I933" s="3"/>
    </row>
    <row r="934" spans="2:9" ht="18.75" x14ac:dyDescent="0.3">
      <c r="B934" s="7"/>
      <c r="D934" s="1"/>
      <c r="E934" s="3"/>
      <c r="F934" s="3"/>
      <c r="H934" s="23"/>
      <c r="I934" s="3"/>
    </row>
    <row r="935" spans="2:9" ht="18.75" x14ac:dyDescent="0.3">
      <c r="B935" s="7"/>
      <c r="D935" s="1"/>
      <c r="E935" s="8"/>
      <c r="F935" s="8"/>
      <c r="H935" s="23"/>
    </row>
    <row r="936" spans="2:9" ht="18.75" x14ac:dyDescent="0.3">
      <c r="B936" s="7"/>
      <c r="D936" s="1"/>
      <c r="E936" s="8"/>
      <c r="F936" s="8"/>
      <c r="H936" s="23"/>
    </row>
    <row r="937" spans="2:9" ht="18.75" x14ac:dyDescent="0.3">
      <c r="B937" s="7"/>
      <c r="D937" s="1"/>
      <c r="E937" s="8"/>
      <c r="F937" s="8"/>
      <c r="H937" s="23"/>
    </row>
    <row r="938" spans="2:9" ht="18.75" x14ac:dyDescent="0.3">
      <c r="B938" s="7"/>
      <c r="D938" s="1"/>
      <c r="E938" s="8"/>
      <c r="F938" s="8"/>
      <c r="I938" s="3"/>
    </row>
    <row r="939" spans="2:9" ht="18.75" x14ac:dyDescent="0.3">
      <c r="B939" s="7"/>
      <c r="D939" s="1"/>
      <c r="E939" s="8"/>
      <c r="F939" s="8"/>
      <c r="I939" s="3"/>
    </row>
    <row r="940" spans="2:9" ht="18.75" x14ac:dyDescent="0.3">
      <c r="B940" s="7"/>
      <c r="D940" s="1"/>
      <c r="E940" s="8"/>
      <c r="F940" s="8"/>
      <c r="I940" s="3"/>
    </row>
    <row r="941" spans="2:9" ht="18.75" x14ac:dyDescent="0.3">
      <c r="B941" s="7"/>
      <c r="D941" s="1"/>
      <c r="E941" s="8"/>
      <c r="F941" s="8"/>
      <c r="I941" s="3"/>
    </row>
    <row r="942" spans="2:9" ht="18.75" x14ac:dyDescent="0.3">
      <c r="B942" s="7"/>
      <c r="D942" s="1"/>
      <c r="E942" s="8"/>
      <c r="F942" s="8"/>
      <c r="I942" s="3"/>
    </row>
    <row r="943" spans="2:9" ht="18.75" x14ac:dyDescent="0.3">
      <c r="B943" s="7"/>
      <c r="D943" s="1"/>
      <c r="E943" s="8"/>
      <c r="F943" s="8"/>
      <c r="I943" s="3"/>
    </row>
    <row r="944" spans="2:9" ht="18.75" x14ac:dyDescent="0.3">
      <c r="B944" s="7"/>
      <c r="D944" s="1"/>
      <c r="E944" s="8"/>
      <c r="F944" s="8"/>
      <c r="I944" s="3"/>
    </row>
    <row r="945" spans="2:9" ht="18.75" x14ac:dyDescent="0.3">
      <c r="B945" s="7"/>
      <c r="D945" s="1"/>
      <c r="E945" s="8"/>
      <c r="F945" s="8"/>
      <c r="I945" s="3"/>
    </row>
    <row r="946" spans="2:9" ht="18.75" x14ac:dyDescent="0.3">
      <c r="B946" s="7"/>
      <c r="D946" s="1"/>
      <c r="E946" s="8"/>
      <c r="F946" s="8"/>
      <c r="I946" s="3"/>
    </row>
    <row r="947" spans="2:9" ht="18.75" x14ac:dyDescent="0.3">
      <c r="B947" s="7"/>
      <c r="D947" s="1"/>
      <c r="E947" s="8"/>
      <c r="F947" s="8"/>
      <c r="I947" s="3"/>
    </row>
    <row r="948" spans="2:9" ht="18.75" x14ac:dyDescent="0.3">
      <c r="B948" s="7"/>
      <c r="D948" s="1"/>
      <c r="E948" s="8"/>
      <c r="F948" s="8"/>
      <c r="I948" s="3"/>
    </row>
    <row r="949" spans="2:9" ht="18.75" x14ac:dyDescent="0.3">
      <c r="B949" s="7"/>
      <c r="D949" s="1"/>
      <c r="E949" s="8"/>
      <c r="F949" s="8"/>
      <c r="I949" s="3"/>
    </row>
    <row r="950" spans="2:9" ht="18.75" x14ac:dyDescent="0.3">
      <c r="B950" s="7"/>
      <c r="D950" s="1"/>
      <c r="E950" s="8"/>
      <c r="F950" s="8"/>
      <c r="H950" s="23"/>
      <c r="I950" s="20"/>
    </row>
    <row r="951" spans="2:9" ht="18.75" x14ac:dyDescent="0.3">
      <c r="B951" s="7"/>
      <c r="D951" s="1"/>
      <c r="E951" s="8"/>
      <c r="F951" s="8"/>
      <c r="H951" s="23"/>
      <c r="I951" s="20"/>
    </row>
    <row r="952" spans="2:9" ht="18.75" x14ac:dyDescent="0.3">
      <c r="B952" s="7"/>
      <c r="D952" s="1"/>
      <c r="E952" s="8"/>
      <c r="F952" s="8"/>
      <c r="H952" s="23"/>
      <c r="I952" s="20"/>
    </row>
    <row r="953" spans="2:9" ht="18.75" x14ac:dyDescent="0.3">
      <c r="B953" s="7"/>
      <c r="D953" s="1"/>
      <c r="E953" s="11"/>
      <c r="F953" s="11"/>
      <c r="H953" s="43"/>
      <c r="I953" s="20"/>
    </row>
    <row r="954" spans="2:9" ht="18.75" x14ac:dyDescent="0.3">
      <c r="B954" s="7"/>
      <c r="D954" s="1"/>
      <c r="E954" s="8"/>
      <c r="F954" s="8"/>
    </row>
    <row r="955" spans="2:9" ht="18.75" x14ac:dyDescent="0.3">
      <c r="B955" s="7"/>
      <c r="D955" s="1"/>
      <c r="E955" s="8"/>
      <c r="F955" s="8"/>
    </row>
    <row r="956" spans="2:9" ht="18.75" x14ac:dyDescent="0.3">
      <c r="B956" s="7"/>
      <c r="D956" s="1"/>
      <c r="E956" s="8"/>
      <c r="F956" s="8"/>
      <c r="H956" s="23"/>
    </row>
    <row r="957" spans="2:9" ht="18.75" x14ac:dyDescent="0.3">
      <c r="B957" s="7"/>
      <c r="D957" s="1"/>
      <c r="E957" s="8"/>
      <c r="F957" s="8"/>
    </row>
    <row r="958" spans="2:9" ht="18.75" x14ac:dyDescent="0.3">
      <c r="B958" s="7"/>
      <c r="D958" s="1"/>
      <c r="E958" s="11"/>
      <c r="F958" s="11"/>
    </row>
    <row r="959" spans="2:9" ht="18.75" x14ac:dyDescent="0.3">
      <c r="B959" s="7"/>
      <c r="D959" s="1"/>
      <c r="E959" s="8"/>
      <c r="F959" s="8"/>
      <c r="I959" s="3"/>
    </row>
    <row r="960" spans="2:9" ht="18.75" x14ac:dyDescent="0.3">
      <c r="B960" s="7"/>
      <c r="D960" s="1"/>
      <c r="E960" s="8"/>
      <c r="F960" s="8"/>
      <c r="I960" s="3"/>
    </row>
    <row r="961" spans="2:9" ht="18.75" x14ac:dyDescent="0.3">
      <c r="B961" s="7"/>
      <c r="D961" s="1"/>
      <c r="E961" s="8"/>
      <c r="F961" s="8"/>
      <c r="I961" s="3"/>
    </row>
    <row r="962" spans="2:9" ht="18.75" x14ac:dyDescent="0.3">
      <c r="B962" s="7"/>
      <c r="D962" s="1"/>
      <c r="E962" s="3"/>
      <c r="F962" s="3"/>
      <c r="I962" s="3"/>
    </row>
    <row r="963" spans="2:9" ht="18.75" x14ac:dyDescent="0.3">
      <c r="B963" s="7"/>
      <c r="D963" s="1"/>
      <c r="E963" s="8"/>
      <c r="F963" s="8"/>
    </row>
    <row r="964" spans="2:9" ht="18.75" x14ac:dyDescent="0.3">
      <c r="B964" s="7"/>
      <c r="D964" s="1"/>
      <c r="E964" s="8"/>
      <c r="F964" s="8"/>
    </row>
    <row r="965" spans="2:9" ht="18.75" x14ac:dyDescent="0.3">
      <c r="B965" s="7"/>
      <c r="D965" s="1"/>
      <c r="E965" s="8"/>
      <c r="F965" s="8"/>
    </row>
    <row r="966" spans="2:9" ht="18.75" x14ac:dyDescent="0.3">
      <c r="B966" s="7"/>
      <c r="D966" s="1"/>
      <c r="E966" s="8"/>
      <c r="F966" s="8"/>
    </row>
    <row r="967" spans="2:9" ht="18.75" x14ac:dyDescent="0.3">
      <c r="B967" s="7"/>
      <c r="D967" s="1"/>
      <c r="E967" s="8"/>
      <c r="F967" s="8"/>
    </row>
    <row r="968" spans="2:9" ht="18.75" x14ac:dyDescent="0.3">
      <c r="B968" s="7"/>
      <c r="D968" s="1"/>
      <c r="E968" s="8"/>
      <c r="F968" s="8"/>
    </row>
    <row r="969" spans="2:9" ht="18.75" x14ac:dyDescent="0.3">
      <c r="B969" s="7"/>
      <c r="D969" s="1"/>
      <c r="E969" s="3"/>
      <c r="F969" s="3"/>
    </row>
    <row r="970" spans="2:9" ht="18.75" x14ac:dyDescent="0.3">
      <c r="B970" s="7"/>
      <c r="D970" s="1"/>
      <c r="E970" s="8"/>
      <c r="F970" s="8"/>
    </row>
    <row r="971" spans="2:9" ht="18.75" x14ac:dyDescent="0.3">
      <c r="B971" s="7"/>
      <c r="D971" s="1"/>
      <c r="E971" s="8"/>
      <c r="F971" s="8"/>
    </row>
    <row r="972" spans="2:9" ht="18.75" x14ac:dyDescent="0.3">
      <c r="B972" s="7"/>
      <c r="D972" s="1"/>
      <c r="E972" s="8"/>
      <c r="F972" s="8"/>
    </row>
    <row r="973" spans="2:9" ht="18.75" x14ac:dyDescent="0.3">
      <c r="B973" s="7"/>
      <c r="D973" s="1"/>
      <c r="E973" s="3"/>
      <c r="F973" s="3"/>
    </row>
    <row r="974" spans="2:9" ht="18.75" x14ac:dyDescent="0.3">
      <c r="B974" s="7"/>
      <c r="D974" s="1"/>
      <c r="E974" s="8"/>
      <c r="F974" s="8"/>
    </row>
    <row r="975" spans="2:9" ht="18.75" x14ac:dyDescent="0.3">
      <c r="B975" s="7"/>
      <c r="D975" s="1"/>
      <c r="E975" s="8"/>
      <c r="F975" s="8"/>
    </row>
    <row r="976" spans="2:9" ht="18.75" x14ac:dyDescent="0.3">
      <c r="B976" s="7"/>
      <c r="D976" s="1"/>
      <c r="E976" s="3"/>
      <c r="F976" s="3"/>
    </row>
    <row r="977" spans="2:6" ht="18.75" x14ac:dyDescent="0.3">
      <c r="B977" s="7"/>
      <c r="D977" s="1"/>
      <c r="E977" s="3"/>
      <c r="F977" s="3"/>
    </row>
    <row r="978" spans="2:6" ht="18.75" x14ac:dyDescent="0.3">
      <c r="B978" s="7"/>
      <c r="D978" s="1"/>
      <c r="E978" s="3"/>
      <c r="F978" s="3"/>
    </row>
    <row r="979" spans="2:6" ht="18.75" x14ac:dyDescent="0.3">
      <c r="B979" s="7"/>
      <c r="D979" s="1"/>
      <c r="E979" s="8"/>
      <c r="F979" s="8"/>
    </row>
    <row r="980" spans="2:6" ht="18.75" x14ac:dyDescent="0.3">
      <c r="B980" s="7"/>
      <c r="D980" s="1"/>
      <c r="E980" s="3"/>
      <c r="F980" s="3"/>
    </row>
    <row r="981" spans="2:6" ht="18.75" x14ac:dyDescent="0.3">
      <c r="B981" s="7"/>
      <c r="D981" s="1"/>
      <c r="E981" s="3"/>
      <c r="F981" s="3"/>
    </row>
    <row r="982" spans="2:6" ht="18.75" x14ac:dyDescent="0.3">
      <c r="B982" s="7"/>
      <c r="D982" s="1"/>
      <c r="E982" s="3"/>
      <c r="F982" s="3"/>
    </row>
    <row r="983" spans="2:6" ht="18.75" x14ac:dyDescent="0.3">
      <c r="B983" s="7"/>
      <c r="D983" s="1"/>
      <c r="E983" s="8"/>
      <c r="F983" s="8"/>
    </row>
    <row r="984" spans="2:6" ht="18.75" x14ac:dyDescent="0.3">
      <c r="B984" s="7"/>
      <c r="D984" s="1"/>
      <c r="E984" s="3"/>
      <c r="F984" s="3"/>
    </row>
    <row r="985" spans="2:6" ht="18.75" x14ac:dyDescent="0.3">
      <c r="B985" s="7"/>
      <c r="D985" s="1"/>
      <c r="E985" s="3"/>
      <c r="F985" s="3"/>
    </row>
    <row r="986" spans="2:6" ht="18.75" x14ac:dyDescent="0.3">
      <c r="B986" s="7"/>
      <c r="D986" s="1"/>
      <c r="E986" s="3"/>
      <c r="F986" s="3"/>
    </row>
    <row r="987" spans="2:6" ht="18.75" x14ac:dyDescent="0.3">
      <c r="B987" s="7"/>
      <c r="D987" s="1"/>
      <c r="E987" s="8"/>
      <c r="F987" s="8"/>
    </row>
    <row r="988" spans="2:6" ht="18.75" x14ac:dyDescent="0.3">
      <c r="B988" s="7"/>
      <c r="D988" s="1"/>
      <c r="E988" s="8"/>
      <c r="F988" s="8"/>
    </row>
    <row r="989" spans="2:6" ht="18.75" x14ac:dyDescent="0.3">
      <c r="B989" s="7"/>
      <c r="D989" s="1"/>
      <c r="E989" s="3"/>
      <c r="F989" s="3"/>
    </row>
    <row r="990" spans="2:6" ht="18.75" x14ac:dyDescent="0.3">
      <c r="B990" s="7"/>
      <c r="D990" s="1"/>
      <c r="E990" s="3"/>
      <c r="F990" s="3"/>
    </row>
    <row r="991" spans="2:6" ht="18.75" x14ac:dyDescent="0.3">
      <c r="B991" s="7"/>
      <c r="D991" s="1"/>
      <c r="E991" s="3"/>
      <c r="F991" s="3"/>
    </row>
    <row r="992" spans="2:6" ht="18.75" x14ac:dyDescent="0.3">
      <c r="B992" s="7"/>
      <c r="D992" s="1"/>
      <c r="E992" s="8"/>
      <c r="F992" s="8"/>
    </row>
    <row r="993" spans="2:9" ht="18.75" x14ac:dyDescent="0.3">
      <c r="B993" s="7"/>
      <c r="D993" s="1"/>
      <c r="E993" s="8"/>
      <c r="F993" s="8"/>
    </row>
    <row r="994" spans="2:9" ht="18.75" x14ac:dyDescent="0.3">
      <c r="B994" s="7"/>
      <c r="D994" s="1"/>
      <c r="E994" s="3"/>
      <c r="F994" s="3"/>
    </row>
    <row r="995" spans="2:9" ht="18.75" x14ac:dyDescent="0.3">
      <c r="B995" s="7"/>
      <c r="D995" s="1"/>
      <c r="E995" s="3"/>
      <c r="F995" s="3"/>
    </row>
    <row r="996" spans="2:9" ht="18.75" x14ac:dyDescent="0.3">
      <c r="B996" s="7"/>
      <c r="D996" s="1"/>
      <c r="E996" s="3"/>
      <c r="F996" s="3"/>
    </row>
    <row r="997" spans="2:9" ht="18.75" x14ac:dyDescent="0.3">
      <c r="B997" s="7"/>
      <c r="D997" s="1"/>
      <c r="E997" s="8"/>
      <c r="F997" s="8"/>
    </row>
    <row r="998" spans="2:9" ht="18.75" x14ac:dyDescent="0.3">
      <c r="B998" s="7"/>
      <c r="D998" s="1"/>
      <c r="E998" s="8"/>
      <c r="F998" s="8"/>
    </row>
    <row r="999" spans="2:9" ht="18.75" x14ac:dyDescent="0.3">
      <c r="B999" s="7"/>
      <c r="D999" s="1"/>
      <c r="E999" s="3"/>
      <c r="F999" s="3"/>
    </row>
    <row r="1000" spans="2:9" ht="18.75" x14ac:dyDescent="0.3">
      <c r="B1000" s="7"/>
      <c r="D1000" s="1"/>
      <c r="E1000" s="3"/>
      <c r="F1000" s="3"/>
    </row>
    <row r="1001" spans="2:9" ht="18.75" x14ac:dyDescent="0.3">
      <c r="B1001" s="7"/>
      <c r="D1001" s="1"/>
      <c r="E1001" s="3"/>
      <c r="F1001" s="3"/>
    </row>
    <row r="1002" spans="2:9" ht="18.75" x14ac:dyDescent="0.3">
      <c r="B1002" s="7"/>
      <c r="D1002" s="1"/>
      <c r="E1002" s="8"/>
      <c r="F1002" s="8"/>
      <c r="I1002" s="2"/>
    </row>
    <row r="1003" spans="2:9" ht="18.75" x14ac:dyDescent="0.3">
      <c r="B1003" s="7"/>
      <c r="D1003" s="1"/>
      <c r="E1003" s="8"/>
      <c r="F1003" s="8"/>
      <c r="I1003" s="2"/>
    </row>
    <row r="1004" spans="2:9" ht="18.75" x14ac:dyDescent="0.3">
      <c r="B1004" s="7"/>
      <c r="D1004" s="1"/>
      <c r="E1004" s="8"/>
      <c r="F1004" s="8"/>
      <c r="I1004" s="2"/>
    </row>
    <row r="1005" spans="2:9" ht="18.75" x14ac:dyDescent="0.3">
      <c r="B1005" s="7"/>
      <c r="D1005" s="1"/>
      <c r="E1005" s="2"/>
      <c r="F1005" s="2"/>
      <c r="I1005" s="2"/>
    </row>
    <row r="1006" spans="2:9" ht="18.75" x14ac:dyDescent="0.3">
      <c r="B1006" s="7"/>
      <c r="D1006" s="1"/>
      <c r="E1006" s="8"/>
      <c r="F1006" s="8"/>
      <c r="I1006" s="2"/>
    </row>
    <row r="1007" spans="2:9" ht="18.75" x14ac:dyDescent="0.3">
      <c r="B1007" s="7"/>
      <c r="D1007" s="1"/>
      <c r="E1007" s="8"/>
      <c r="F1007" s="8"/>
      <c r="I1007" s="2"/>
    </row>
    <row r="1008" spans="2:9" ht="18.75" x14ac:dyDescent="0.3">
      <c r="B1008" s="7"/>
      <c r="D1008" s="1"/>
      <c r="E1008" s="8"/>
      <c r="F1008" s="8"/>
      <c r="I1008" s="2"/>
    </row>
    <row r="1009" spans="2:9" ht="18.75" x14ac:dyDescent="0.3">
      <c r="B1009" s="7"/>
      <c r="D1009" s="1"/>
      <c r="E1009" s="2"/>
      <c r="F1009" s="2"/>
      <c r="I1009" s="2"/>
    </row>
    <row r="1010" spans="2:9" ht="18.75" x14ac:dyDescent="0.3">
      <c r="B1010" s="7"/>
      <c r="D1010" s="1"/>
      <c r="E1010" s="8"/>
      <c r="F1010" s="8"/>
      <c r="H1010" s="23"/>
      <c r="I1010" s="2"/>
    </row>
    <row r="1011" spans="2:9" ht="18.75" x14ac:dyDescent="0.3">
      <c r="B1011" s="7"/>
      <c r="D1011" s="1"/>
      <c r="E1011" s="8"/>
      <c r="F1011" s="8"/>
      <c r="H1011" s="23"/>
      <c r="I1011" s="2"/>
    </row>
    <row r="1012" spans="2:9" ht="18.75" x14ac:dyDescent="0.3">
      <c r="B1012" s="7"/>
      <c r="D1012" s="1"/>
      <c r="E1012" s="3"/>
      <c r="F1012" s="3"/>
      <c r="H1012" s="23"/>
      <c r="I1012" s="2"/>
    </row>
    <row r="1013" spans="2:9" ht="18.75" x14ac:dyDescent="0.3">
      <c r="B1013" s="7"/>
      <c r="D1013" s="1"/>
      <c r="E1013" s="8"/>
      <c r="F1013" s="8"/>
      <c r="H1013" s="23"/>
    </row>
    <row r="1014" spans="2:9" ht="18.75" x14ac:dyDescent="0.3">
      <c r="B1014" s="7"/>
      <c r="D1014" s="1"/>
      <c r="E1014" s="8"/>
      <c r="F1014" s="8"/>
      <c r="H1014" s="23"/>
    </row>
    <row r="1015" spans="2:9" ht="18.75" x14ac:dyDescent="0.3">
      <c r="B1015" s="7"/>
      <c r="D1015" s="1"/>
      <c r="E1015" s="8"/>
      <c r="F1015" s="8"/>
      <c r="H1015" s="23"/>
    </row>
    <row r="1016" spans="2:9" ht="18.75" x14ac:dyDescent="0.3">
      <c r="B1016" s="7"/>
      <c r="D1016" s="1"/>
      <c r="E1016" s="8"/>
      <c r="F1016" s="8"/>
    </row>
    <row r="1017" spans="2:9" ht="18.75" x14ac:dyDescent="0.3">
      <c r="B1017" s="7"/>
      <c r="D1017" s="1"/>
      <c r="E1017" s="8"/>
      <c r="F1017" s="8"/>
    </row>
    <row r="1018" spans="2:9" ht="18.75" x14ac:dyDescent="0.3">
      <c r="B1018" s="7"/>
      <c r="D1018" s="1"/>
      <c r="E1018" s="8"/>
      <c r="F1018" s="8"/>
    </row>
    <row r="1019" spans="2:9" ht="18.75" x14ac:dyDescent="0.3">
      <c r="B1019" s="7"/>
      <c r="D1019" s="1"/>
      <c r="E1019" s="8"/>
      <c r="F1019" s="8"/>
    </row>
    <row r="1020" spans="2:9" ht="18.75" x14ac:dyDescent="0.3">
      <c r="B1020" s="7"/>
      <c r="D1020" s="1"/>
      <c r="E1020" s="8"/>
      <c r="F1020" s="8"/>
    </row>
    <row r="1021" spans="2:9" ht="18.75" x14ac:dyDescent="0.3">
      <c r="B1021" s="7"/>
      <c r="D1021" s="1"/>
      <c r="E1021" s="8"/>
      <c r="F1021" s="8"/>
    </row>
    <row r="1022" spans="2:9" ht="18.75" x14ac:dyDescent="0.3">
      <c r="B1022" s="7"/>
      <c r="D1022" s="1"/>
      <c r="E1022" s="8"/>
      <c r="F1022" s="8"/>
    </row>
    <row r="1023" spans="2:9" ht="18.75" x14ac:dyDescent="0.3">
      <c r="B1023" s="7"/>
      <c r="D1023" s="1"/>
      <c r="E1023" s="8"/>
      <c r="F1023" s="8"/>
    </row>
    <row r="1024" spans="2:9" ht="18.75" x14ac:dyDescent="0.3">
      <c r="B1024" s="7"/>
      <c r="D1024" s="1"/>
      <c r="E1024" s="8"/>
      <c r="F1024" s="8"/>
    </row>
    <row r="1025" spans="2:9" ht="18.75" x14ac:dyDescent="0.3">
      <c r="B1025" s="7"/>
      <c r="D1025" s="1"/>
      <c r="E1025" s="3"/>
      <c r="F1025" s="3"/>
    </row>
    <row r="1026" spans="2:9" ht="18.75" x14ac:dyDescent="0.3">
      <c r="B1026" s="7"/>
      <c r="D1026" s="1"/>
      <c r="E1026" s="11"/>
      <c r="F1026" s="11"/>
    </row>
    <row r="1027" spans="2:9" ht="18.75" x14ac:dyDescent="0.3">
      <c r="B1027" s="7"/>
      <c r="D1027" s="1"/>
      <c r="E1027" s="8"/>
      <c r="F1027" s="8"/>
      <c r="H1027" s="23"/>
    </row>
    <row r="1028" spans="2:9" ht="18.75" x14ac:dyDescent="0.3">
      <c r="B1028" s="7"/>
      <c r="D1028" s="1"/>
      <c r="E1028" s="8"/>
      <c r="F1028" s="8"/>
      <c r="H1028" s="23"/>
    </row>
    <row r="1029" spans="2:9" ht="18.75" x14ac:dyDescent="0.3">
      <c r="B1029" s="7"/>
      <c r="D1029" s="1"/>
      <c r="E1029" s="8"/>
      <c r="F1029" s="8"/>
      <c r="H1029" s="23"/>
    </row>
    <row r="1030" spans="2:9" ht="18.75" x14ac:dyDescent="0.3">
      <c r="B1030" s="7"/>
      <c r="D1030" s="1"/>
      <c r="E1030" s="8"/>
      <c r="F1030" s="8"/>
      <c r="H1030" s="23"/>
      <c r="I1030" s="2"/>
    </row>
    <row r="1031" spans="2:9" ht="18.75" x14ac:dyDescent="0.3">
      <c r="B1031" s="7"/>
      <c r="D1031" s="1"/>
      <c r="E1031" s="3"/>
      <c r="F1031" s="3"/>
      <c r="I1031" s="2"/>
    </row>
    <row r="1032" spans="2:9" ht="18.75" x14ac:dyDescent="0.3">
      <c r="B1032" s="7"/>
      <c r="D1032" s="1"/>
      <c r="E1032" s="8"/>
      <c r="F1032" s="8"/>
    </row>
    <row r="1033" spans="2:9" ht="18.75" x14ac:dyDescent="0.3">
      <c r="B1033" s="7"/>
      <c r="D1033" s="1"/>
      <c r="E1033" s="8"/>
      <c r="F1033" s="8"/>
      <c r="I1033" s="3"/>
    </row>
    <row r="1034" spans="2:9" ht="18.75" x14ac:dyDescent="0.3">
      <c r="B1034" s="7"/>
      <c r="D1034" s="1"/>
      <c r="E1034" s="8"/>
      <c r="F1034" s="8"/>
      <c r="I1034" s="3"/>
    </row>
    <row r="1035" spans="2:9" ht="18.75" x14ac:dyDescent="0.3">
      <c r="B1035" s="7"/>
      <c r="D1035" s="1"/>
      <c r="E1035" s="8"/>
      <c r="F1035" s="8"/>
      <c r="H1035" s="23"/>
      <c r="I1035" s="3"/>
    </row>
    <row r="1036" spans="2:9" ht="18.75" x14ac:dyDescent="0.3">
      <c r="B1036" s="7"/>
      <c r="D1036" s="1"/>
      <c r="E1036" s="8"/>
      <c r="F1036" s="8"/>
      <c r="H1036" s="23"/>
      <c r="I1036" s="3"/>
    </row>
    <row r="1037" spans="2:9" ht="18.75" x14ac:dyDescent="0.3">
      <c r="B1037" s="7"/>
      <c r="D1037" s="1"/>
      <c r="E1037" s="8"/>
      <c r="F1037" s="8"/>
      <c r="H1037" s="23"/>
      <c r="I1037" s="3"/>
    </row>
    <row r="1038" spans="2:9" ht="18.75" x14ac:dyDescent="0.3">
      <c r="B1038" s="7"/>
      <c r="D1038" s="1"/>
      <c r="E1038" s="8"/>
      <c r="F1038" s="8"/>
      <c r="I1038" s="3"/>
    </row>
    <row r="1039" spans="2:9" ht="18.75" x14ac:dyDescent="0.3">
      <c r="B1039" s="7"/>
      <c r="D1039" s="1"/>
      <c r="E1039" s="8"/>
      <c r="F1039" s="8"/>
      <c r="I1039" s="3"/>
    </row>
    <row r="1040" spans="2:9" ht="18.75" x14ac:dyDescent="0.3">
      <c r="B1040" s="7"/>
      <c r="D1040" s="1"/>
      <c r="E1040" s="11"/>
      <c r="F1040" s="11"/>
      <c r="I1040" s="3"/>
    </row>
    <row r="1041" spans="2:9" ht="18.75" x14ac:dyDescent="0.3">
      <c r="B1041" s="7"/>
      <c r="D1041" s="1"/>
      <c r="E1041" s="8"/>
      <c r="F1041" s="8"/>
      <c r="H1041" s="23"/>
      <c r="I1041" s="3"/>
    </row>
    <row r="1042" spans="2:9" ht="18.75" x14ac:dyDescent="0.3">
      <c r="B1042" s="7"/>
      <c r="D1042" s="1"/>
      <c r="E1042" s="8"/>
      <c r="F1042" s="8"/>
      <c r="I1042" s="3"/>
    </row>
    <row r="1043" spans="2:9" ht="18.75" x14ac:dyDescent="0.3">
      <c r="B1043" s="7"/>
      <c r="D1043" s="1"/>
      <c r="E1043" s="8"/>
      <c r="F1043" s="8"/>
      <c r="H1043" s="23"/>
      <c r="I1043" s="3"/>
    </row>
    <row r="1044" spans="2:9" ht="18.75" x14ac:dyDescent="0.3">
      <c r="B1044" s="7"/>
      <c r="D1044" s="1"/>
      <c r="E1044" s="3"/>
      <c r="F1044" s="3"/>
      <c r="H1044" s="23"/>
      <c r="I1044" s="3"/>
    </row>
    <row r="1045" spans="2:9" ht="18.75" x14ac:dyDescent="0.3">
      <c r="B1045" s="7"/>
      <c r="D1045" s="1"/>
      <c r="E1045" s="10"/>
      <c r="F1045" s="10"/>
      <c r="H1045" s="23"/>
      <c r="I1045" s="3"/>
    </row>
    <row r="1046" spans="2:9" ht="18.75" x14ac:dyDescent="0.3">
      <c r="B1046" s="7"/>
      <c r="D1046" s="1"/>
      <c r="E1046" s="8"/>
      <c r="F1046" s="8"/>
      <c r="I1046" s="3"/>
    </row>
    <row r="1047" spans="2:9" ht="18.75" x14ac:dyDescent="0.3">
      <c r="B1047" s="7"/>
      <c r="D1047" s="1"/>
      <c r="E1047" s="8"/>
      <c r="F1047" s="8"/>
      <c r="I1047" s="3"/>
    </row>
    <row r="1048" spans="2:9" ht="18.75" x14ac:dyDescent="0.3">
      <c r="B1048" s="7"/>
      <c r="D1048" s="1"/>
      <c r="E1048" s="11"/>
      <c r="F1048" s="11"/>
      <c r="I1048" s="3"/>
    </row>
    <row r="1049" spans="2:9" ht="18.75" x14ac:dyDescent="0.3">
      <c r="B1049" s="7"/>
      <c r="D1049" s="1"/>
      <c r="E1049" s="8"/>
      <c r="F1049" s="8"/>
      <c r="I1049" s="3"/>
    </row>
    <row r="1050" spans="2:9" ht="18.75" x14ac:dyDescent="0.3">
      <c r="B1050" s="7"/>
      <c r="D1050" s="1"/>
      <c r="E1050" s="8"/>
      <c r="F1050" s="8"/>
      <c r="H1050" s="30"/>
      <c r="I1050" s="3"/>
    </row>
    <row r="1051" spans="2:9" ht="18.75" x14ac:dyDescent="0.3">
      <c r="B1051" s="7"/>
      <c r="D1051" s="1"/>
      <c r="E1051" s="11"/>
      <c r="F1051" s="11"/>
      <c r="I1051" s="3"/>
    </row>
    <row r="1052" spans="2:9" ht="18.75" x14ac:dyDescent="0.3">
      <c r="B1052" s="7"/>
      <c r="D1052" s="1"/>
      <c r="E1052" s="8"/>
      <c r="F1052" s="8"/>
    </row>
    <row r="1053" spans="2:9" ht="18.75" x14ac:dyDescent="0.3">
      <c r="B1053" s="7"/>
      <c r="D1053" s="1"/>
      <c r="E1053" s="3"/>
      <c r="F1053" s="3"/>
    </row>
    <row r="1054" spans="2:9" ht="18.75" x14ac:dyDescent="0.3">
      <c r="B1054" s="7"/>
      <c r="D1054" s="1"/>
      <c r="E1054" s="8"/>
      <c r="F1054" s="8"/>
    </row>
    <row r="1055" spans="2:9" ht="18.75" x14ac:dyDescent="0.3">
      <c r="B1055" s="7"/>
      <c r="D1055" s="1"/>
      <c r="E1055" s="8"/>
      <c r="F1055" s="8"/>
    </row>
    <row r="1056" spans="2:9" ht="18.75" x14ac:dyDescent="0.3">
      <c r="B1056" s="7"/>
      <c r="D1056" s="1"/>
      <c r="E1056" s="8"/>
      <c r="F1056" s="8"/>
    </row>
    <row r="1057" spans="2:9" ht="18.75" x14ac:dyDescent="0.3">
      <c r="B1057" s="7"/>
      <c r="D1057" s="1"/>
      <c r="E1057" s="8"/>
      <c r="F1057" s="8"/>
    </row>
    <row r="1058" spans="2:9" ht="18.75" x14ac:dyDescent="0.3">
      <c r="B1058" s="7"/>
      <c r="D1058" s="1"/>
      <c r="E1058" s="2"/>
      <c r="F1058" s="2"/>
    </row>
    <row r="1059" spans="2:9" ht="18.75" x14ac:dyDescent="0.3">
      <c r="B1059" s="7"/>
      <c r="D1059" s="1"/>
      <c r="E1059" s="8"/>
      <c r="F1059" s="8"/>
      <c r="I1059" s="3"/>
    </row>
    <row r="1060" spans="2:9" ht="18.75" x14ac:dyDescent="0.3">
      <c r="B1060" s="7"/>
      <c r="D1060" s="1"/>
      <c r="E1060" s="9"/>
      <c r="F1060" s="9"/>
      <c r="I1060" s="3"/>
    </row>
    <row r="1061" spans="2:9" ht="18.75" x14ac:dyDescent="0.3">
      <c r="B1061" s="7"/>
      <c r="D1061" s="1"/>
      <c r="E1061" s="8"/>
      <c r="F1061" s="8"/>
      <c r="I1061" s="3"/>
    </row>
    <row r="1062" spans="2:9" ht="18.75" x14ac:dyDescent="0.3">
      <c r="B1062" s="7"/>
      <c r="D1062" s="1"/>
      <c r="E1062" s="11"/>
      <c r="F1062" s="11"/>
      <c r="I1062" s="3"/>
    </row>
    <row r="1063" spans="2:9" ht="18.75" x14ac:dyDescent="0.3">
      <c r="B1063" s="7"/>
      <c r="D1063" s="1"/>
      <c r="E1063" s="9"/>
      <c r="F1063" s="9"/>
      <c r="H1063" s="31"/>
      <c r="I1063" s="3"/>
    </row>
    <row r="1064" spans="2:9" ht="18.75" x14ac:dyDescent="0.3">
      <c r="B1064" s="7"/>
      <c r="D1064" s="1"/>
      <c r="E1064" s="8"/>
      <c r="F1064" s="8"/>
      <c r="H1064" s="31"/>
      <c r="I1064" s="3"/>
    </row>
    <row r="1065" spans="2:9" ht="18.75" x14ac:dyDescent="0.3">
      <c r="B1065" s="7"/>
      <c r="D1065" s="1"/>
      <c r="E1065" s="8"/>
      <c r="F1065" s="8"/>
      <c r="I1065" s="3"/>
    </row>
    <row r="1066" spans="2:9" ht="18.75" x14ac:dyDescent="0.3">
      <c r="B1066" s="7"/>
      <c r="D1066" s="1"/>
      <c r="E1066" s="8"/>
      <c r="F1066" s="8"/>
      <c r="H1066" s="23"/>
      <c r="I1066" s="3"/>
    </row>
    <row r="1067" spans="2:9" ht="18.75" x14ac:dyDescent="0.3">
      <c r="B1067" s="7"/>
      <c r="D1067" s="1"/>
      <c r="E1067" s="8"/>
      <c r="F1067" s="8"/>
      <c r="H1067" s="23"/>
      <c r="I1067" s="3"/>
    </row>
    <row r="1068" spans="2:9" ht="18.75" x14ac:dyDescent="0.3">
      <c r="B1068" s="7"/>
      <c r="D1068" s="1"/>
      <c r="E1068" s="8"/>
      <c r="F1068" s="8"/>
      <c r="H1068" s="23"/>
      <c r="I1068" s="3"/>
    </row>
    <row r="1069" spans="2:9" ht="18.75" x14ac:dyDescent="0.3">
      <c r="B1069" s="7"/>
      <c r="D1069" s="1"/>
      <c r="E1069" s="8"/>
      <c r="F1069" s="8"/>
      <c r="H1069" s="23"/>
      <c r="I1069" s="3"/>
    </row>
    <row r="1070" spans="2:9" ht="18.75" x14ac:dyDescent="0.3">
      <c r="B1070" s="7"/>
      <c r="D1070" s="1"/>
      <c r="E1070" s="8"/>
      <c r="F1070" s="8"/>
      <c r="H1070" s="23"/>
      <c r="I1070" s="3"/>
    </row>
    <row r="1071" spans="2:9" ht="18.75" x14ac:dyDescent="0.3">
      <c r="B1071" s="7"/>
      <c r="D1071" s="1"/>
      <c r="E1071" s="8"/>
      <c r="F1071" s="8"/>
      <c r="H1071" s="23"/>
      <c r="I1071" s="3"/>
    </row>
    <row r="1072" spans="2:9" ht="18.75" x14ac:dyDescent="0.3">
      <c r="B1072" s="7"/>
      <c r="D1072" s="1"/>
      <c r="E1072" s="8"/>
      <c r="F1072" s="8"/>
      <c r="H1072" s="23"/>
      <c r="I1072" s="3"/>
    </row>
    <row r="1073" spans="2:9" ht="18.75" x14ac:dyDescent="0.3">
      <c r="B1073" s="7"/>
      <c r="D1073" s="1"/>
      <c r="E1073" s="8"/>
      <c r="F1073" s="8"/>
      <c r="H1073" s="23"/>
      <c r="I1073" s="3"/>
    </row>
    <row r="1074" spans="2:9" ht="18.75" x14ac:dyDescent="0.3">
      <c r="B1074" s="7"/>
      <c r="D1074" s="1"/>
      <c r="E1074" s="11"/>
      <c r="F1074" s="11"/>
      <c r="I1074" s="3"/>
    </row>
    <row r="1075" spans="2:9" ht="18.75" x14ac:dyDescent="0.3">
      <c r="B1075" s="7"/>
      <c r="D1075" s="1"/>
      <c r="E1075" s="8"/>
      <c r="F1075" s="8"/>
      <c r="I1075" s="3"/>
    </row>
    <row r="1076" spans="2:9" ht="18.75" x14ac:dyDescent="0.3">
      <c r="B1076" s="7"/>
      <c r="D1076" s="1"/>
      <c r="E1076" s="9"/>
      <c r="F1076" s="9"/>
      <c r="I1076" s="3"/>
    </row>
    <row r="1077" spans="2:9" ht="18.75" x14ac:dyDescent="0.3">
      <c r="B1077" s="7"/>
      <c r="D1077" s="1"/>
      <c r="E1077" s="8"/>
      <c r="F1077" s="8"/>
      <c r="I1077" s="3"/>
    </row>
    <row r="1078" spans="2:9" ht="18.75" x14ac:dyDescent="0.3">
      <c r="B1078" s="7"/>
      <c r="D1078" s="1"/>
      <c r="E1078" s="8"/>
      <c r="F1078" s="8"/>
      <c r="I1078" s="3"/>
    </row>
    <row r="1079" spans="2:9" ht="18.75" x14ac:dyDescent="0.3">
      <c r="B1079" s="7"/>
      <c r="D1079" s="1"/>
      <c r="E1079" s="8"/>
      <c r="F1079" s="8"/>
      <c r="I1079" s="3"/>
    </row>
    <row r="1080" spans="2:9" ht="18.75" x14ac:dyDescent="0.3">
      <c r="B1080" s="7"/>
      <c r="D1080" s="1"/>
      <c r="E1080" s="9"/>
      <c r="F1080" s="9"/>
      <c r="I1080" s="3"/>
    </row>
    <row r="1081" spans="2:9" ht="18.75" x14ac:dyDescent="0.3">
      <c r="B1081" s="7"/>
      <c r="D1081" s="1"/>
      <c r="E1081" s="11"/>
      <c r="F1081" s="11"/>
      <c r="I1081" s="3"/>
    </row>
    <row r="1082" spans="2:9" ht="18.75" x14ac:dyDescent="0.3">
      <c r="B1082" s="7"/>
      <c r="D1082" s="1"/>
      <c r="E1082" s="8"/>
      <c r="F1082" s="8"/>
      <c r="I1082" s="3"/>
    </row>
    <row r="1083" spans="2:9" ht="18.75" x14ac:dyDescent="0.3">
      <c r="B1083" s="7"/>
      <c r="D1083" s="1"/>
      <c r="E1083" s="11"/>
      <c r="F1083" s="11"/>
      <c r="I1083" s="3"/>
    </row>
    <row r="1084" spans="2:9" ht="18.75" x14ac:dyDescent="0.3">
      <c r="B1084" s="7"/>
      <c r="D1084" s="1"/>
      <c r="E1084" s="8"/>
      <c r="F1084" s="8"/>
      <c r="H1084" s="23"/>
    </row>
    <row r="1085" spans="2:9" ht="18.75" x14ac:dyDescent="0.3">
      <c r="B1085" s="7"/>
      <c r="D1085" s="1"/>
      <c r="E1085" s="8"/>
      <c r="F1085" s="8"/>
      <c r="H1085" s="23"/>
    </row>
    <row r="1086" spans="2:9" ht="18.75" x14ac:dyDescent="0.3">
      <c r="B1086" s="7"/>
      <c r="D1086" s="1"/>
      <c r="E1086" s="8"/>
      <c r="F1086" s="8"/>
      <c r="H1086" s="23"/>
    </row>
    <row r="1087" spans="2:9" ht="18.75" x14ac:dyDescent="0.3">
      <c r="B1087" s="7"/>
      <c r="D1087" s="1"/>
      <c r="E1087" s="8"/>
      <c r="F1087" s="8"/>
      <c r="H1087" s="23"/>
      <c r="I1087" s="3"/>
    </row>
    <row r="1088" spans="2:9" ht="18.75" x14ac:dyDescent="0.3">
      <c r="B1088" s="7"/>
      <c r="D1088" s="1"/>
      <c r="E1088" s="8"/>
      <c r="F1088" s="8"/>
      <c r="H1088" s="23"/>
      <c r="I1088" s="3"/>
    </row>
    <row r="1089" spans="2:9" ht="18.75" x14ac:dyDescent="0.3">
      <c r="B1089" s="7"/>
      <c r="D1089" s="1"/>
      <c r="E1089" s="8"/>
      <c r="F1089" s="8"/>
      <c r="H1089" s="23"/>
      <c r="I1089" s="3"/>
    </row>
    <row r="1090" spans="2:9" ht="18.75" x14ac:dyDescent="0.3">
      <c r="B1090" s="7"/>
      <c r="D1090" s="1"/>
      <c r="E1090" s="3"/>
      <c r="F1090" s="3"/>
      <c r="H1090" s="23"/>
      <c r="I1090" s="3"/>
    </row>
    <row r="1091" spans="2:9" ht="18.75" x14ac:dyDescent="0.3">
      <c r="B1091" s="7"/>
      <c r="D1091" s="1"/>
      <c r="E1091" s="3"/>
      <c r="F1091" s="3"/>
      <c r="H1091" s="23"/>
      <c r="I1091" s="3"/>
    </row>
    <row r="1092" spans="2:9" ht="18.75" x14ac:dyDescent="0.3">
      <c r="B1092" s="7"/>
      <c r="D1092" s="1"/>
      <c r="E1092" s="8"/>
      <c r="F1092" s="8"/>
      <c r="H1092" s="23"/>
      <c r="I1092" s="2"/>
    </row>
    <row r="1093" spans="2:9" ht="18.75" x14ac:dyDescent="0.3">
      <c r="B1093" s="7"/>
      <c r="D1093" s="1"/>
      <c r="E1093" s="8"/>
      <c r="F1093" s="8"/>
      <c r="I1093" s="2"/>
    </row>
    <row r="1094" spans="2:9" ht="18.75" x14ac:dyDescent="0.3">
      <c r="B1094" s="7"/>
      <c r="D1094" s="1"/>
      <c r="E1094" s="11"/>
      <c r="F1094" s="11"/>
      <c r="I1094" s="2"/>
    </row>
    <row r="1095" spans="2:9" ht="18.75" x14ac:dyDescent="0.3">
      <c r="B1095" s="7"/>
      <c r="D1095" s="1"/>
      <c r="E1095" s="8"/>
      <c r="F1095" s="8"/>
      <c r="I1095" s="2"/>
    </row>
    <row r="1096" spans="2:9" ht="18.75" x14ac:dyDescent="0.3">
      <c r="B1096" s="7"/>
      <c r="D1096" s="1"/>
      <c r="E1096" s="8"/>
      <c r="F1096" s="8"/>
      <c r="I1096" s="2"/>
    </row>
    <row r="1097" spans="2:9" ht="18.75" x14ac:dyDescent="0.3">
      <c r="B1097" s="7"/>
      <c r="D1097" s="1"/>
      <c r="E1097" s="8"/>
      <c r="F1097" s="8"/>
      <c r="I1097" s="2"/>
    </row>
    <row r="1098" spans="2:9" ht="18.75" x14ac:dyDescent="0.3">
      <c r="B1098" s="7"/>
      <c r="D1098" s="1"/>
      <c r="E1098" s="11"/>
      <c r="F1098" s="11"/>
      <c r="I1098" s="2"/>
    </row>
    <row r="1099" spans="2:9" ht="18.75" x14ac:dyDescent="0.3">
      <c r="B1099" s="7"/>
      <c r="D1099" s="1"/>
      <c r="E1099" s="8"/>
      <c r="F1099" s="8"/>
      <c r="I1099" s="2"/>
    </row>
    <row r="1100" spans="2:9" ht="18.75" x14ac:dyDescent="0.3">
      <c r="B1100" s="7"/>
      <c r="D1100" s="1"/>
      <c r="E1100" s="8"/>
      <c r="F1100" s="8"/>
      <c r="I1100" s="2"/>
    </row>
    <row r="1101" spans="2:9" ht="18.75" x14ac:dyDescent="0.3">
      <c r="B1101" s="7"/>
      <c r="D1101" s="1"/>
      <c r="E1101" s="8"/>
      <c r="F1101" s="8"/>
      <c r="I1101" s="2"/>
    </row>
    <row r="1102" spans="2:9" ht="18.75" x14ac:dyDescent="0.3">
      <c r="B1102" s="7"/>
      <c r="D1102" s="1"/>
      <c r="E1102" s="11"/>
      <c r="F1102" s="11"/>
      <c r="I1102" s="2"/>
    </row>
    <row r="1103" spans="2:9" ht="18.75" x14ac:dyDescent="0.3">
      <c r="B1103" s="7"/>
      <c r="D1103" s="1"/>
      <c r="E1103" s="8"/>
      <c r="F1103" s="8"/>
      <c r="I1103" s="2"/>
    </row>
    <row r="1104" spans="2:9" ht="18.75" x14ac:dyDescent="0.3">
      <c r="B1104" s="7"/>
      <c r="D1104" s="1"/>
      <c r="E1104" s="8"/>
      <c r="F1104" s="8"/>
      <c r="I1104" s="2"/>
    </row>
    <row r="1105" spans="2:9" ht="18.75" x14ac:dyDescent="0.3">
      <c r="B1105" s="7"/>
      <c r="D1105" s="1"/>
      <c r="E1105" s="9"/>
      <c r="F1105" s="9"/>
      <c r="I1105" s="2"/>
    </row>
    <row r="1106" spans="2:9" ht="18.75" x14ac:dyDescent="0.3">
      <c r="B1106" s="7"/>
      <c r="D1106" s="1"/>
      <c r="E1106" s="8"/>
      <c r="F1106" s="8"/>
      <c r="I1106" s="2"/>
    </row>
    <row r="1107" spans="2:9" ht="18.75" x14ac:dyDescent="0.3">
      <c r="B1107" s="7"/>
      <c r="D1107" s="1"/>
      <c r="E1107" s="9"/>
      <c r="F1107" s="9"/>
      <c r="I1107" s="2"/>
    </row>
    <row r="1108" spans="2:9" ht="18.75" x14ac:dyDescent="0.3">
      <c r="B1108" s="7"/>
      <c r="D1108" s="1"/>
      <c r="E1108" s="8"/>
      <c r="F1108" s="8"/>
      <c r="I1108" s="2"/>
    </row>
    <row r="1109" spans="2:9" ht="18.75" x14ac:dyDescent="0.3">
      <c r="B1109" s="7"/>
      <c r="D1109" s="1"/>
      <c r="E1109" s="2"/>
      <c r="F1109" s="2"/>
      <c r="I1109" s="2"/>
    </row>
    <row r="1110" spans="2:9" ht="18.75" x14ac:dyDescent="0.3">
      <c r="B1110" s="7"/>
      <c r="D1110" s="1"/>
      <c r="E1110" s="8"/>
      <c r="F1110" s="8"/>
      <c r="I1110" s="2"/>
    </row>
    <row r="1111" spans="2:9" ht="18.75" x14ac:dyDescent="0.3">
      <c r="B1111" s="7"/>
      <c r="D1111" s="1"/>
      <c r="E1111" s="8"/>
      <c r="F1111" s="8"/>
      <c r="I1111" s="2"/>
    </row>
    <row r="1112" spans="2:9" ht="18.75" x14ac:dyDescent="0.3">
      <c r="B1112" s="7"/>
      <c r="D1112" s="1"/>
      <c r="E1112" s="9"/>
      <c r="F1112" s="9"/>
      <c r="I1112" s="2"/>
    </row>
    <row r="1113" spans="2:9" ht="18.75" x14ac:dyDescent="0.3">
      <c r="B1113" s="7"/>
      <c r="D1113" s="1"/>
      <c r="E1113" s="8"/>
      <c r="F1113" s="8"/>
      <c r="I1113" s="2"/>
    </row>
    <row r="1114" spans="2:9" ht="18.75" x14ac:dyDescent="0.3">
      <c r="B1114" s="7"/>
      <c r="D1114" s="1"/>
      <c r="E1114" s="8"/>
      <c r="F1114" s="8"/>
      <c r="I1114" s="2"/>
    </row>
    <row r="1115" spans="2:9" ht="18.75" x14ac:dyDescent="0.3">
      <c r="B1115" s="7"/>
      <c r="D1115" s="1"/>
      <c r="E1115" s="3"/>
      <c r="F1115" s="3"/>
      <c r="I1115" s="2"/>
    </row>
    <row r="1116" spans="2:9" ht="18.75" x14ac:dyDescent="0.3">
      <c r="B1116" s="7"/>
      <c r="D1116" s="1"/>
      <c r="E1116" s="8"/>
      <c r="F1116" s="8"/>
      <c r="I1116" s="2"/>
    </row>
    <row r="1117" spans="2:9" ht="18.75" x14ac:dyDescent="0.3">
      <c r="B1117" s="7"/>
      <c r="D1117" s="1"/>
      <c r="E1117" s="8"/>
      <c r="F1117" s="8"/>
      <c r="I1117" s="2"/>
    </row>
    <row r="1118" spans="2:9" ht="18.75" x14ac:dyDescent="0.3">
      <c r="B1118" s="7"/>
      <c r="D1118" s="1"/>
      <c r="E1118" s="9"/>
      <c r="F1118" s="9"/>
      <c r="I1118" s="2"/>
    </row>
    <row r="1119" spans="2:9" ht="18.75" x14ac:dyDescent="0.3">
      <c r="B1119" s="7"/>
      <c r="D1119" s="1"/>
      <c r="E1119" s="11"/>
      <c r="F1119" s="11"/>
      <c r="I1119" s="2"/>
    </row>
    <row r="1120" spans="2:9" ht="18.75" x14ac:dyDescent="0.3">
      <c r="B1120" s="7"/>
      <c r="D1120" s="1"/>
      <c r="E1120" s="8"/>
      <c r="F1120" s="8"/>
      <c r="I1120" s="2"/>
    </row>
    <row r="1121" spans="2:9" ht="18.75" x14ac:dyDescent="0.3">
      <c r="B1121" s="7"/>
      <c r="D1121" s="1"/>
      <c r="E1121" s="8"/>
      <c r="F1121" s="8"/>
      <c r="I1121" s="2"/>
    </row>
    <row r="1122" spans="2:9" ht="18.75" x14ac:dyDescent="0.3">
      <c r="B1122" s="7"/>
      <c r="D1122" s="1"/>
      <c r="E1122" s="8"/>
      <c r="F1122" s="8"/>
      <c r="I1122" s="2"/>
    </row>
    <row r="1123" spans="2:9" ht="18.75" x14ac:dyDescent="0.3">
      <c r="B1123" s="7"/>
      <c r="D1123" s="1"/>
      <c r="E1123" s="8"/>
      <c r="F1123" s="8"/>
      <c r="I1123" s="2"/>
    </row>
    <row r="1124" spans="2:9" ht="18.75" x14ac:dyDescent="0.3">
      <c r="B1124" s="7"/>
      <c r="D1124" s="1"/>
      <c r="E1124" s="8"/>
      <c r="F1124" s="8"/>
      <c r="I1124" s="2"/>
    </row>
    <row r="1125" spans="2:9" ht="18.75" x14ac:dyDescent="0.3">
      <c r="B1125" s="7"/>
      <c r="D1125" s="1"/>
      <c r="E1125" s="8"/>
      <c r="F1125" s="8"/>
      <c r="I1125" s="2"/>
    </row>
    <row r="1126" spans="2:9" ht="18.75" x14ac:dyDescent="0.3">
      <c r="B1126" s="7"/>
      <c r="D1126" s="1"/>
      <c r="E1126" s="3"/>
      <c r="F1126" s="3"/>
      <c r="I1126" s="2"/>
    </row>
    <row r="1127" spans="2:9" ht="18.75" x14ac:dyDescent="0.3">
      <c r="B1127" s="7"/>
      <c r="D1127" s="1"/>
      <c r="E1127" s="8"/>
      <c r="F1127" s="8"/>
      <c r="H1127" s="23"/>
      <c r="I1127" s="2"/>
    </row>
    <row r="1128" spans="2:9" ht="18.75" x14ac:dyDescent="0.3">
      <c r="B1128" s="7"/>
      <c r="D1128" s="1"/>
      <c r="E1128" s="8"/>
      <c r="F1128" s="8"/>
      <c r="I1128" s="2"/>
    </row>
    <row r="1129" spans="2:9" ht="18.75" x14ac:dyDescent="0.3">
      <c r="B1129" s="7"/>
      <c r="D1129" s="1"/>
      <c r="E1129" s="8"/>
      <c r="F1129" s="8"/>
      <c r="I1129" s="2"/>
    </row>
    <row r="1130" spans="2:9" ht="18.75" x14ac:dyDescent="0.3">
      <c r="B1130" s="7"/>
      <c r="D1130" s="1"/>
      <c r="E1130" s="3"/>
      <c r="F1130" s="3"/>
      <c r="I1130" s="2"/>
    </row>
    <row r="1131" spans="2:9" ht="18.75" x14ac:dyDescent="0.3">
      <c r="B1131" s="7"/>
      <c r="D1131" s="1"/>
      <c r="E1131" s="8"/>
      <c r="F1131" s="8"/>
    </row>
    <row r="1132" spans="2:9" ht="18.75" x14ac:dyDescent="0.3">
      <c r="B1132" s="7"/>
      <c r="D1132" s="1"/>
      <c r="E1132" s="3"/>
      <c r="F1132" s="3"/>
    </row>
    <row r="1133" spans="2:9" ht="18.75" x14ac:dyDescent="0.3">
      <c r="B1133" s="7"/>
      <c r="D1133" s="1"/>
      <c r="E1133" s="3"/>
      <c r="F1133" s="3"/>
    </row>
    <row r="1134" spans="2:9" ht="18.75" x14ac:dyDescent="0.3">
      <c r="B1134" s="7"/>
      <c r="D1134" s="1"/>
      <c r="E1134" s="8"/>
      <c r="F1134" s="8"/>
    </row>
    <row r="1135" spans="2:9" ht="18.75" x14ac:dyDescent="0.3">
      <c r="B1135" s="7"/>
      <c r="D1135" s="1"/>
      <c r="E1135" s="12"/>
      <c r="F1135" s="12"/>
    </row>
    <row r="1136" spans="2:9" ht="18.75" x14ac:dyDescent="0.3">
      <c r="B1136" s="7"/>
      <c r="D1136" s="1"/>
      <c r="E1136" s="3"/>
      <c r="F1136" s="3"/>
    </row>
    <row r="1137" spans="2:8" ht="18.75" x14ac:dyDescent="0.3">
      <c r="B1137" s="7"/>
      <c r="D1137" s="1"/>
      <c r="E1137" s="8"/>
      <c r="F1137" s="8"/>
    </row>
    <row r="1138" spans="2:8" ht="18.75" x14ac:dyDescent="0.3">
      <c r="B1138" s="7"/>
      <c r="D1138" s="1"/>
      <c r="E1138" s="8"/>
      <c r="F1138" s="8"/>
    </row>
    <row r="1139" spans="2:8" ht="18.75" x14ac:dyDescent="0.3">
      <c r="B1139" s="7"/>
      <c r="D1139" s="1"/>
      <c r="E1139" s="2"/>
      <c r="F1139" s="2"/>
    </row>
    <row r="1140" spans="2:8" ht="18.75" x14ac:dyDescent="0.3">
      <c r="B1140" s="7"/>
      <c r="D1140" s="1"/>
      <c r="E1140" s="8"/>
      <c r="F1140" s="8"/>
    </row>
    <row r="1141" spans="2:8" ht="18.75" x14ac:dyDescent="0.3">
      <c r="B1141" s="7"/>
      <c r="D1141" s="1"/>
      <c r="E1141" s="8"/>
      <c r="F1141" s="8"/>
    </row>
    <row r="1142" spans="2:8" ht="18.75" x14ac:dyDescent="0.3">
      <c r="B1142" s="7"/>
      <c r="D1142" s="1"/>
      <c r="E1142" s="3"/>
      <c r="F1142" s="3"/>
    </row>
    <row r="1143" spans="2:8" ht="18.75" x14ac:dyDescent="0.3">
      <c r="B1143" s="7"/>
      <c r="D1143" s="1"/>
      <c r="E1143" s="3"/>
      <c r="F1143" s="3"/>
    </row>
    <row r="1144" spans="2:8" ht="18.75" x14ac:dyDescent="0.3">
      <c r="B1144" s="7"/>
      <c r="D1144" s="1"/>
      <c r="E1144" s="8"/>
      <c r="F1144" s="8"/>
    </row>
    <row r="1145" spans="2:8" ht="18.75" x14ac:dyDescent="0.3">
      <c r="B1145" s="7"/>
      <c r="D1145" s="1"/>
      <c r="E1145" s="8"/>
      <c r="F1145" s="8"/>
    </row>
    <row r="1146" spans="2:8" ht="18.75" x14ac:dyDescent="0.3">
      <c r="B1146" s="7"/>
      <c r="D1146" s="1"/>
      <c r="E1146" s="8"/>
      <c r="F1146" s="8"/>
    </row>
    <row r="1147" spans="2:8" ht="18.75" x14ac:dyDescent="0.3">
      <c r="B1147" s="7"/>
      <c r="D1147" s="1"/>
      <c r="E1147" s="8"/>
      <c r="F1147" s="8"/>
      <c r="H1147" s="23"/>
    </row>
    <row r="1148" spans="2:8" ht="18.75" x14ac:dyDescent="0.3">
      <c r="B1148" s="7"/>
      <c r="D1148" s="1"/>
      <c r="E1148" s="8"/>
      <c r="F1148" s="8"/>
      <c r="H1148" s="23"/>
    </row>
    <row r="1149" spans="2:8" ht="18.75" x14ac:dyDescent="0.3">
      <c r="B1149" s="7"/>
      <c r="D1149" s="1"/>
      <c r="E1149" s="8"/>
      <c r="F1149" s="8"/>
      <c r="H1149" s="23"/>
    </row>
    <row r="1150" spans="2:8" ht="18.75" x14ac:dyDescent="0.3">
      <c r="B1150" s="7"/>
      <c r="D1150" s="1"/>
      <c r="E1150" s="3"/>
      <c r="F1150" s="3"/>
      <c r="H1150" s="23"/>
    </row>
    <row r="1151" spans="2:8" ht="18.75" x14ac:dyDescent="0.3">
      <c r="B1151" s="7"/>
      <c r="D1151" s="1"/>
      <c r="E1151" s="3"/>
      <c r="F1151" s="3"/>
      <c r="H1151" s="23"/>
    </row>
    <row r="1152" spans="2:8" ht="18.75" x14ac:dyDescent="0.3">
      <c r="B1152" s="7"/>
      <c r="D1152" s="1"/>
      <c r="E1152" s="8"/>
      <c r="F1152" s="8"/>
      <c r="H1152" s="23"/>
    </row>
    <row r="1153" spans="2:8" ht="18.75" x14ac:dyDescent="0.3">
      <c r="B1153" s="7"/>
      <c r="D1153" s="1"/>
      <c r="E1153" s="8"/>
      <c r="F1153" s="8"/>
      <c r="H1153" s="23"/>
    </row>
    <row r="1154" spans="2:8" ht="18.75" x14ac:dyDescent="0.3">
      <c r="B1154" s="7"/>
      <c r="D1154" s="1"/>
      <c r="E1154" s="11"/>
      <c r="F1154" s="11"/>
      <c r="H1154" s="23"/>
    </row>
    <row r="1155" spans="2:8" ht="18.75" x14ac:dyDescent="0.3">
      <c r="B1155" s="7"/>
      <c r="D1155" s="1"/>
      <c r="E1155" s="8"/>
      <c r="F1155" s="8"/>
    </row>
    <row r="1156" spans="2:8" ht="18.75" x14ac:dyDescent="0.3">
      <c r="B1156" s="7"/>
      <c r="D1156" s="1"/>
      <c r="E1156" s="12"/>
      <c r="F1156" s="12"/>
    </row>
    <row r="1157" spans="2:8" ht="18.75" x14ac:dyDescent="0.3">
      <c r="B1157" s="7"/>
      <c r="D1157" s="1"/>
      <c r="E1157" s="8"/>
      <c r="F1157" s="8"/>
    </row>
    <row r="1158" spans="2:8" ht="18.75" x14ac:dyDescent="0.3">
      <c r="B1158" s="7"/>
      <c r="D1158" s="1"/>
      <c r="E1158" s="8"/>
      <c r="F1158" s="8"/>
    </row>
    <row r="1159" spans="2:8" ht="18.75" x14ac:dyDescent="0.3">
      <c r="B1159" s="7"/>
      <c r="D1159" s="1"/>
      <c r="E1159" s="8"/>
      <c r="F1159" s="8"/>
    </row>
    <row r="1160" spans="2:8" ht="18.75" x14ac:dyDescent="0.3">
      <c r="B1160" s="7"/>
      <c r="D1160" s="1"/>
      <c r="E1160" s="12"/>
      <c r="F1160" s="12"/>
    </row>
    <row r="1161" spans="2:8" ht="18.75" x14ac:dyDescent="0.3">
      <c r="B1161" s="7"/>
      <c r="D1161" s="1"/>
      <c r="E1161" s="8"/>
      <c r="F1161" s="8"/>
    </row>
    <row r="1162" spans="2:8" ht="18.75" x14ac:dyDescent="0.3">
      <c r="B1162" s="7"/>
      <c r="D1162" s="1"/>
      <c r="E1162" s="8"/>
      <c r="F1162" s="8"/>
    </row>
    <row r="1163" spans="2:8" ht="18.75" x14ac:dyDescent="0.3">
      <c r="B1163" s="7"/>
      <c r="D1163" s="1"/>
      <c r="E1163" s="8"/>
      <c r="F1163" s="8"/>
    </row>
    <row r="1164" spans="2:8" ht="18.75" x14ac:dyDescent="0.3">
      <c r="B1164" s="7"/>
      <c r="D1164" s="1"/>
      <c r="E1164" s="3"/>
      <c r="F1164" s="3"/>
    </row>
    <row r="1165" spans="2:8" ht="18.75" x14ac:dyDescent="0.3">
      <c r="B1165" s="7"/>
      <c r="D1165" s="1"/>
      <c r="E1165" s="8"/>
      <c r="F1165" s="8"/>
    </row>
    <row r="1166" spans="2:8" ht="18.75" x14ac:dyDescent="0.3">
      <c r="B1166" s="7"/>
      <c r="D1166" s="1"/>
      <c r="E1166" s="8"/>
      <c r="F1166" s="8"/>
    </row>
    <row r="1167" spans="2:8" ht="18.75" x14ac:dyDescent="0.3">
      <c r="B1167" s="7"/>
      <c r="D1167" s="1"/>
      <c r="E1167" s="8"/>
      <c r="F1167" s="8"/>
      <c r="H1167" s="23"/>
    </row>
    <row r="1168" spans="2:8" ht="18.75" x14ac:dyDescent="0.3">
      <c r="B1168" s="7"/>
      <c r="D1168" s="1"/>
      <c r="E1168" s="8"/>
      <c r="F1168" s="8"/>
      <c r="H1168" s="23"/>
    </row>
    <row r="1169" spans="2:9" ht="18.75" x14ac:dyDescent="0.3">
      <c r="B1169" s="7"/>
      <c r="D1169" s="1"/>
      <c r="E1169" s="8"/>
      <c r="F1169" s="8"/>
      <c r="H1169" s="23"/>
    </row>
    <row r="1170" spans="2:9" ht="18.75" x14ac:dyDescent="0.3">
      <c r="B1170" s="7"/>
      <c r="D1170" s="1"/>
      <c r="E1170" s="8"/>
      <c r="F1170" s="8"/>
      <c r="H1170" s="23"/>
    </row>
    <row r="1171" spans="2:9" ht="18.75" x14ac:dyDescent="0.3">
      <c r="B1171" s="7"/>
      <c r="D1171" s="1"/>
      <c r="E1171" s="8"/>
      <c r="F1171" s="8"/>
    </row>
    <row r="1172" spans="2:9" ht="18.75" x14ac:dyDescent="0.3">
      <c r="B1172" s="7"/>
      <c r="D1172" s="1"/>
      <c r="E1172" s="8"/>
      <c r="F1172" s="8"/>
    </row>
    <row r="1173" spans="2:9" ht="18.75" x14ac:dyDescent="0.3">
      <c r="B1173" s="7"/>
      <c r="D1173" s="1"/>
      <c r="E1173" s="8"/>
      <c r="F1173" s="8"/>
    </row>
    <row r="1174" spans="2:9" ht="18.75" x14ac:dyDescent="0.3">
      <c r="B1174" s="7"/>
      <c r="D1174" s="1"/>
      <c r="E1174" s="8"/>
      <c r="F1174" s="8"/>
    </row>
    <row r="1175" spans="2:9" ht="18.75" x14ac:dyDescent="0.3">
      <c r="B1175" s="7"/>
      <c r="D1175" s="1"/>
      <c r="E1175" s="8"/>
      <c r="F1175" s="8"/>
      <c r="H1175" s="43"/>
      <c r="I1175" s="3"/>
    </row>
    <row r="1176" spans="2:9" ht="18.75" x14ac:dyDescent="0.3">
      <c r="B1176" s="7"/>
      <c r="D1176" s="1"/>
      <c r="E1176" s="8"/>
      <c r="F1176" s="8"/>
      <c r="H1176" s="24"/>
      <c r="I1176" s="3"/>
    </row>
    <row r="1177" spans="2:9" ht="18.75" x14ac:dyDescent="0.3">
      <c r="B1177" s="7"/>
      <c r="D1177" s="1"/>
      <c r="E1177" s="12"/>
      <c r="F1177" s="12"/>
      <c r="I1177" s="3"/>
    </row>
    <row r="1178" spans="2:9" ht="18.75" x14ac:dyDescent="0.3">
      <c r="B1178" s="7"/>
      <c r="D1178" s="1"/>
      <c r="E1178" s="8"/>
      <c r="F1178" s="8"/>
      <c r="H1178" s="23"/>
      <c r="I1178" s="3"/>
    </row>
    <row r="1179" spans="2:9" ht="18.75" x14ac:dyDescent="0.3">
      <c r="B1179" s="7"/>
      <c r="D1179" s="1"/>
      <c r="E1179" s="8"/>
      <c r="F1179" s="8"/>
      <c r="I1179" s="3"/>
    </row>
    <row r="1180" spans="2:9" ht="18.75" x14ac:dyDescent="0.3">
      <c r="B1180" s="7"/>
      <c r="D1180" s="1"/>
      <c r="E1180" s="8"/>
      <c r="F1180" s="8"/>
      <c r="H1180" s="24"/>
      <c r="I1180" s="3"/>
    </row>
    <row r="1181" spans="2:9" ht="18.75" x14ac:dyDescent="0.3">
      <c r="B1181" s="7"/>
      <c r="D1181" s="1"/>
      <c r="E1181" s="8"/>
      <c r="F1181" s="8"/>
      <c r="I1181" s="3"/>
    </row>
    <row r="1182" spans="2:9" ht="18.75" x14ac:dyDescent="0.3">
      <c r="B1182" s="7"/>
      <c r="D1182" s="1"/>
      <c r="E1182" s="3"/>
      <c r="F1182" s="3"/>
      <c r="I1182" s="3"/>
    </row>
    <row r="1183" spans="2:9" ht="18.75" x14ac:dyDescent="0.3">
      <c r="B1183" s="7"/>
      <c r="D1183" s="1"/>
      <c r="E1183" s="8"/>
      <c r="F1183" s="8"/>
      <c r="I1183" s="3"/>
    </row>
    <row r="1184" spans="2:9" ht="18.75" x14ac:dyDescent="0.3">
      <c r="B1184" s="7"/>
      <c r="D1184" s="1"/>
      <c r="E1184" s="8"/>
      <c r="F1184" s="8"/>
      <c r="I1184" s="3"/>
    </row>
    <row r="1185" spans="2:9" ht="18.75" x14ac:dyDescent="0.3">
      <c r="B1185" s="7"/>
      <c r="D1185" s="1"/>
      <c r="E1185" s="8"/>
      <c r="F1185" s="8"/>
      <c r="I1185" s="3"/>
    </row>
    <row r="1186" spans="2:9" ht="18.75" x14ac:dyDescent="0.3">
      <c r="B1186" s="7"/>
      <c r="D1186" s="1"/>
      <c r="E1186" s="3"/>
      <c r="F1186" s="3"/>
      <c r="I1186" s="3"/>
    </row>
    <row r="1187" spans="2:9" ht="18.75" x14ac:dyDescent="0.3">
      <c r="B1187" s="7"/>
      <c r="D1187" s="1"/>
      <c r="E1187" s="8"/>
      <c r="F1187" s="8"/>
      <c r="I1187" s="3"/>
    </row>
    <row r="1188" spans="2:9" ht="18.75" x14ac:dyDescent="0.3">
      <c r="B1188" s="7"/>
      <c r="D1188" s="1"/>
      <c r="E1188" s="8"/>
      <c r="F1188" s="8"/>
      <c r="I1188" s="3"/>
    </row>
    <row r="1189" spans="2:9" ht="18.75" x14ac:dyDescent="0.3">
      <c r="B1189" s="7"/>
      <c r="D1189" s="1"/>
      <c r="E1189" s="8"/>
      <c r="F1189" s="8"/>
      <c r="I1189" s="3"/>
    </row>
    <row r="1190" spans="2:9" ht="18.75" x14ac:dyDescent="0.3">
      <c r="B1190" s="7"/>
      <c r="D1190" s="1"/>
      <c r="E1190" s="8"/>
      <c r="F1190" s="8"/>
      <c r="I1190" s="3"/>
    </row>
    <row r="1191" spans="2:9" ht="18.75" x14ac:dyDescent="0.3">
      <c r="B1191" s="7"/>
      <c r="D1191" s="1"/>
      <c r="E1191" s="3"/>
      <c r="F1191" s="3"/>
      <c r="I1191" s="3"/>
    </row>
    <row r="1192" spans="2:9" ht="18.75" x14ac:dyDescent="0.3">
      <c r="B1192" s="7"/>
      <c r="D1192" s="1"/>
      <c r="E1192" s="8"/>
      <c r="F1192" s="8"/>
      <c r="I1192" s="3"/>
    </row>
    <row r="1193" spans="2:9" ht="18.75" x14ac:dyDescent="0.3">
      <c r="B1193" s="7"/>
      <c r="D1193" s="1"/>
      <c r="E1193" s="8"/>
      <c r="F1193" s="8"/>
      <c r="I1193" s="3"/>
    </row>
    <row r="1194" spans="2:9" ht="18.75" x14ac:dyDescent="0.3">
      <c r="B1194" s="7"/>
      <c r="D1194" s="1"/>
      <c r="E1194" s="12"/>
      <c r="F1194" s="12"/>
      <c r="I1194" s="3"/>
    </row>
    <row r="1195" spans="2:9" ht="18.75" x14ac:dyDescent="0.3">
      <c r="B1195" s="7"/>
      <c r="D1195" s="1"/>
      <c r="E1195" s="8"/>
      <c r="F1195" s="8"/>
      <c r="I1195" s="3"/>
    </row>
    <row r="1196" spans="2:9" ht="18.75" x14ac:dyDescent="0.3">
      <c r="B1196" s="7"/>
      <c r="D1196" s="1"/>
      <c r="E1196" s="8"/>
      <c r="F1196" s="8"/>
      <c r="I1196" s="3"/>
    </row>
    <row r="1197" spans="2:9" ht="18.75" x14ac:dyDescent="0.3">
      <c r="B1197" s="7"/>
      <c r="D1197" s="1"/>
      <c r="E1197" s="8"/>
      <c r="F1197" s="8"/>
      <c r="I1197" s="3"/>
    </row>
    <row r="1198" spans="2:9" ht="18.75" x14ac:dyDescent="0.3">
      <c r="B1198" s="7"/>
      <c r="D1198" s="1"/>
      <c r="E1198" s="3"/>
      <c r="F1198" s="3"/>
      <c r="I1198" s="3"/>
    </row>
    <row r="1199" spans="2:9" ht="18.75" x14ac:dyDescent="0.3">
      <c r="B1199" s="7"/>
      <c r="D1199" s="1"/>
      <c r="E1199" s="8"/>
      <c r="F1199" s="8"/>
      <c r="H1199" s="23"/>
      <c r="I1199" s="3"/>
    </row>
    <row r="1200" spans="2:9" ht="18.75" x14ac:dyDescent="0.3">
      <c r="B1200" s="7"/>
      <c r="D1200" s="1"/>
      <c r="E1200" s="8"/>
      <c r="F1200" s="8"/>
      <c r="I1200" s="3"/>
    </row>
    <row r="1201" spans="2:9" ht="18.75" x14ac:dyDescent="0.3">
      <c r="B1201" s="7"/>
      <c r="D1201" s="1"/>
      <c r="E1201" s="8"/>
      <c r="F1201" s="8"/>
      <c r="I1201" s="3"/>
    </row>
    <row r="1202" spans="2:9" ht="18.75" x14ac:dyDescent="0.3">
      <c r="B1202" s="7"/>
      <c r="D1202" s="1"/>
      <c r="E1202" s="8"/>
      <c r="F1202" s="8"/>
      <c r="H1202" s="23"/>
      <c r="I1202" s="3"/>
    </row>
    <row r="1203" spans="2:9" ht="18.75" x14ac:dyDescent="0.3">
      <c r="B1203" s="7"/>
      <c r="D1203" s="1"/>
      <c r="E1203" s="8"/>
      <c r="F1203" s="8"/>
      <c r="H1203" s="23"/>
      <c r="I1203" s="3"/>
    </row>
    <row r="1204" spans="2:9" ht="18.75" x14ac:dyDescent="0.3">
      <c r="B1204" s="7"/>
      <c r="D1204" s="1"/>
      <c r="E1204" s="3"/>
      <c r="F1204" s="3"/>
      <c r="H1204" s="23"/>
      <c r="I1204" s="3"/>
    </row>
    <row r="1205" spans="2:9" ht="18.75" x14ac:dyDescent="0.3">
      <c r="B1205" s="7"/>
      <c r="D1205" s="1"/>
      <c r="E1205" s="2"/>
      <c r="F1205" s="2"/>
      <c r="H1205" s="23"/>
      <c r="I1205" s="3"/>
    </row>
    <row r="1206" spans="2:9" ht="18.75" x14ac:dyDescent="0.3">
      <c r="B1206" s="7"/>
      <c r="D1206" s="1"/>
      <c r="E1206" s="8"/>
      <c r="F1206" s="8"/>
      <c r="I1206" s="3"/>
    </row>
    <row r="1207" spans="2:9" ht="18.75" x14ac:dyDescent="0.3">
      <c r="B1207" s="7"/>
      <c r="D1207" s="1"/>
      <c r="E1207" s="8"/>
      <c r="F1207" s="8"/>
      <c r="I1207" s="3"/>
    </row>
    <row r="1208" spans="2:9" ht="18.75" x14ac:dyDescent="0.3">
      <c r="B1208" s="7"/>
      <c r="D1208" s="1"/>
      <c r="E1208" s="10"/>
      <c r="F1208" s="10"/>
      <c r="I1208" s="3"/>
    </row>
    <row r="1209" spans="2:9" ht="18.75" x14ac:dyDescent="0.3">
      <c r="B1209" s="7"/>
      <c r="D1209" s="1"/>
      <c r="E1209" s="8"/>
      <c r="F1209" s="8"/>
      <c r="I1209" s="3"/>
    </row>
    <row r="1210" spans="2:9" ht="18.75" x14ac:dyDescent="0.3">
      <c r="B1210" s="7"/>
      <c r="D1210" s="1"/>
      <c r="E1210" s="8"/>
      <c r="F1210" s="8"/>
      <c r="I1210" s="3"/>
    </row>
    <row r="1211" spans="2:9" ht="18.75" x14ac:dyDescent="0.3">
      <c r="B1211" s="7"/>
      <c r="D1211" s="1"/>
      <c r="E1211" s="3"/>
      <c r="F1211" s="3"/>
      <c r="I1211" s="3"/>
    </row>
    <row r="1212" spans="2:9" ht="18.75" x14ac:dyDescent="0.3">
      <c r="B1212" s="7"/>
      <c r="D1212" s="1"/>
      <c r="E1212" s="3"/>
      <c r="F1212" s="3"/>
      <c r="I1212" s="3"/>
    </row>
    <row r="1213" spans="2:9" ht="18.75" x14ac:dyDescent="0.3">
      <c r="B1213" s="7"/>
      <c r="D1213" s="1"/>
      <c r="E1213" s="8"/>
      <c r="F1213" s="8"/>
      <c r="I1213" s="3"/>
    </row>
    <row r="1214" spans="2:9" ht="18.75" x14ac:dyDescent="0.3">
      <c r="B1214" s="7"/>
      <c r="D1214" s="1"/>
      <c r="E1214" s="8"/>
      <c r="F1214" s="8"/>
      <c r="I1214" s="3"/>
    </row>
    <row r="1215" spans="2:9" ht="18.75" x14ac:dyDescent="0.3">
      <c r="B1215" s="7"/>
      <c r="D1215" s="1"/>
      <c r="E1215" s="8"/>
      <c r="F1215" s="8"/>
      <c r="I1215" s="3"/>
    </row>
    <row r="1216" spans="2:9" ht="18.75" x14ac:dyDescent="0.3">
      <c r="B1216" s="7"/>
      <c r="D1216" s="1"/>
      <c r="E1216" s="8"/>
      <c r="F1216" s="8"/>
      <c r="I1216" s="3"/>
    </row>
    <row r="1217" spans="2:9" ht="18.75" x14ac:dyDescent="0.3">
      <c r="B1217" s="7"/>
      <c r="D1217" s="1"/>
      <c r="E1217" s="8"/>
      <c r="F1217" s="8"/>
    </row>
    <row r="1218" spans="2:9" ht="18.75" x14ac:dyDescent="0.3">
      <c r="B1218" s="7"/>
      <c r="D1218" s="1"/>
      <c r="E1218" s="8"/>
      <c r="F1218" s="8"/>
    </row>
    <row r="1219" spans="2:9" ht="18.75" x14ac:dyDescent="0.3">
      <c r="B1219" s="7"/>
      <c r="D1219" s="1"/>
      <c r="E1219" s="8"/>
      <c r="F1219" s="8"/>
    </row>
    <row r="1220" spans="2:9" ht="18.75" x14ac:dyDescent="0.3">
      <c r="B1220" s="7"/>
      <c r="D1220" s="1"/>
      <c r="E1220" s="8"/>
      <c r="F1220" s="8"/>
    </row>
    <row r="1221" spans="2:9" ht="18.75" x14ac:dyDescent="0.3">
      <c r="B1221" s="7"/>
      <c r="D1221" s="1"/>
      <c r="E1221" s="8"/>
      <c r="F1221" s="8"/>
      <c r="I1221" s="2"/>
    </row>
    <row r="1222" spans="2:9" ht="18.75" x14ac:dyDescent="0.3">
      <c r="B1222" s="7"/>
      <c r="D1222" s="1"/>
      <c r="E1222" s="11"/>
      <c r="F1222" s="11"/>
      <c r="I1222" s="2"/>
    </row>
    <row r="1223" spans="2:9" ht="18.75" x14ac:dyDescent="0.3">
      <c r="B1223" s="7"/>
      <c r="D1223" s="1"/>
      <c r="E1223" s="8"/>
      <c r="F1223" s="8"/>
    </row>
    <row r="1224" spans="2:9" ht="18.75" x14ac:dyDescent="0.3">
      <c r="B1224" s="7"/>
      <c r="D1224" s="1"/>
      <c r="E1224" s="8"/>
      <c r="F1224" s="8"/>
    </row>
    <row r="1225" spans="2:9" ht="18.75" x14ac:dyDescent="0.3">
      <c r="B1225" s="7"/>
      <c r="D1225" s="1"/>
      <c r="E1225" s="8"/>
      <c r="F1225" s="8"/>
    </row>
    <row r="1226" spans="2:9" ht="18.75" x14ac:dyDescent="0.3">
      <c r="B1226" s="7"/>
      <c r="D1226" s="1"/>
      <c r="E1226" s="8"/>
      <c r="F1226" s="8"/>
    </row>
    <row r="1227" spans="2:9" ht="18.75" x14ac:dyDescent="0.3">
      <c r="B1227" s="7"/>
      <c r="D1227" s="1"/>
      <c r="E1227" s="8"/>
      <c r="F1227" s="8"/>
    </row>
    <row r="1228" spans="2:9" ht="18.75" x14ac:dyDescent="0.3">
      <c r="B1228" s="7"/>
      <c r="D1228" s="1"/>
      <c r="E1228" s="11"/>
      <c r="F1228" s="11"/>
    </row>
    <row r="1229" spans="2:9" ht="18.75" x14ac:dyDescent="0.3">
      <c r="B1229" s="7"/>
      <c r="D1229" s="1"/>
      <c r="E1229" s="8"/>
      <c r="F1229" s="8"/>
    </row>
    <row r="1230" spans="2:9" ht="18.75" x14ac:dyDescent="0.3">
      <c r="B1230" s="7"/>
      <c r="D1230" s="1"/>
      <c r="E1230" s="8"/>
      <c r="F1230" s="8"/>
    </row>
    <row r="1231" spans="2:9" ht="18.75" x14ac:dyDescent="0.3">
      <c r="B1231" s="7"/>
      <c r="D1231" s="1"/>
      <c r="E1231" s="8"/>
      <c r="F1231" s="8"/>
    </row>
    <row r="1232" spans="2:9" ht="18.75" x14ac:dyDescent="0.3">
      <c r="B1232" s="7"/>
      <c r="D1232" s="1"/>
      <c r="E1232" s="8"/>
      <c r="F1232" s="8"/>
    </row>
    <row r="1233" spans="2:8" ht="18.75" x14ac:dyDescent="0.3">
      <c r="B1233" s="7"/>
      <c r="D1233" s="1"/>
      <c r="E1233" s="8"/>
      <c r="F1233" s="8"/>
    </row>
    <row r="1234" spans="2:8" ht="18.75" x14ac:dyDescent="0.3">
      <c r="B1234" s="7"/>
      <c r="D1234" s="1"/>
      <c r="E1234" s="8"/>
      <c r="F1234" s="8"/>
      <c r="H1234" s="23"/>
    </row>
    <row r="1235" spans="2:8" ht="18.75" x14ac:dyDescent="0.3">
      <c r="B1235" s="7"/>
      <c r="D1235" s="1"/>
      <c r="E1235" s="8"/>
      <c r="F1235" s="8"/>
      <c r="H1235" s="23"/>
    </row>
    <row r="1236" spans="2:8" ht="18.75" x14ac:dyDescent="0.3">
      <c r="B1236" s="7"/>
      <c r="D1236" s="1"/>
      <c r="E1236" s="8"/>
      <c r="F1236" s="8"/>
      <c r="H1236" s="23"/>
    </row>
    <row r="1237" spans="2:8" ht="18.75" x14ac:dyDescent="0.3">
      <c r="B1237" s="7"/>
      <c r="D1237" s="1"/>
      <c r="E1237" s="8"/>
      <c r="F1237" s="8"/>
    </row>
    <row r="1238" spans="2:8" ht="18.75" x14ac:dyDescent="0.3">
      <c r="B1238" s="7"/>
      <c r="D1238" s="1"/>
      <c r="E1238" s="8"/>
      <c r="F1238" s="8"/>
    </row>
    <row r="1239" spans="2:8" ht="18.75" x14ac:dyDescent="0.3">
      <c r="B1239" s="7"/>
      <c r="D1239" s="1"/>
      <c r="E1239" s="8"/>
      <c r="F1239" s="8"/>
      <c r="G1239" s="3"/>
    </row>
    <row r="1240" spans="2:8" ht="18.75" x14ac:dyDescent="0.3">
      <c r="B1240" s="7"/>
      <c r="D1240" s="1"/>
      <c r="E1240" s="2"/>
      <c r="F1240" s="2"/>
    </row>
    <row r="1241" spans="2:8" ht="18.75" x14ac:dyDescent="0.3">
      <c r="B1241" s="7"/>
      <c r="D1241" s="1"/>
      <c r="E1241" s="8"/>
      <c r="F1241" s="8"/>
    </row>
    <row r="1242" spans="2:8" ht="18.75" x14ac:dyDescent="0.3">
      <c r="B1242" s="7"/>
      <c r="D1242" s="1"/>
      <c r="E1242" s="3"/>
      <c r="F1242" s="3"/>
    </row>
    <row r="1243" spans="2:8" ht="18.75" x14ac:dyDescent="0.3">
      <c r="B1243" s="7"/>
      <c r="D1243" s="1"/>
      <c r="E1243" s="8"/>
      <c r="F1243" s="8"/>
    </row>
    <row r="1244" spans="2:8" ht="18.75" x14ac:dyDescent="0.3">
      <c r="B1244" s="7"/>
      <c r="D1244" s="1"/>
      <c r="E1244" s="8"/>
      <c r="F1244" s="8"/>
    </row>
    <row r="1245" spans="2:8" ht="18.75" x14ac:dyDescent="0.3">
      <c r="B1245" s="7"/>
      <c r="D1245" s="1"/>
      <c r="E1245" s="8"/>
      <c r="F1245" s="8"/>
    </row>
    <row r="1246" spans="2:8" ht="18.75" x14ac:dyDescent="0.3">
      <c r="B1246" s="7"/>
      <c r="D1246" s="1"/>
      <c r="E1246" s="8"/>
      <c r="F1246" s="8"/>
      <c r="H1246" s="23"/>
    </row>
    <row r="1247" spans="2:8" ht="18.75" x14ac:dyDescent="0.3">
      <c r="B1247" s="7"/>
      <c r="D1247" s="1"/>
      <c r="E1247" s="8"/>
      <c r="F1247" s="8"/>
      <c r="H1247" s="23"/>
    </row>
    <row r="1248" spans="2:8" ht="18.75" x14ac:dyDescent="0.3">
      <c r="B1248" s="7"/>
      <c r="D1248" s="1"/>
      <c r="E1248" s="8"/>
      <c r="F1248" s="8"/>
    </row>
    <row r="1249" spans="2:9" ht="18.75" x14ac:dyDescent="0.3">
      <c r="B1249" s="7"/>
      <c r="D1249" s="1"/>
      <c r="E1249" s="8"/>
      <c r="F1249" s="8"/>
    </row>
    <row r="1250" spans="2:9" ht="18.75" x14ac:dyDescent="0.3">
      <c r="B1250" s="7"/>
      <c r="D1250" s="1"/>
      <c r="E1250" s="8"/>
      <c r="F1250" s="8"/>
    </row>
    <row r="1251" spans="2:9" ht="18.75" x14ac:dyDescent="0.3">
      <c r="B1251" s="7"/>
      <c r="D1251" s="1"/>
      <c r="E1251" s="8"/>
      <c r="F1251" s="8"/>
    </row>
    <row r="1252" spans="2:9" ht="18.75" x14ac:dyDescent="0.3">
      <c r="B1252" s="7"/>
      <c r="D1252" s="1"/>
      <c r="E1252" s="8"/>
      <c r="F1252" s="8"/>
    </row>
    <row r="1253" spans="2:9" ht="18.75" x14ac:dyDescent="0.3">
      <c r="B1253" s="7"/>
      <c r="D1253" s="1"/>
      <c r="E1253" s="8"/>
      <c r="F1253" s="8"/>
    </row>
    <row r="1254" spans="2:9" ht="18.75" x14ac:dyDescent="0.3">
      <c r="B1254" s="7"/>
      <c r="D1254" s="1"/>
      <c r="E1254" s="8"/>
      <c r="F1254" s="8"/>
    </row>
    <row r="1255" spans="2:9" ht="18.75" x14ac:dyDescent="0.3">
      <c r="B1255" s="7"/>
      <c r="D1255" s="1"/>
      <c r="E1255" s="8"/>
      <c r="F1255" s="8"/>
    </row>
    <row r="1256" spans="2:9" ht="18.75" x14ac:dyDescent="0.3">
      <c r="B1256" s="7"/>
      <c r="D1256" s="1"/>
      <c r="E1256" s="8"/>
      <c r="F1256" s="8"/>
    </row>
    <row r="1257" spans="2:9" ht="18.75" x14ac:dyDescent="0.3">
      <c r="B1257" s="7"/>
      <c r="D1257" s="1"/>
      <c r="E1257" s="8"/>
      <c r="F1257" s="8"/>
    </row>
    <row r="1258" spans="2:9" ht="18.75" x14ac:dyDescent="0.3">
      <c r="B1258" s="7"/>
      <c r="D1258" s="1"/>
      <c r="E1258" s="12"/>
      <c r="F1258" s="12"/>
    </row>
    <row r="1259" spans="2:9" ht="18.75" x14ac:dyDescent="0.3">
      <c r="B1259" s="7"/>
      <c r="D1259" s="1"/>
      <c r="E1259" s="8"/>
      <c r="F1259" s="8"/>
    </row>
    <row r="1260" spans="2:9" ht="18.75" x14ac:dyDescent="0.3">
      <c r="B1260" s="7"/>
      <c r="D1260" s="1"/>
      <c r="E1260" s="8"/>
      <c r="F1260" s="8"/>
    </row>
    <row r="1261" spans="2:9" ht="18.75" x14ac:dyDescent="0.3">
      <c r="B1261" s="7"/>
      <c r="D1261" s="1"/>
      <c r="E1261" s="8"/>
      <c r="F1261" s="8"/>
      <c r="I1261" s="2"/>
    </row>
    <row r="1262" spans="2:9" ht="18.75" x14ac:dyDescent="0.3">
      <c r="B1262" s="7"/>
      <c r="D1262" s="1"/>
      <c r="E1262" s="8"/>
      <c r="F1262" s="8"/>
      <c r="I1262" s="2"/>
    </row>
    <row r="1263" spans="2:9" ht="18.75" x14ac:dyDescent="0.3">
      <c r="B1263" s="7"/>
      <c r="D1263" s="1"/>
      <c r="E1263" s="8"/>
      <c r="F1263" s="8"/>
      <c r="I1263" s="2"/>
    </row>
    <row r="1264" spans="2:9" ht="18.75" x14ac:dyDescent="0.3">
      <c r="B1264" s="7"/>
      <c r="D1264" s="1"/>
      <c r="E1264" s="8"/>
      <c r="F1264" s="8"/>
      <c r="I1264" s="2"/>
    </row>
    <row r="1265" spans="2:9" ht="18.75" x14ac:dyDescent="0.3">
      <c r="B1265" s="7"/>
      <c r="D1265" s="1"/>
      <c r="E1265" s="8"/>
      <c r="F1265" s="8"/>
      <c r="I1265" s="2"/>
    </row>
    <row r="1266" spans="2:9" ht="18.75" x14ac:dyDescent="0.3">
      <c r="B1266" s="7"/>
      <c r="D1266" s="1"/>
      <c r="E1266" s="8"/>
      <c r="F1266" s="8"/>
      <c r="H1266" s="23"/>
      <c r="I1266" s="2"/>
    </row>
    <row r="1267" spans="2:9" ht="18.75" x14ac:dyDescent="0.3">
      <c r="B1267" s="7"/>
      <c r="D1267" s="1"/>
      <c r="E1267" s="8"/>
      <c r="F1267" s="8"/>
      <c r="H1267" s="23"/>
      <c r="I1267" s="2"/>
    </row>
    <row r="1268" spans="2:9" ht="18.75" x14ac:dyDescent="0.3">
      <c r="B1268" s="7"/>
      <c r="D1268" s="1"/>
      <c r="E1268" s="8"/>
      <c r="F1268" s="8"/>
      <c r="H1268" s="23"/>
      <c r="I1268" s="2"/>
    </row>
    <row r="1269" spans="2:9" ht="18.75" x14ac:dyDescent="0.3">
      <c r="B1269" s="7"/>
      <c r="D1269" s="1"/>
      <c r="E1269" s="8"/>
      <c r="F1269" s="8"/>
      <c r="H1269" s="23"/>
      <c r="I1269" s="2"/>
    </row>
    <row r="1270" spans="2:9" ht="18.75" x14ac:dyDescent="0.3">
      <c r="B1270" s="7"/>
      <c r="D1270" s="1"/>
      <c r="E1270" s="8"/>
      <c r="F1270" s="8"/>
      <c r="I1270" s="2"/>
    </row>
    <row r="1271" spans="2:9" ht="18.75" x14ac:dyDescent="0.3">
      <c r="B1271" s="7"/>
      <c r="D1271" s="1"/>
      <c r="E1271" s="8"/>
      <c r="F1271" s="8"/>
      <c r="I1271" s="2"/>
    </row>
    <row r="1272" spans="2:9" ht="18.75" x14ac:dyDescent="0.3">
      <c r="B1272" s="7"/>
      <c r="D1272" s="1"/>
      <c r="E1272" s="8"/>
      <c r="F1272" s="8"/>
      <c r="I1272" s="2"/>
    </row>
    <row r="1273" spans="2:9" ht="18.75" x14ac:dyDescent="0.3">
      <c r="B1273" s="7"/>
      <c r="D1273" s="1"/>
      <c r="E1273" s="8"/>
      <c r="F1273" s="8"/>
      <c r="I1273" s="2"/>
    </row>
    <row r="1274" spans="2:9" ht="18.75" x14ac:dyDescent="0.3">
      <c r="B1274" s="7"/>
      <c r="D1274" s="1"/>
      <c r="E1274" s="8"/>
      <c r="F1274" s="8"/>
      <c r="I1274" s="2"/>
    </row>
    <row r="1275" spans="2:9" ht="18.75" x14ac:dyDescent="0.3">
      <c r="B1275" s="7"/>
      <c r="D1275" s="1"/>
      <c r="E1275" s="11"/>
      <c r="F1275" s="11"/>
      <c r="I1275" s="2"/>
    </row>
    <row r="1276" spans="2:9" ht="18.75" x14ac:dyDescent="0.3">
      <c r="B1276" s="7"/>
      <c r="D1276" s="1"/>
      <c r="E1276" s="8"/>
      <c r="F1276" s="8"/>
      <c r="I1276" s="2"/>
    </row>
    <row r="1277" spans="2:9" ht="18.75" x14ac:dyDescent="0.3">
      <c r="B1277" s="7"/>
      <c r="D1277" s="1"/>
      <c r="E1277" s="8"/>
      <c r="F1277" s="8"/>
      <c r="I1277" s="2"/>
    </row>
    <row r="1278" spans="2:9" ht="18.75" x14ac:dyDescent="0.3">
      <c r="B1278" s="7"/>
      <c r="D1278" s="1"/>
      <c r="E1278" s="8"/>
      <c r="F1278" s="8"/>
      <c r="I1278" s="2"/>
    </row>
    <row r="1279" spans="2:9" ht="18.75" x14ac:dyDescent="0.3">
      <c r="B1279" s="7"/>
      <c r="D1279" s="1"/>
      <c r="E1279" s="8"/>
      <c r="F1279" s="8"/>
      <c r="I1279" s="2"/>
    </row>
    <row r="1280" spans="2:9" ht="18.75" x14ac:dyDescent="0.3">
      <c r="B1280" s="7"/>
      <c r="D1280" s="1"/>
      <c r="E1280" s="8"/>
      <c r="F1280" s="8"/>
      <c r="I1280" s="2"/>
    </row>
    <row r="1281" spans="2:9" ht="18.75" x14ac:dyDescent="0.3">
      <c r="B1281" s="7"/>
      <c r="D1281" s="1"/>
      <c r="E1281" s="8"/>
      <c r="F1281" s="8"/>
      <c r="I1281" s="2"/>
    </row>
    <row r="1282" spans="2:9" ht="18.75" x14ac:dyDescent="0.3">
      <c r="B1282" s="7"/>
      <c r="D1282" s="1"/>
      <c r="E1282" s="8"/>
      <c r="F1282" s="8"/>
      <c r="I1282" s="2"/>
    </row>
    <row r="1283" spans="2:9" ht="18.75" x14ac:dyDescent="0.3">
      <c r="B1283" s="7"/>
      <c r="D1283" s="1"/>
      <c r="E1283" s="8"/>
      <c r="F1283" s="8"/>
      <c r="H1283" s="23"/>
      <c r="I1283" s="2"/>
    </row>
    <row r="1284" spans="2:9" ht="18.75" x14ac:dyDescent="0.3">
      <c r="B1284" s="7"/>
      <c r="D1284" s="1"/>
      <c r="E1284" s="8"/>
      <c r="F1284" s="8"/>
      <c r="H1284" s="23"/>
      <c r="I1284" s="2"/>
    </row>
    <row r="1285" spans="2:9" ht="18.75" x14ac:dyDescent="0.3">
      <c r="B1285" s="7"/>
      <c r="D1285" s="1"/>
      <c r="E1285" s="8"/>
      <c r="F1285" s="8"/>
      <c r="H1285" s="23"/>
      <c r="I1285" s="2"/>
    </row>
    <row r="1286" spans="2:9" ht="18.75" x14ac:dyDescent="0.3">
      <c r="B1286" s="7"/>
      <c r="D1286" s="1"/>
      <c r="E1286" s="8"/>
      <c r="F1286" s="8"/>
      <c r="H1286" s="23"/>
      <c r="I1286" s="2"/>
    </row>
    <row r="1287" spans="2:9" ht="18.75" x14ac:dyDescent="0.3">
      <c r="B1287" s="7"/>
      <c r="D1287" s="1"/>
      <c r="E1287" s="8"/>
      <c r="F1287" s="8"/>
      <c r="H1287" s="23"/>
      <c r="I1287" s="2"/>
    </row>
    <row r="1288" spans="2:9" ht="18.75" x14ac:dyDescent="0.3">
      <c r="B1288" s="7"/>
      <c r="D1288" s="1"/>
      <c r="E1288" s="8"/>
      <c r="F1288" s="8"/>
      <c r="I1288" s="3"/>
    </row>
    <row r="1289" spans="2:9" ht="18.75" x14ac:dyDescent="0.3">
      <c r="B1289" s="7"/>
      <c r="D1289" s="1"/>
      <c r="E1289" s="8"/>
      <c r="F1289" s="8"/>
      <c r="I1289" s="3"/>
    </row>
    <row r="1290" spans="2:9" ht="18.75" x14ac:dyDescent="0.3">
      <c r="B1290" s="7"/>
      <c r="D1290" s="1"/>
      <c r="E1290" s="8"/>
      <c r="F1290" s="8"/>
      <c r="I1290" s="3"/>
    </row>
    <row r="1291" spans="2:9" ht="18.75" x14ac:dyDescent="0.3">
      <c r="B1291" s="7"/>
      <c r="D1291" s="1"/>
      <c r="E1291" s="8"/>
      <c r="F1291" s="8"/>
      <c r="I1291" s="3"/>
    </row>
    <row r="1292" spans="2:9" ht="18.75" x14ac:dyDescent="0.3">
      <c r="B1292" s="7"/>
      <c r="D1292" s="1"/>
      <c r="E1292" s="8"/>
      <c r="F1292" s="8"/>
      <c r="I1292" s="3"/>
    </row>
    <row r="1293" spans="2:9" ht="18.75" x14ac:dyDescent="0.3">
      <c r="B1293" s="7"/>
      <c r="D1293" s="1"/>
      <c r="E1293" s="8"/>
      <c r="F1293" s="8"/>
      <c r="I1293" s="3"/>
    </row>
    <row r="1294" spans="2:9" ht="18.75" x14ac:dyDescent="0.3">
      <c r="B1294" s="7"/>
      <c r="D1294" s="1"/>
      <c r="E1294" s="8"/>
      <c r="F1294" s="8"/>
      <c r="I1294" s="3"/>
    </row>
    <row r="1295" spans="2:9" ht="18.75" x14ac:dyDescent="0.3">
      <c r="B1295" s="7"/>
      <c r="D1295" s="1"/>
      <c r="E1295" s="8"/>
      <c r="F1295" s="8"/>
      <c r="I1295" s="3"/>
    </row>
    <row r="1296" spans="2:9" ht="18.75" x14ac:dyDescent="0.3">
      <c r="B1296" s="7"/>
      <c r="D1296" s="1"/>
      <c r="E1296" s="11"/>
      <c r="F1296" s="11"/>
      <c r="I1296" s="3"/>
    </row>
    <row r="1297" spans="2:9" ht="18.75" x14ac:dyDescent="0.3">
      <c r="B1297" s="7"/>
      <c r="D1297" s="1"/>
      <c r="E1297" s="8"/>
      <c r="F1297" s="8"/>
      <c r="H1297" s="31"/>
      <c r="I1297" s="3"/>
    </row>
    <row r="1298" spans="2:9" ht="18.75" x14ac:dyDescent="0.3">
      <c r="B1298" s="7"/>
      <c r="D1298" s="1"/>
      <c r="E1298" s="8"/>
      <c r="F1298" s="8"/>
      <c r="H1298" s="31"/>
      <c r="I1298" s="3"/>
    </row>
    <row r="1299" spans="2:9" ht="18.75" x14ac:dyDescent="0.3">
      <c r="B1299" s="7"/>
      <c r="D1299" s="1"/>
      <c r="E1299" s="8"/>
      <c r="F1299" s="8"/>
      <c r="H1299" s="31"/>
      <c r="I1299" s="3"/>
    </row>
    <row r="1300" spans="2:9" ht="18.75" x14ac:dyDescent="0.3">
      <c r="B1300" s="7"/>
      <c r="D1300" s="1"/>
      <c r="E1300" s="8"/>
      <c r="F1300" s="8"/>
      <c r="H1300" s="31"/>
      <c r="I1300" s="3"/>
    </row>
    <row r="1301" spans="2:9" ht="18.75" x14ac:dyDescent="0.3">
      <c r="B1301" s="7"/>
      <c r="D1301" s="1"/>
      <c r="E1301" s="8"/>
      <c r="F1301" s="8"/>
      <c r="H1301" s="31"/>
      <c r="I1301" s="3"/>
    </row>
    <row r="1302" spans="2:9" ht="18.75" x14ac:dyDescent="0.3">
      <c r="B1302" s="7"/>
      <c r="D1302" s="1"/>
      <c r="E1302" s="3"/>
      <c r="F1302" s="3"/>
      <c r="H1302" s="31"/>
      <c r="I1302" s="3"/>
    </row>
    <row r="1303" spans="2:9" ht="18.75" x14ac:dyDescent="0.3">
      <c r="B1303" s="7"/>
      <c r="D1303" s="1"/>
      <c r="E1303" s="8"/>
      <c r="F1303" s="8"/>
      <c r="H1303" s="23"/>
      <c r="I1303" s="3"/>
    </row>
    <row r="1304" spans="2:9" ht="18.75" x14ac:dyDescent="0.3">
      <c r="B1304" s="7"/>
      <c r="D1304" s="1"/>
      <c r="E1304" s="8"/>
      <c r="F1304" s="8"/>
      <c r="H1304" s="23"/>
      <c r="I1304" s="3"/>
    </row>
    <row r="1305" spans="2:9" ht="18.75" x14ac:dyDescent="0.3">
      <c r="B1305" s="7"/>
      <c r="D1305" s="1"/>
      <c r="E1305" s="3"/>
      <c r="F1305" s="3"/>
      <c r="H1305" s="23"/>
      <c r="I1305" s="3"/>
    </row>
    <row r="1306" spans="2:9" ht="18.75" x14ac:dyDescent="0.3">
      <c r="B1306" s="7"/>
      <c r="D1306" s="1"/>
      <c r="E1306" s="3"/>
      <c r="F1306" s="3"/>
      <c r="H1306" s="23"/>
      <c r="I1306" s="3"/>
    </row>
    <row r="1307" spans="2:9" ht="18.75" x14ac:dyDescent="0.3">
      <c r="B1307" s="7"/>
      <c r="D1307" s="1"/>
      <c r="E1307" s="3"/>
      <c r="F1307" s="3"/>
      <c r="H1307" s="23"/>
      <c r="I1307" s="3"/>
    </row>
    <row r="1308" spans="2:9" ht="18.75" x14ac:dyDescent="0.3">
      <c r="B1308" s="7"/>
      <c r="D1308" s="1"/>
      <c r="E1308" s="8"/>
      <c r="F1308" s="8"/>
      <c r="I1308" s="3"/>
    </row>
    <row r="1309" spans="2:9" ht="18.75" x14ac:dyDescent="0.3">
      <c r="B1309" s="7"/>
      <c r="D1309" s="1"/>
      <c r="E1309" s="8"/>
      <c r="F1309" s="8"/>
      <c r="I1309" s="3"/>
    </row>
    <row r="1310" spans="2:9" ht="18.75" x14ac:dyDescent="0.3">
      <c r="B1310" s="7"/>
      <c r="D1310" s="1"/>
      <c r="E1310" s="8"/>
      <c r="F1310" s="8"/>
      <c r="I1310" s="3"/>
    </row>
    <row r="1311" spans="2:9" ht="18.75" x14ac:dyDescent="0.3">
      <c r="B1311" s="7"/>
      <c r="D1311" s="1"/>
      <c r="E1311" s="3"/>
      <c r="F1311" s="3"/>
      <c r="I1311" s="3"/>
    </row>
    <row r="1312" spans="2:9" ht="18.75" x14ac:dyDescent="0.3">
      <c r="B1312" s="7"/>
      <c r="D1312" s="1"/>
      <c r="E1312" s="3"/>
      <c r="F1312" s="3"/>
      <c r="I1312" s="3"/>
    </row>
    <row r="1313" spans="2:9" ht="18.75" x14ac:dyDescent="0.3">
      <c r="B1313" s="7"/>
      <c r="D1313" s="1"/>
      <c r="E1313" s="8"/>
      <c r="F1313" s="8"/>
      <c r="I1313" s="3"/>
    </row>
    <row r="1314" spans="2:9" ht="18.75" x14ac:dyDescent="0.3">
      <c r="B1314" s="7"/>
      <c r="D1314" s="1"/>
      <c r="E1314" s="3"/>
      <c r="F1314" s="3"/>
      <c r="I1314" s="3"/>
    </row>
    <row r="1315" spans="2:9" ht="18.75" x14ac:dyDescent="0.3">
      <c r="B1315" s="7"/>
      <c r="D1315" s="1"/>
      <c r="E1315" s="3"/>
      <c r="F1315" s="3"/>
      <c r="I1315" s="3"/>
    </row>
    <row r="1316" spans="2:9" ht="18.75" x14ac:dyDescent="0.3">
      <c r="B1316" s="7"/>
      <c r="D1316" s="1"/>
      <c r="E1316" s="3"/>
      <c r="F1316" s="3"/>
      <c r="I1316" s="3"/>
    </row>
    <row r="1317" spans="2:9" ht="18.75" x14ac:dyDescent="0.3">
      <c r="B1317" s="7"/>
      <c r="D1317" s="1"/>
      <c r="E1317" s="3"/>
      <c r="F1317" s="3"/>
      <c r="I1317" s="3"/>
    </row>
    <row r="1318" spans="2:9" ht="18.75" x14ac:dyDescent="0.3">
      <c r="B1318" s="7"/>
      <c r="D1318" s="1"/>
      <c r="E1318" s="8"/>
      <c r="F1318" s="8"/>
      <c r="H1318" s="23"/>
      <c r="I1318" s="3"/>
    </row>
    <row r="1319" spans="2:9" ht="18.75" x14ac:dyDescent="0.3">
      <c r="B1319" s="7"/>
      <c r="D1319" s="1"/>
      <c r="E1319" s="8"/>
      <c r="F1319" s="8"/>
      <c r="H1319" s="23"/>
      <c r="I1319" s="3"/>
    </row>
    <row r="1320" spans="2:9" ht="18.75" x14ac:dyDescent="0.3">
      <c r="B1320" s="7"/>
      <c r="D1320" s="1"/>
      <c r="E1320" s="3"/>
      <c r="F1320" s="3"/>
      <c r="H1320" s="23"/>
      <c r="I1320" s="3"/>
    </row>
    <row r="1321" spans="2:9" ht="18.75" x14ac:dyDescent="0.3">
      <c r="B1321" s="7"/>
      <c r="D1321" s="1"/>
      <c r="E1321" s="3"/>
      <c r="F1321" s="3"/>
      <c r="H1321" s="23"/>
      <c r="I1321" s="3"/>
    </row>
    <row r="1322" spans="2:9" ht="18.75" x14ac:dyDescent="0.3">
      <c r="B1322" s="7"/>
      <c r="D1322" s="1"/>
      <c r="E1322" s="3"/>
      <c r="F1322" s="3"/>
      <c r="H1322" s="23"/>
      <c r="I1322" s="3"/>
    </row>
    <row r="1323" spans="2:9" ht="18.75" x14ac:dyDescent="0.3">
      <c r="B1323" s="7"/>
      <c r="D1323" s="1"/>
      <c r="E1323" s="8"/>
      <c r="F1323" s="8"/>
      <c r="I1323" s="3"/>
    </row>
    <row r="1324" spans="2:9" ht="18.75" x14ac:dyDescent="0.3">
      <c r="B1324" s="7"/>
      <c r="D1324" s="1"/>
      <c r="E1324" s="8"/>
      <c r="F1324" s="8"/>
      <c r="I1324" s="3"/>
    </row>
    <row r="1325" spans="2:9" ht="18.75" x14ac:dyDescent="0.3">
      <c r="B1325" s="7"/>
      <c r="D1325" s="1"/>
      <c r="E1325" s="8"/>
      <c r="F1325" s="8"/>
      <c r="I1325" s="3"/>
    </row>
    <row r="1326" spans="2:9" ht="18.75" x14ac:dyDescent="0.3">
      <c r="B1326" s="7"/>
      <c r="D1326" s="1"/>
      <c r="E1326" s="8"/>
      <c r="F1326" s="8"/>
      <c r="I1326" s="3"/>
    </row>
    <row r="1327" spans="2:9" ht="18.75" x14ac:dyDescent="0.3">
      <c r="B1327" s="7"/>
      <c r="D1327" s="1"/>
      <c r="E1327" s="8"/>
      <c r="F1327" s="8"/>
      <c r="I1327" s="3"/>
    </row>
    <row r="1328" spans="2:9" ht="18.75" x14ac:dyDescent="0.3">
      <c r="B1328" s="7"/>
      <c r="D1328" s="1"/>
      <c r="E1328" s="3"/>
      <c r="F1328" s="3"/>
      <c r="I1328" s="3"/>
    </row>
    <row r="1329" spans="2:9" ht="18.75" x14ac:dyDescent="0.3">
      <c r="B1329" s="7"/>
      <c r="D1329" s="1"/>
      <c r="E1329" s="8"/>
      <c r="F1329" s="8"/>
      <c r="I1329" s="3"/>
    </row>
    <row r="1330" spans="2:9" ht="18.75" x14ac:dyDescent="0.3">
      <c r="B1330" s="7"/>
      <c r="D1330" s="1"/>
      <c r="E1330" s="8"/>
      <c r="F1330" s="8"/>
      <c r="I1330" s="3"/>
    </row>
    <row r="1331" spans="2:9" ht="18.75" x14ac:dyDescent="0.3">
      <c r="B1331" s="7"/>
      <c r="D1331" s="1"/>
      <c r="E1331" s="8"/>
      <c r="F1331" s="8"/>
      <c r="I1331" s="3"/>
    </row>
    <row r="1332" spans="2:9" ht="18.75" x14ac:dyDescent="0.3">
      <c r="B1332" s="7"/>
      <c r="D1332" s="1"/>
      <c r="E1332" s="8"/>
      <c r="F1332" s="8"/>
      <c r="I1332" s="3"/>
    </row>
    <row r="1333" spans="2:9" ht="18.75" x14ac:dyDescent="0.3">
      <c r="B1333" s="7"/>
      <c r="D1333" s="1"/>
      <c r="E1333" s="20"/>
      <c r="F1333" s="20"/>
      <c r="H1333" s="23"/>
    </row>
    <row r="1334" spans="2:9" ht="18.75" x14ac:dyDescent="0.3">
      <c r="B1334" s="7"/>
      <c r="D1334" s="1"/>
      <c r="E1334" s="8"/>
      <c r="F1334" s="8"/>
      <c r="H1334" s="23"/>
    </row>
    <row r="1335" spans="2:9" ht="18.75" x14ac:dyDescent="0.3">
      <c r="B1335" s="7"/>
      <c r="D1335" s="1"/>
      <c r="E1335" s="8"/>
      <c r="F1335" s="8"/>
      <c r="H1335" s="23"/>
    </row>
    <row r="1336" spans="2:9" ht="18.75" x14ac:dyDescent="0.3">
      <c r="B1336" s="7"/>
      <c r="D1336" s="1"/>
      <c r="E1336" s="8"/>
      <c r="F1336" s="8"/>
    </row>
    <row r="1337" spans="2:9" ht="18.75" x14ac:dyDescent="0.3">
      <c r="B1337" s="7"/>
      <c r="D1337" s="1"/>
      <c r="E1337" s="8"/>
      <c r="F1337" s="8"/>
    </row>
    <row r="1338" spans="2:9" ht="18.75" x14ac:dyDescent="0.3">
      <c r="B1338" s="7"/>
      <c r="D1338" s="1"/>
      <c r="E1338" s="8"/>
      <c r="F1338" s="8"/>
    </row>
    <row r="1339" spans="2:9" ht="18.75" x14ac:dyDescent="0.3">
      <c r="B1339" s="7"/>
      <c r="D1339" s="1"/>
      <c r="E1339" s="8"/>
      <c r="F1339" s="8"/>
    </row>
    <row r="1340" spans="2:9" ht="18.75" x14ac:dyDescent="0.3">
      <c r="B1340" s="7"/>
      <c r="D1340" s="1"/>
      <c r="E1340" s="8"/>
      <c r="F1340" s="8"/>
      <c r="H1340" s="2"/>
    </row>
    <row r="1341" spans="2:9" ht="18.75" x14ac:dyDescent="0.3">
      <c r="B1341" s="7"/>
      <c r="D1341" s="1"/>
      <c r="E1341" s="8"/>
      <c r="F1341" s="8"/>
      <c r="H1341" s="2"/>
    </row>
    <row r="1342" spans="2:9" ht="18.75" x14ac:dyDescent="0.3">
      <c r="B1342" s="7"/>
      <c r="D1342" s="1"/>
      <c r="E1342" s="8"/>
      <c r="F1342" s="8"/>
      <c r="H1342" s="2"/>
    </row>
    <row r="1343" spans="2:9" ht="18.75" x14ac:dyDescent="0.3">
      <c r="B1343" s="7"/>
      <c r="D1343" s="1"/>
      <c r="E1343" s="3"/>
      <c r="F1343" s="3"/>
      <c r="H1343" s="2"/>
    </row>
    <row r="1344" spans="2:9" ht="18.75" x14ac:dyDescent="0.3">
      <c r="B1344" s="7"/>
      <c r="D1344" s="1"/>
      <c r="E1344" s="8"/>
      <c r="F1344" s="8"/>
      <c r="H1344" s="2"/>
    </row>
    <row r="1345" spans="2:8" ht="18.75" x14ac:dyDescent="0.3">
      <c r="B1345" s="7"/>
      <c r="D1345" s="1"/>
      <c r="E1345" s="8"/>
      <c r="F1345" s="8"/>
      <c r="H1345" s="2"/>
    </row>
    <row r="1346" spans="2:8" ht="18.75" x14ac:dyDescent="0.3">
      <c r="B1346" s="7"/>
      <c r="D1346" s="1"/>
      <c r="E1346" s="8"/>
      <c r="F1346" s="8"/>
      <c r="H1346" s="2"/>
    </row>
    <row r="1347" spans="2:8" ht="18.75" x14ac:dyDescent="0.3">
      <c r="B1347" s="7"/>
      <c r="D1347" s="1"/>
      <c r="E1347" s="8"/>
      <c r="F1347" s="8"/>
      <c r="H1347" s="2"/>
    </row>
    <row r="1348" spans="2:8" ht="18.75" x14ac:dyDescent="0.3">
      <c r="B1348" s="7"/>
      <c r="D1348" s="1"/>
      <c r="E1348" s="8"/>
      <c r="F1348" s="8"/>
    </row>
    <row r="1349" spans="2:8" ht="18.75" x14ac:dyDescent="0.3">
      <c r="B1349" s="7"/>
      <c r="D1349" s="1"/>
      <c r="E1349" s="8"/>
      <c r="F1349" s="8"/>
    </row>
    <row r="1350" spans="2:8" ht="18.75" x14ac:dyDescent="0.3">
      <c r="B1350" s="7"/>
      <c r="D1350" s="1"/>
      <c r="E1350" s="8"/>
      <c r="F1350" s="8"/>
    </row>
    <row r="1351" spans="2:8" ht="18.75" x14ac:dyDescent="0.3">
      <c r="B1351" s="7"/>
      <c r="D1351" s="1"/>
      <c r="E1351" s="8"/>
      <c r="F1351" s="8"/>
    </row>
    <row r="1352" spans="2:8" ht="18.75" x14ac:dyDescent="0.3">
      <c r="B1352" s="7"/>
      <c r="D1352" s="1"/>
      <c r="E1352" s="8"/>
      <c r="F1352" s="8"/>
    </row>
    <row r="1353" spans="2:8" ht="18.75" x14ac:dyDescent="0.3">
      <c r="B1353" s="7"/>
      <c r="D1353" s="1"/>
      <c r="E1353" s="8"/>
      <c r="F1353" s="8"/>
    </row>
    <row r="1354" spans="2:8" ht="18.75" x14ac:dyDescent="0.3">
      <c r="B1354" s="7"/>
      <c r="D1354" s="1"/>
      <c r="E1354" s="8"/>
      <c r="F1354" s="8"/>
      <c r="H1354" s="23"/>
    </row>
    <row r="1355" spans="2:8" ht="18.75" x14ac:dyDescent="0.3">
      <c r="B1355" s="7"/>
      <c r="D1355" s="1"/>
      <c r="E1355" s="8"/>
      <c r="F1355" s="8"/>
      <c r="H1355" s="23"/>
    </row>
    <row r="1356" spans="2:8" ht="18.75" x14ac:dyDescent="0.3">
      <c r="B1356" s="7"/>
      <c r="D1356" s="1"/>
      <c r="E1356" s="8"/>
      <c r="F1356" s="8"/>
      <c r="H1356" s="23"/>
    </row>
    <row r="1357" spans="2:8" ht="18.75" x14ac:dyDescent="0.3">
      <c r="B1357" s="7"/>
      <c r="D1357" s="1"/>
      <c r="E1357" s="8"/>
      <c r="F1357" s="8"/>
      <c r="H1357" s="2"/>
    </row>
    <row r="1358" spans="2:8" ht="18.75" x14ac:dyDescent="0.3">
      <c r="B1358" s="7"/>
      <c r="D1358" s="1"/>
      <c r="E1358" s="8"/>
      <c r="F1358" s="8"/>
      <c r="H1358" s="2"/>
    </row>
    <row r="1359" spans="2:8" ht="18.75" x14ac:dyDescent="0.3">
      <c r="B1359" s="7"/>
      <c r="D1359" s="1"/>
      <c r="E1359" s="8"/>
      <c r="F1359" s="8"/>
      <c r="H1359" s="2"/>
    </row>
    <row r="1360" spans="2:8" ht="18.75" x14ac:dyDescent="0.3">
      <c r="B1360" s="7"/>
      <c r="D1360" s="1"/>
      <c r="E1360" s="8"/>
      <c r="F1360" s="8"/>
    </row>
    <row r="1361" spans="2:8" ht="18.75" x14ac:dyDescent="0.3">
      <c r="B1361" s="7"/>
      <c r="D1361" s="1"/>
      <c r="E1361" s="8"/>
      <c r="F1361" s="8"/>
    </row>
    <row r="1362" spans="2:8" ht="18.75" x14ac:dyDescent="0.3">
      <c r="B1362" s="7"/>
      <c r="D1362" s="1"/>
      <c r="E1362" s="8"/>
      <c r="F1362" s="8"/>
    </row>
    <row r="1363" spans="2:8" ht="18.75" x14ac:dyDescent="0.3">
      <c r="B1363" s="7"/>
      <c r="D1363" s="1"/>
      <c r="E1363" s="8"/>
      <c r="F1363" s="8"/>
    </row>
    <row r="1364" spans="2:8" ht="18.75" x14ac:dyDescent="0.3">
      <c r="B1364" s="7"/>
      <c r="D1364" s="1"/>
      <c r="E1364" s="8"/>
      <c r="F1364" s="8"/>
      <c r="H1364" s="23"/>
    </row>
    <row r="1365" spans="2:8" ht="18.75" x14ac:dyDescent="0.3">
      <c r="B1365" s="7"/>
      <c r="D1365" s="1"/>
      <c r="E1365" s="8"/>
      <c r="F1365" s="8"/>
      <c r="H1365" s="23"/>
    </row>
    <row r="1366" spans="2:8" ht="18.75" x14ac:dyDescent="0.3">
      <c r="B1366" s="7"/>
      <c r="D1366" s="1"/>
      <c r="E1366" s="8"/>
      <c r="F1366" s="8"/>
      <c r="H1366" s="23"/>
    </row>
    <row r="1367" spans="2:8" ht="18.75" x14ac:dyDescent="0.3">
      <c r="B1367" s="7"/>
      <c r="D1367" s="1"/>
      <c r="E1367" s="8"/>
      <c r="F1367" s="8"/>
    </row>
    <row r="1368" spans="2:8" ht="18.75" x14ac:dyDescent="0.3">
      <c r="B1368" s="7"/>
      <c r="D1368" s="1"/>
      <c r="E1368" s="8"/>
      <c r="F1368" s="8"/>
    </row>
    <row r="1369" spans="2:8" ht="18.75" x14ac:dyDescent="0.3">
      <c r="B1369" s="7"/>
      <c r="D1369" s="1"/>
      <c r="E1369" s="8"/>
      <c r="F1369" s="8"/>
    </row>
    <row r="1370" spans="2:8" ht="18.75" x14ac:dyDescent="0.3">
      <c r="B1370" s="7"/>
      <c r="D1370" s="1"/>
      <c r="E1370" s="8"/>
      <c r="F1370" s="8"/>
    </row>
    <row r="1371" spans="2:8" ht="18.75" x14ac:dyDescent="0.3">
      <c r="B1371" s="7"/>
      <c r="D1371" s="1"/>
      <c r="E1371" s="8"/>
      <c r="F1371" s="8"/>
      <c r="H1371" s="23"/>
    </row>
    <row r="1372" spans="2:8" ht="18.75" x14ac:dyDescent="0.3">
      <c r="B1372" s="7"/>
      <c r="D1372" s="1"/>
      <c r="E1372" s="8"/>
      <c r="F1372" s="8"/>
      <c r="H1372" s="23"/>
    </row>
    <row r="1373" spans="2:8" ht="18.75" x14ac:dyDescent="0.3">
      <c r="B1373" s="7"/>
      <c r="D1373" s="1"/>
      <c r="E1373" s="8"/>
      <c r="F1373" s="8"/>
      <c r="H1373" s="23"/>
    </row>
    <row r="1374" spans="2:8" ht="18.75" x14ac:dyDescent="0.3">
      <c r="B1374" s="7"/>
      <c r="D1374" s="1"/>
      <c r="E1374" s="8"/>
      <c r="F1374" s="8"/>
    </row>
    <row r="1375" spans="2:8" ht="18.75" x14ac:dyDescent="0.3">
      <c r="B1375" s="7"/>
      <c r="D1375" s="1"/>
      <c r="E1375" s="8"/>
      <c r="F1375" s="8"/>
    </row>
    <row r="1376" spans="2:8" ht="18.75" x14ac:dyDescent="0.3">
      <c r="B1376" s="7"/>
      <c r="D1376" s="1"/>
      <c r="E1376" s="8"/>
      <c r="F1376" s="8"/>
    </row>
    <row r="1377" spans="2:9" ht="18.75" x14ac:dyDescent="0.3">
      <c r="B1377" s="7"/>
      <c r="D1377" s="1"/>
      <c r="E1377" s="8"/>
      <c r="F1377" s="8"/>
    </row>
    <row r="1378" spans="2:9" ht="18.75" x14ac:dyDescent="0.3">
      <c r="B1378" s="7"/>
      <c r="D1378" s="1"/>
      <c r="E1378" s="8"/>
      <c r="F1378" s="8"/>
    </row>
    <row r="1379" spans="2:9" ht="18.75" x14ac:dyDescent="0.3">
      <c r="B1379" s="7"/>
      <c r="D1379" s="1"/>
      <c r="E1379" s="8"/>
      <c r="F1379" s="8"/>
    </row>
    <row r="1380" spans="2:9" ht="18.75" x14ac:dyDescent="0.3">
      <c r="B1380" s="7"/>
      <c r="D1380" s="1"/>
      <c r="E1380" s="8"/>
      <c r="F1380" s="8"/>
      <c r="I1380" s="2"/>
    </row>
    <row r="1381" spans="2:9" ht="18.75" x14ac:dyDescent="0.3">
      <c r="B1381" s="7"/>
      <c r="D1381" s="1"/>
      <c r="E1381" s="8"/>
      <c r="F1381" s="8"/>
      <c r="I1381" s="2"/>
    </row>
    <row r="1382" spans="2:9" ht="18.75" x14ac:dyDescent="0.3">
      <c r="B1382" s="7"/>
      <c r="D1382" s="1"/>
      <c r="E1382" s="8"/>
      <c r="F1382" s="8"/>
      <c r="I1382" s="2"/>
    </row>
    <row r="1383" spans="2:9" ht="18.75" x14ac:dyDescent="0.3">
      <c r="B1383" s="7"/>
      <c r="D1383" s="1"/>
      <c r="E1383" s="3"/>
      <c r="F1383" s="3"/>
      <c r="I1383" s="2"/>
    </row>
    <row r="1384" spans="2:9" ht="18.75" x14ac:dyDescent="0.3">
      <c r="B1384" s="7"/>
      <c r="D1384" s="1"/>
      <c r="E1384" s="8"/>
      <c r="F1384" s="8"/>
    </row>
    <row r="1385" spans="2:9" ht="18.75" x14ac:dyDescent="0.3">
      <c r="B1385" s="7"/>
      <c r="D1385" s="1"/>
      <c r="E1385" s="12"/>
      <c r="F1385" s="12"/>
    </row>
    <row r="1386" spans="2:9" ht="18.75" x14ac:dyDescent="0.3">
      <c r="B1386" s="7"/>
      <c r="D1386" s="1"/>
      <c r="E1386" s="8"/>
      <c r="F1386" s="8"/>
    </row>
    <row r="1387" spans="2:9" ht="18.75" x14ac:dyDescent="0.3">
      <c r="B1387" s="7"/>
      <c r="D1387" s="1"/>
      <c r="E1387" s="8"/>
      <c r="F1387" s="8"/>
    </row>
    <row r="1388" spans="2:9" ht="18.75" x14ac:dyDescent="0.3">
      <c r="B1388" s="7"/>
      <c r="D1388" s="1"/>
      <c r="E1388" s="3"/>
      <c r="F1388" s="3"/>
    </row>
    <row r="1389" spans="2:9" ht="18.75" x14ac:dyDescent="0.3">
      <c r="B1389" s="7"/>
      <c r="D1389" s="1"/>
      <c r="E1389" s="8"/>
      <c r="F1389" s="8"/>
    </row>
    <row r="1390" spans="2:9" ht="18.75" x14ac:dyDescent="0.3">
      <c r="B1390" s="7"/>
      <c r="D1390" s="1"/>
      <c r="E1390" s="8"/>
      <c r="F1390" s="8"/>
    </row>
    <row r="1391" spans="2:9" ht="18.75" x14ac:dyDescent="0.3">
      <c r="B1391" s="7"/>
      <c r="D1391" s="1"/>
      <c r="E1391" s="8"/>
      <c r="F1391" s="8"/>
    </row>
    <row r="1392" spans="2:9" ht="18.75" x14ac:dyDescent="0.3">
      <c r="B1392" s="7"/>
      <c r="D1392" s="1"/>
      <c r="E1392" s="8"/>
      <c r="F1392" s="8"/>
    </row>
    <row r="1393" spans="2:9" ht="18.75" x14ac:dyDescent="0.3">
      <c r="B1393" s="7"/>
      <c r="D1393" s="1"/>
      <c r="E1393" s="8"/>
      <c r="F1393" s="8"/>
    </row>
    <row r="1394" spans="2:9" ht="18.75" x14ac:dyDescent="0.3">
      <c r="B1394" s="7"/>
      <c r="D1394" s="1"/>
      <c r="E1394" s="8"/>
      <c r="F1394" s="8"/>
      <c r="I1394" s="2"/>
    </row>
    <row r="1395" spans="2:9" ht="18.75" x14ac:dyDescent="0.3">
      <c r="B1395" s="7"/>
      <c r="D1395" s="1"/>
      <c r="E1395" s="8"/>
      <c r="F1395" s="8"/>
      <c r="I1395" s="2"/>
    </row>
    <row r="1396" spans="2:9" ht="18.75" x14ac:dyDescent="0.3">
      <c r="B1396" s="7"/>
      <c r="D1396" s="1"/>
      <c r="E1396" s="2"/>
      <c r="F1396" s="2"/>
      <c r="I1396" s="2"/>
    </row>
    <row r="1397" spans="2:9" ht="18.75" x14ac:dyDescent="0.3">
      <c r="B1397" s="7"/>
      <c r="D1397" s="1"/>
      <c r="E1397" s="8"/>
      <c r="F1397" s="8"/>
      <c r="I1397" s="2"/>
    </row>
    <row r="1398" spans="2:9" ht="18.75" x14ac:dyDescent="0.3">
      <c r="B1398" s="7"/>
      <c r="D1398" s="1"/>
      <c r="E1398" s="8"/>
      <c r="F1398" s="8"/>
      <c r="I1398" s="2"/>
    </row>
    <row r="1399" spans="2:9" ht="18.75" x14ac:dyDescent="0.3">
      <c r="B1399" s="7"/>
      <c r="D1399" s="1"/>
      <c r="E1399" s="3"/>
      <c r="F1399" s="3"/>
      <c r="I1399" s="2"/>
    </row>
    <row r="1400" spans="2:9" ht="18.75" x14ac:dyDescent="0.3">
      <c r="B1400" s="7"/>
      <c r="D1400" s="1"/>
      <c r="E1400" s="3"/>
      <c r="F1400" s="3"/>
      <c r="I1400" s="2"/>
    </row>
    <row r="1401" spans="2:9" ht="18.75" x14ac:dyDescent="0.3">
      <c r="B1401" s="7"/>
      <c r="D1401" s="1"/>
      <c r="E1401" s="8"/>
      <c r="F1401" s="8"/>
    </row>
    <row r="1402" spans="2:9" ht="18.75" x14ac:dyDescent="0.3">
      <c r="B1402" s="7"/>
      <c r="D1402" s="1"/>
      <c r="E1402" s="8"/>
      <c r="F1402" s="8"/>
    </row>
    <row r="1403" spans="2:9" ht="18.75" x14ac:dyDescent="0.3">
      <c r="B1403" s="7"/>
      <c r="D1403" s="1"/>
      <c r="E1403" s="8"/>
      <c r="F1403" s="8"/>
    </row>
    <row r="1404" spans="2:9" ht="18.75" x14ac:dyDescent="0.3">
      <c r="B1404" s="7"/>
      <c r="D1404" s="1"/>
      <c r="E1404" s="8"/>
      <c r="F1404" s="8"/>
    </row>
    <row r="1405" spans="2:9" ht="18.75" x14ac:dyDescent="0.3">
      <c r="B1405" s="7"/>
      <c r="D1405" s="1"/>
      <c r="E1405" s="8"/>
      <c r="F1405" s="8"/>
      <c r="H1405" s="23"/>
    </row>
    <row r="1406" spans="2:9" ht="18.75" x14ac:dyDescent="0.3">
      <c r="B1406" s="7"/>
      <c r="D1406" s="1"/>
      <c r="E1406" s="8"/>
      <c r="F1406" s="8"/>
      <c r="H1406" s="23"/>
    </row>
    <row r="1407" spans="2:9" ht="18.75" x14ac:dyDescent="0.3">
      <c r="B1407" s="7"/>
      <c r="D1407" s="1"/>
      <c r="E1407" s="8"/>
      <c r="F1407" s="8"/>
      <c r="H1407" s="23"/>
    </row>
    <row r="1408" spans="2:9" ht="18.75" x14ac:dyDescent="0.3">
      <c r="B1408" s="7"/>
      <c r="D1408" s="1"/>
      <c r="E1408" s="8"/>
      <c r="F1408" s="8"/>
    </row>
    <row r="1409" spans="2:8" ht="18.75" x14ac:dyDescent="0.3">
      <c r="B1409" s="7"/>
      <c r="D1409" s="1"/>
      <c r="E1409" s="8"/>
      <c r="F1409" s="8"/>
    </row>
    <row r="1410" spans="2:8" ht="18.75" x14ac:dyDescent="0.3">
      <c r="B1410" s="7"/>
      <c r="D1410" s="1"/>
      <c r="E1410" s="8"/>
      <c r="F1410" s="8"/>
    </row>
    <row r="1411" spans="2:8" ht="18.75" x14ac:dyDescent="0.3">
      <c r="B1411" s="7"/>
      <c r="D1411" s="1"/>
      <c r="E1411" s="8"/>
      <c r="F1411" s="8"/>
    </row>
    <row r="1412" spans="2:8" ht="18.75" x14ac:dyDescent="0.3">
      <c r="B1412" s="7"/>
      <c r="D1412" s="1"/>
      <c r="E1412" s="8"/>
      <c r="F1412" s="8"/>
    </row>
    <row r="1413" spans="2:8" ht="18.75" x14ac:dyDescent="0.3">
      <c r="B1413" s="7"/>
      <c r="D1413" s="1"/>
      <c r="E1413" s="8"/>
      <c r="F1413" s="8"/>
    </row>
    <row r="1414" spans="2:8" ht="18.75" x14ac:dyDescent="0.3">
      <c r="B1414" s="7"/>
      <c r="D1414" s="1"/>
      <c r="E1414" s="8"/>
      <c r="F1414" s="8"/>
    </row>
    <row r="1415" spans="2:8" ht="18.75" x14ac:dyDescent="0.3">
      <c r="B1415" s="7"/>
      <c r="D1415" s="1"/>
      <c r="E1415" s="8"/>
      <c r="F1415" s="8"/>
    </row>
    <row r="1416" spans="2:8" ht="18.75" x14ac:dyDescent="0.3">
      <c r="B1416" s="7"/>
      <c r="D1416" s="1"/>
      <c r="E1416" s="8"/>
      <c r="F1416" s="8"/>
    </row>
    <row r="1417" spans="2:8" ht="18.75" x14ac:dyDescent="0.3">
      <c r="B1417" s="7"/>
      <c r="D1417" s="1"/>
      <c r="E1417" s="12"/>
      <c r="F1417" s="12"/>
    </row>
    <row r="1418" spans="2:8" ht="18.75" x14ac:dyDescent="0.3">
      <c r="B1418" s="7"/>
      <c r="D1418" s="1"/>
      <c r="E1418" s="11"/>
      <c r="F1418" s="11"/>
    </row>
    <row r="1419" spans="2:8" ht="18.75" x14ac:dyDescent="0.3">
      <c r="B1419" s="7"/>
      <c r="D1419" s="1"/>
      <c r="E1419" s="8"/>
      <c r="F1419" s="8"/>
      <c r="H1419" s="2"/>
    </row>
    <row r="1420" spans="2:8" ht="18.75" x14ac:dyDescent="0.3">
      <c r="B1420" s="7"/>
      <c r="D1420" s="1"/>
      <c r="E1420" s="8"/>
      <c r="F1420" s="8"/>
      <c r="H1420" s="2"/>
    </row>
    <row r="1421" spans="2:8" ht="18.75" x14ac:dyDescent="0.3">
      <c r="B1421" s="7"/>
      <c r="D1421" s="1"/>
      <c r="E1421" s="8"/>
      <c r="F1421" s="8"/>
      <c r="H1421" s="2"/>
    </row>
    <row r="1422" spans="2:8" ht="18.75" x14ac:dyDescent="0.3">
      <c r="B1422" s="7"/>
      <c r="D1422" s="1"/>
      <c r="E1422" s="8"/>
      <c r="F1422" s="8"/>
    </row>
    <row r="1423" spans="2:8" ht="18.75" x14ac:dyDescent="0.3">
      <c r="B1423" s="7"/>
      <c r="D1423" s="1"/>
      <c r="E1423" s="8"/>
      <c r="F1423" s="8"/>
    </row>
    <row r="1424" spans="2:8" ht="18.75" x14ac:dyDescent="0.3">
      <c r="B1424" s="7"/>
      <c r="D1424" s="1"/>
      <c r="E1424" s="8"/>
      <c r="F1424" s="8"/>
    </row>
    <row r="1425" spans="2:8" ht="18.75" x14ac:dyDescent="0.3">
      <c r="B1425" s="7"/>
      <c r="D1425" s="1"/>
      <c r="E1425" s="8"/>
      <c r="F1425" s="8"/>
    </row>
    <row r="1426" spans="2:8" ht="18.75" x14ac:dyDescent="0.3">
      <c r="B1426" s="7"/>
      <c r="D1426" s="1"/>
      <c r="E1426" s="8"/>
      <c r="F1426" s="8"/>
    </row>
    <row r="1427" spans="2:8" ht="18.75" x14ac:dyDescent="0.3">
      <c r="B1427" s="7"/>
      <c r="D1427" s="1"/>
      <c r="E1427" s="8"/>
      <c r="F1427" s="8"/>
    </row>
    <row r="1428" spans="2:8" ht="18.75" x14ac:dyDescent="0.3">
      <c r="B1428" s="7"/>
      <c r="D1428" s="1"/>
      <c r="E1428" s="11"/>
      <c r="F1428" s="11"/>
    </row>
    <row r="1429" spans="2:8" ht="18.75" x14ac:dyDescent="0.3">
      <c r="B1429" s="7"/>
      <c r="D1429" s="1"/>
      <c r="E1429" s="8"/>
      <c r="F1429" s="8"/>
    </row>
    <row r="1430" spans="2:8" ht="18.75" x14ac:dyDescent="0.3">
      <c r="B1430" s="7"/>
      <c r="D1430" s="1"/>
      <c r="E1430" s="12"/>
      <c r="F1430" s="12"/>
    </row>
    <row r="1431" spans="2:8" ht="18.75" x14ac:dyDescent="0.3">
      <c r="B1431" s="7"/>
      <c r="D1431" s="1"/>
      <c r="E1431" s="11"/>
      <c r="F1431" s="11"/>
    </row>
    <row r="1432" spans="2:8" ht="18.75" x14ac:dyDescent="0.3">
      <c r="B1432" s="7"/>
      <c r="D1432" s="1"/>
      <c r="E1432" s="8"/>
      <c r="F1432" s="8"/>
      <c r="H1432" s="23"/>
    </row>
    <row r="1433" spans="2:8" ht="18.75" x14ac:dyDescent="0.3">
      <c r="B1433" s="7"/>
      <c r="D1433" s="1"/>
      <c r="E1433" s="8"/>
      <c r="F1433" s="8"/>
      <c r="H1433" s="23"/>
    </row>
    <row r="1434" spans="2:8" ht="18.75" x14ac:dyDescent="0.3">
      <c r="B1434" s="7"/>
      <c r="D1434" s="1"/>
      <c r="E1434" s="8"/>
      <c r="F1434" s="8"/>
      <c r="H1434" s="23"/>
    </row>
    <row r="1435" spans="2:8" ht="18.75" x14ac:dyDescent="0.3">
      <c r="B1435" s="7"/>
      <c r="D1435" s="1"/>
      <c r="E1435" s="8"/>
      <c r="F1435" s="8"/>
    </row>
    <row r="1436" spans="2:8" ht="18.75" x14ac:dyDescent="0.3">
      <c r="B1436" s="7"/>
      <c r="D1436" s="1"/>
      <c r="E1436" s="12"/>
      <c r="F1436" s="12"/>
    </row>
    <row r="1437" spans="2:8" ht="18.75" x14ac:dyDescent="0.3">
      <c r="B1437" s="7"/>
      <c r="D1437" s="1"/>
      <c r="E1437" s="11"/>
      <c r="F1437" s="11"/>
    </row>
    <row r="1438" spans="2:8" ht="18.75" x14ac:dyDescent="0.3">
      <c r="B1438" s="7"/>
      <c r="D1438" s="1"/>
      <c r="E1438" s="8"/>
      <c r="F1438" s="8"/>
      <c r="H1438" s="23"/>
    </row>
    <row r="1439" spans="2:8" ht="18.75" x14ac:dyDescent="0.3">
      <c r="B1439" s="7"/>
      <c r="D1439" s="1"/>
      <c r="E1439" s="8"/>
      <c r="F1439" s="8"/>
      <c r="H1439" s="23"/>
    </row>
    <row r="1440" spans="2:8" ht="18.75" x14ac:dyDescent="0.3">
      <c r="B1440" s="7"/>
      <c r="D1440" s="1"/>
      <c r="E1440" s="8"/>
      <c r="F1440" s="8"/>
    </row>
    <row r="1441" spans="2:8" ht="18.75" x14ac:dyDescent="0.3">
      <c r="B1441" s="7"/>
      <c r="D1441" s="1"/>
      <c r="E1441" s="8"/>
      <c r="F1441" s="8"/>
    </row>
    <row r="1442" spans="2:8" ht="18.75" x14ac:dyDescent="0.3">
      <c r="B1442" s="7"/>
      <c r="D1442" s="1"/>
      <c r="E1442" s="8"/>
      <c r="F1442" s="8"/>
    </row>
    <row r="1443" spans="2:8" ht="18.75" x14ac:dyDescent="0.3">
      <c r="B1443" s="7"/>
      <c r="D1443" s="1"/>
      <c r="E1443" s="8"/>
      <c r="F1443" s="8"/>
    </row>
    <row r="1444" spans="2:8" ht="18.75" x14ac:dyDescent="0.3">
      <c r="B1444" s="7"/>
      <c r="D1444" s="1"/>
      <c r="E1444" s="8"/>
      <c r="F1444" s="8"/>
    </row>
    <row r="1445" spans="2:8" ht="18.75" x14ac:dyDescent="0.3">
      <c r="B1445" s="7"/>
      <c r="D1445" s="1"/>
      <c r="E1445" s="8"/>
      <c r="F1445" s="8"/>
    </row>
    <row r="1446" spans="2:8" ht="18.75" x14ac:dyDescent="0.3">
      <c r="B1446" s="7"/>
      <c r="D1446" s="1"/>
      <c r="E1446" s="8"/>
      <c r="F1446" s="8"/>
    </row>
    <row r="1447" spans="2:8" ht="18.75" x14ac:dyDescent="0.3">
      <c r="B1447" s="7"/>
      <c r="D1447" s="1"/>
      <c r="E1447" s="8"/>
      <c r="F1447" s="8"/>
    </row>
    <row r="1448" spans="2:8" ht="18.75" x14ac:dyDescent="0.3">
      <c r="B1448" s="7"/>
      <c r="D1448" s="1"/>
      <c r="E1448" s="8"/>
      <c r="F1448" s="8"/>
    </row>
    <row r="1449" spans="2:8" ht="18.75" x14ac:dyDescent="0.3">
      <c r="B1449" s="7"/>
      <c r="D1449" s="1"/>
      <c r="E1449" s="8"/>
      <c r="F1449" s="8"/>
      <c r="H1449" s="29"/>
    </row>
    <row r="1450" spans="2:8" ht="18.75" x14ac:dyDescent="0.3">
      <c r="B1450" s="7"/>
      <c r="D1450" s="1"/>
      <c r="E1450" s="8"/>
      <c r="F1450" s="8"/>
      <c r="H1450" s="29"/>
    </row>
    <row r="1451" spans="2:8" ht="18.75" x14ac:dyDescent="0.3">
      <c r="B1451" s="7"/>
      <c r="D1451" s="1"/>
      <c r="E1451" s="8"/>
      <c r="F1451" s="8"/>
      <c r="H1451" s="29"/>
    </row>
    <row r="1452" spans="2:8" ht="18.75" x14ac:dyDescent="0.3">
      <c r="B1452" s="7"/>
      <c r="D1452" s="1"/>
      <c r="E1452" s="8"/>
      <c r="F1452" s="8"/>
      <c r="H1452" s="29"/>
    </row>
    <row r="1453" spans="2:8" ht="18.75" x14ac:dyDescent="0.3">
      <c r="B1453" s="7"/>
      <c r="D1453" s="1"/>
      <c r="E1453" s="8"/>
      <c r="F1453" s="8"/>
    </row>
    <row r="1454" spans="2:8" ht="18.75" x14ac:dyDescent="0.3">
      <c r="B1454" s="7"/>
      <c r="D1454" s="1"/>
      <c r="E1454" s="8"/>
      <c r="F1454" s="8"/>
    </row>
    <row r="1455" spans="2:8" ht="18.75" x14ac:dyDescent="0.3">
      <c r="B1455" s="7"/>
      <c r="D1455" s="1"/>
      <c r="E1455" s="8"/>
      <c r="F1455" s="8"/>
    </row>
    <row r="1456" spans="2:8" ht="18.75" x14ac:dyDescent="0.3">
      <c r="B1456" s="7"/>
      <c r="D1456" s="1"/>
      <c r="E1456" s="8"/>
      <c r="F1456" s="8"/>
    </row>
    <row r="1457" spans="2:8" ht="18.75" x14ac:dyDescent="0.3">
      <c r="B1457" s="7"/>
      <c r="D1457" s="1"/>
      <c r="E1457" s="8"/>
      <c r="F1457" s="8"/>
    </row>
    <row r="1458" spans="2:8" ht="18.75" x14ac:dyDescent="0.3">
      <c r="B1458" s="7"/>
      <c r="D1458" s="1"/>
      <c r="E1458" s="8"/>
      <c r="F1458" s="8"/>
      <c r="H1458" s="23"/>
    </row>
    <row r="1459" spans="2:8" ht="18.75" x14ac:dyDescent="0.3">
      <c r="B1459" s="7"/>
      <c r="D1459" s="1"/>
      <c r="E1459" s="8"/>
      <c r="F1459" s="8"/>
      <c r="H1459" s="23"/>
    </row>
    <row r="1460" spans="2:8" ht="18.75" x14ac:dyDescent="0.3">
      <c r="B1460" s="7"/>
      <c r="D1460" s="1"/>
      <c r="E1460" s="8"/>
      <c r="F1460" s="8"/>
      <c r="H1460" s="23"/>
    </row>
    <row r="1461" spans="2:8" ht="18.75" x14ac:dyDescent="0.3">
      <c r="B1461" s="7"/>
      <c r="D1461" s="1"/>
      <c r="E1461" s="8"/>
      <c r="F1461" s="8"/>
    </row>
    <row r="1462" spans="2:8" ht="18.75" x14ac:dyDescent="0.3">
      <c r="B1462" s="7"/>
      <c r="D1462" s="1"/>
      <c r="E1462" s="8"/>
      <c r="F1462" s="8"/>
    </row>
    <row r="1463" spans="2:8" ht="18.75" x14ac:dyDescent="0.3">
      <c r="B1463" s="7"/>
      <c r="D1463" s="1"/>
      <c r="E1463" s="2"/>
      <c r="F1463" s="2"/>
    </row>
    <row r="1464" spans="2:8" ht="18.75" x14ac:dyDescent="0.3">
      <c r="B1464" s="7"/>
      <c r="D1464" s="1"/>
      <c r="E1464" s="8"/>
      <c r="F1464" s="8"/>
    </row>
    <row r="1465" spans="2:8" ht="18.75" x14ac:dyDescent="0.3">
      <c r="B1465" s="7"/>
      <c r="D1465" s="1"/>
      <c r="E1465" s="8"/>
      <c r="F1465" s="8"/>
    </row>
    <row r="1466" spans="2:8" ht="18.75" x14ac:dyDescent="0.3">
      <c r="B1466" s="7"/>
      <c r="D1466" s="1"/>
      <c r="E1466" s="8"/>
      <c r="F1466" s="8"/>
    </row>
    <row r="1467" spans="2:8" ht="18.75" x14ac:dyDescent="0.3">
      <c r="B1467" s="7"/>
      <c r="D1467" s="1"/>
      <c r="E1467" s="2"/>
      <c r="F1467" s="2"/>
    </row>
    <row r="1468" spans="2:8" ht="18.75" x14ac:dyDescent="0.3">
      <c r="B1468" s="7"/>
      <c r="D1468" s="1"/>
      <c r="E1468" s="8"/>
      <c r="F1468" s="8"/>
    </row>
    <row r="1469" spans="2:8" ht="18.75" x14ac:dyDescent="0.3">
      <c r="B1469" s="7"/>
      <c r="D1469" s="1"/>
      <c r="E1469" s="8"/>
      <c r="F1469" s="8"/>
    </row>
    <row r="1470" spans="2:8" ht="18.75" x14ac:dyDescent="0.3">
      <c r="B1470" s="7"/>
      <c r="D1470" s="1"/>
      <c r="E1470" s="8"/>
      <c r="F1470" s="8"/>
    </row>
    <row r="1471" spans="2:8" ht="18.75" x14ac:dyDescent="0.3">
      <c r="B1471" s="7"/>
      <c r="D1471" s="1"/>
      <c r="E1471" s="8"/>
      <c r="F1471" s="8"/>
    </row>
    <row r="1472" spans="2:8" ht="18.75" x14ac:dyDescent="0.3">
      <c r="B1472" s="7"/>
      <c r="D1472" s="1"/>
      <c r="E1472" s="8"/>
      <c r="F1472" s="8"/>
    </row>
    <row r="1473" spans="2:9" ht="18.75" x14ac:dyDescent="0.3">
      <c r="B1473" s="7"/>
      <c r="D1473" s="1"/>
      <c r="E1473" s="8"/>
      <c r="F1473" s="8"/>
    </row>
    <row r="1474" spans="2:9" ht="18.75" x14ac:dyDescent="0.3">
      <c r="B1474" s="7"/>
      <c r="D1474" s="1"/>
      <c r="E1474" s="8"/>
      <c r="F1474" s="8"/>
    </row>
    <row r="1475" spans="2:9" ht="18.75" x14ac:dyDescent="0.3">
      <c r="B1475" s="7"/>
      <c r="D1475" s="1"/>
      <c r="E1475" s="8"/>
      <c r="F1475" s="8"/>
    </row>
    <row r="1476" spans="2:9" ht="18.75" x14ac:dyDescent="0.3">
      <c r="B1476" s="7"/>
      <c r="D1476" s="1"/>
      <c r="E1476" s="11"/>
      <c r="F1476" s="11"/>
    </row>
    <row r="1477" spans="2:9" ht="18.75" x14ac:dyDescent="0.3">
      <c r="B1477" s="7"/>
      <c r="D1477" s="1"/>
      <c r="E1477" s="8"/>
      <c r="F1477" s="8"/>
    </row>
    <row r="1478" spans="2:9" ht="18.75" x14ac:dyDescent="0.3">
      <c r="B1478" s="7"/>
      <c r="D1478" s="1"/>
      <c r="E1478" s="8"/>
      <c r="F1478" s="8"/>
    </row>
    <row r="1479" spans="2:9" ht="18.75" x14ac:dyDescent="0.3">
      <c r="B1479" s="7"/>
      <c r="D1479" s="1"/>
      <c r="E1479" s="11"/>
      <c r="F1479" s="11"/>
    </row>
    <row r="1480" spans="2:9" ht="18.75" x14ac:dyDescent="0.3">
      <c r="B1480" s="7"/>
      <c r="D1480" s="1"/>
      <c r="E1480" s="8"/>
      <c r="F1480" s="8"/>
      <c r="I1480" s="2"/>
    </row>
    <row r="1481" spans="2:9" ht="18.75" x14ac:dyDescent="0.3">
      <c r="B1481" s="7"/>
      <c r="D1481" s="1"/>
      <c r="E1481" s="8"/>
      <c r="F1481" s="8"/>
      <c r="I1481" s="2"/>
    </row>
    <row r="1482" spans="2:9" ht="18.75" x14ac:dyDescent="0.3">
      <c r="B1482" s="7"/>
      <c r="D1482" s="1"/>
      <c r="E1482" s="3"/>
      <c r="F1482" s="3"/>
      <c r="I1482" s="2"/>
    </row>
    <row r="1483" spans="2:9" ht="18.75" x14ac:dyDescent="0.3">
      <c r="B1483" s="7"/>
      <c r="D1483" s="1"/>
      <c r="E1483" s="3"/>
      <c r="F1483" s="3"/>
      <c r="I1483" s="2"/>
    </row>
    <row r="1484" spans="2:9" ht="18.75" x14ac:dyDescent="0.3">
      <c r="B1484" s="7"/>
      <c r="D1484" s="1"/>
      <c r="E1484" s="8"/>
      <c r="F1484" s="8"/>
      <c r="G1484" s="2"/>
      <c r="H1484" s="2"/>
      <c r="I1484" s="2"/>
    </row>
    <row r="1485" spans="2:9" ht="18.75" x14ac:dyDescent="0.3">
      <c r="B1485" s="7"/>
      <c r="D1485" s="1"/>
      <c r="E1485" s="8"/>
      <c r="F1485" s="8"/>
      <c r="H1485" s="2"/>
      <c r="I1485" s="2"/>
    </row>
    <row r="1486" spans="2:9" ht="18.75" x14ac:dyDescent="0.3">
      <c r="B1486" s="7"/>
      <c r="D1486" s="1"/>
      <c r="E1486" s="8"/>
      <c r="F1486" s="8"/>
      <c r="H1486" s="2"/>
      <c r="I1486" s="2"/>
    </row>
    <row r="1487" spans="2:9" ht="18.75" x14ac:dyDescent="0.3">
      <c r="B1487" s="7"/>
      <c r="D1487" s="1"/>
      <c r="E1487" s="8"/>
      <c r="F1487" s="8"/>
    </row>
    <row r="1488" spans="2:9" ht="18.75" x14ac:dyDescent="0.3">
      <c r="B1488" s="7"/>
      <c r="D1488" s="1"/>
      <c r="E1488" s="8"/>
      <c r="F1488" s="8"/>
    </row>
    <row r="1489" spans="2:7" ht="18.75" x14ac:dyDescent="0.3">
      <c r="B1489" s="7"/>
      <c r="D1489" s="1"/>
      <c r="E1489" s="8"/>
      <c r="F1489" s="8"/>
    </row>
    <row r="1490" spans="2:7" ht="18.75" x14ac:dyDescent="0.3">
      <c r="B1490" s="7"/>
      <c r="D1490" s="1"/>
      <c r="E1490" s="8"/>
      <c r="F1490" s="8"/>
    </row>
    <row r="1491" spans="2:7" ht="18.75" x14ac:dyDescent="0.3">
      <c r="B1491" s="7"/>
      <c r="D1491" s="1"/>
      <c r="E1491" s="8"/>
      <c r="F1491" s="8"/>
    </row>
    <row r="1492" spans="2:7" ht="18.75" x14ac:dyDescent="0.3">
      <c r="B1492" s="7"/>
      <c r="D1492" s="1"/>
      <c r="E1492" s="8"/>
      <c r="F1492" s="8"/>
    </row>
    <row r="1493" spans="2:7" ht="18.75" x14ac:dyDescent="0.3">
      <c r="B1493" s="7"/>
      <c r="D1493" s="1"/>
      <c r="E1493" s="8"/>
      <c r="F1493" s="8"/>
    </row>
    <row r="1494" spans="2:7" ht="18.75" x14ac:dyDescent="0.3">
      <c r="B1494" s="7"/>
      <c r="D1494" s="1"/>
      <c r="E1494" s="8"/>
      <c r="F1494" s="8"/>
    </row>
    <row r="1495" spans="2:7" ht="18.75" x14ac:dyDescent="0.3">
      <c r="B1495" s="7"/>
      <c r="D1495" s="1"/>
      <c r="E1495" s="8"/>
      <c r="F1495" s="8"/>
    </row>
    <row r="1496" spans="2:7" ht="18.75" x14ac:dyDescent="0.3">
      <c r="B1496" s="7"/>
      <c r="D1496" s="1"/>
      <c r="E1496" s="8"/>
      <c r="F1496" s="8"/>
    </row>
    <row r="1497" spans="2:7" ht="18.75" x14ac:dyDescent="0.3">
      <c r="B1497" s="7"/>
      <c r="D1497" s="1"/>
      <c r="E1497" s="8"/>
      <c r="F1497" s="8"/>
    </row>
    <row r="1498" spans="2:7" ht="18.75" x14ac:dyDescent="0.3">
      <c r="B1498" s="7"/>
      <c r="D1498" s="1"/>
      <c r="E1498" s="8"/>
      <c r="F1498" s="8"/>
    </row>
    <row r="1499" spans="2:7" ht="18.75" x14ac:dyDescent="0.3">
      <c r="B1499" s="7"/>
      <c r="D1499" s="1"/>
      <c r="E1499" s="8"/>
      <c r="F1499" s="8"/>
    </row>
    <row r="1500" spans="2:7" ht="18.75" x14ac:dyDescent="0.3">
      <c r="B1500" s="7"/>
      <c r="D1500" s="1"/>
      <c r="E1500" s="2"/>
      <c r="F1500" s="2"/>
      <c r="G1500" s="2"/>
    </row>
    <row r="1501" spans="2:7" x14ac:dyDescent="0.2">
      <c r="D1501" s="1"/>
    </row>
    <row r="1502" spans="2:7" x14ac:dyDescent="0.2">
      <c r="D1502" s="1"/>
    </row>
    <row r="1503" spans="2:7" x14ac:dyDescent="0.2">
      <c r="D1503" s="1"/>
    </row>
    <row r="1504" spans="2:7" x14ac:dyDescent="0.2">
      <c r="D1504" s="1"/>
    </row>
    <row r="1505" spans="4:4" x14ac:dyDescent="0.2">
      <c r="D1505" s="1"/>
    </row>
    <row r="1506" spans="4:4" x14ac:dyDescent="0.2">
      <c r="D1506" s="1"/>
    </row>
    <row r="1507" spans="4:4" x14ac:dyDescent="0.2">
      <c r="D1507" s="1"/>
    </row>
    <row r="1508" spans="4:4" x14ac:dyDescent="0.2">
      <c r="D1508" s="1"/>
    </row>
    <row r="1509" spans="4:4" x14ac:dyDescent="0.2">
      <c r="D1509" s="1"/>
    </row>
  </sheetData>
  <phoneticPr fontId="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5"/>
  <sheetViews>
    <sheetView workbookViewId="0">
      <selection activeCell="C32" sqref="C32"/>
    </sheetView>
  </sheetViews>
  <sheetFormatPr defaultRowHeight="14.25" x14ac:dyDescent="0.2"/>
  <cols>
    <col min="1" max="1" width="36.875" bestFit="1" customWidth="1"/>
    <col min="2" max="2" width="12.375" customWidth="1"/>
    <col min="3" max="3" width="36.875" bestFit="1" customWidth="1"/>
    <col min="5" max="5" width="58" bestFit="1" customWidth="1"/>
  </cols>
  <sheetData>
    <row r="1" spans="1:8" x14ac:dyDescent="0.2">
      <c r="A1" t="s">
        <v>2</v>
      </c>
      <c r="B1" t="s">
        <v>3</v>
      </c>
      <c r="C1" t="s">
        <v>13</v>
      </c>
      <c r="D1" t="s">
        <v>14</v>
      </c>
      <c r="E1" s="4" t="s">
        <v>385</v>
      </c>
    </row>
    <row r="2" spans="1:8" x14ac:dyDescent="0.2">
      <c r="A2" t="s">
        <v>299</v>
      </c>
      <c r="B2" t="s">
        <v>474</v>
      </c>
      <c r="C2" t="s">
        <v>297</v>
      </c>
      <c r="D2" t="s">
        <v>298</v>
      </c>
      <c r="E2" t="s">
        <v>259</v>
      </c>
      <c r="F2" t="str">
        <f>VLOOKUP(E2,[1]Sheet6!$C$1:$D$39,2,)</f>
        <v>#D0E5F5</v>
      </c>
      <c r="H2" t="s">
        <v>364</v>
      </c>
    </row>
    <row r="3" spans="1:8" x14ac:dyDescent="0.2">
      <c r="A3" t="s">
        <v>301</v>
      </c>
      <c r="B3" t="s">
        <v>475</v>
      </c>
      <c r="C3" t="s">
        <v>299</v>
      </c>
      <c r="D3" t="s">
        <v>300</v>
      </c>
      <c r="E3" t="s">
        <v>256</v>
      </c>
      <c r="F3" t="str">
        <f>VLOOKUP(E3,[1]Sheet6!$C$1:$D$39,2,)</f>
        <v>#A6E0DC</v>
      </c>
      <c r="H3" t="s">
        <v>379</v>
      </c>
    </row>
    <row r="4" spans="1:8" x14ac:dyDescent="0.2">
      <c r="A4" t="s">
        <v>297</v>
      </c>
      <c r="B4" t="s">
        <v>476</v>
      </c>
      <c r="C4" t="s">
        <v>301</v>
      </c>
      <c r="D4" t="s">
        <v>302</v>
      </c>
      <c r="E4" t="s">
        <v>247</v>
      </c>
      <c r="F4" t="str">
        <f>VLOOKUP(E4,[1]Sheet6!$C$1:$D$39,2,)</f>
        <v>#B9E2F5</v>
      </c>
      <c r="H4" t="s">
        <v>367</v>
      </c>
    </row>
    <row r="5" spans="1:8" x14ac:dyDescent="0.2">
      <c r="A5" t="s">
        <v>463</v>
      </c>
      <c r="B5" t="s">
        <v>477</v>
      </c>
      <c r="C5" t="s">
        <v>303</v>
      </c>
      <c r="D5" t="s">
        <v>304</v>
      </c>
      <c r="E5" t="s">
        <v>457</v>
      </c>
      <c r="F5" t="str">
        <f>VLOOKUP(E5,[1]Sheet6!$C$1:$D$39,2,)</f>
        <v>#3C90DB</v>
      </c>
      <c r="H5" t="s">
        <v>366</v>
      </c>
    </row>
    <row r="6" spans="1:8" x14ac:dyDescent="0.2">
      <c r="A6" t="s">
        <v>303</v>
      </c>
      <c r="B6" t="s">
        <v>478</v>
      </c>
      <c r="C6" t="s">
        <v>305</v>
      </c>
      <c r="D6" t="s">
        <v>306</v>
      </c>
      <c r="E6" t="s">
        <v>246</v>
      </c>
      <c r="F6" t="str">
        <f>VLOOKUP(E6,[1]Sheet6!$C$1:$D$39,2,)</f>
        <v>#CFB0CF</v>
      </c>
      <c r="H6" t="s">
        <v>369</v>
      </c>
    </row>
    <row r="7" spans="1:8" x14ac:dyDescent="0.2">
      <c r="A7" t="s">
        <v>305</v>
      </c>
      <c r="B7" t="s">
        <v>479</v>
      </c>
      <c r="C7" t="s">
        <v>307</v>
      </c>
      <c r="D7" t="s">
        <v>308</v>
      </c>
      <c r="E7" t="s">
        <v>245</v>
      </c>
      <c r="F7" t="str">
        <f>VLOOKUP(E7,[1]Sheet6!$C$1:$D$39,2,)</f>
        <v>#B06F0C</v>
      </c>
      <c r="H7" t="s">
        <v>368</v>
      </c>
    </row>
    <row r="8" spans="1:8" x14ac:dyDescent="0.2">
      <c r="A8" t="s">
        <v>307</v>
      </c>
      <c r="B8" t="s">
        <v>480</v>
      </c>
      <c r="C8" t="s">
        <v>309</v>
      </c>
      <c r="D8" t="s">
        <v>310</v>
      </c>
      <c r="E8" t="s">
        <v>261</v>
      </c>
      <c r="F8" t="str">
        <f>VLOOKUP(E8,[1]Sheet6!$C$1:$D$39,2,)</f>
        <v>#D24A40</v>
      </c>
      <c r="H8" t="s">
        <v>365</v>
      </c>
    </row>
    <row r="9" spans="1:8" x14ac:dyDescent="0.2">
      <c r="A9" t="s">
        <v>309</v>
      </c>
      <c r="B9" t="s">
        <v>481</v>
      </c>
      <c r="C9" t="s">
        <v>311</v>
      </c>
      <c r="D9" t="s">
        <v>312</v>
      </c>
      <c r="E9" t="s">
        <v>468</v>
      </c>
      <c r="F9" t="str">
        <f>VLOOKUP(E9,[1]Sheet6!$C$1:$D$39,2,)</f>
        <v>#015D00</v>
      </c>
      <c r="H9" t="s">
        <v>367</v>
      </c>
    </row>
    <row r="10" spans="1:8" x14ac:dyDescent="0.2">
      <c r="A10" t="s">
        <v>464</v>
      </c>
      <c r="B10" t="s">
        <v>482</v>
      </c>
      <c r="C10" t="s">
        <v>313</v>
      </c>
      <c r="D10" t="s">
        <v>314</v>
      </c>
      <c r="E10" t="s">
        <v>469</v>
      </c>
      <c r="F10" t="str">
        <f>VLOOKUP(E10,[1]Sheet6!$C$1:$D$39,2,)</f>
        <v>#7DD382</v>
      </c>
      <c r="H10" t="s">
        <v>371</v>
      </c>
    </row>
    <row r="11" spans="1:8" x14ac:dyDescent="0.2">
      <c r="A11" t="s">
        <v>311</v>
      </c>
      <c r="B11" t="s">
        <v>483</v>
      </c>
      <c r="C11" t="s">
        <v>315</v>
      </c>
      <c r="D11" t="s">
        <v>316</v>
      </c>
      <c r="E11" t="s">
        <v>270</v>
      </c>
      <c r="F11" t="str">
        <f>VLOOKUP(E11,[1]Sheet6!$C$1:$D$39,2,)</f>
        <v>#8DD66D</v>
      </c>
      <c r="H11" t="s">
        <v>370</v>
      </c>
    </row>
    <row r="12" spans="1:8" x14ac:dyDescent="0.2">
      <c r="A12" t="s">
        <v>313</v>
      </c>
      <c r="B12" t="s">
        <v>484</v>
      </c>
      <c r="C12" t="s">
        <v>317</v>
      </c>
      <c r="D12" t="s">
        <v>318</v>
      </c>
      <c r="E12" t="s">
        <v>242</v>
      </c>
      <c r="F12" t="str">
        <f>VLOOKUP(E12,[1]Sheet6!$C$1:$D$39,2,)</f>
        <v>#B82B2B</v>
      </c>
      <c r="H12" t="s">
        <v>380</v>
      </c>
    </row>
    <row r="13" spans="1:8" x14ac:dyDescent="0.2">
      <c r="A13" t="s">
        <v>315</v>
      </c>
      <c r="B13" t="s">
        <v>485</v>
      </c>
      <c r="C13" t="s">
        <v>319</v>
      </c>
      <c r="D13" t="s">
        <v>320</v>
      </c>
      <c r="E13" t="s">
        <v>356</v>
      </c>
      <c r="F13" t="str">
        <f>VLOOKUP(E13,[1]Sheet6!$C$1:$D$39,2,)</f>
        <v>#DD7116</v>
      </c>
      <c r="H13" t="s">
        <v>222</v>
      </c>
    </row>
    <row r="14" spans="1:8" x14ac:dyDescent="0.2">
      <c r="A14" t="s">
        <v>317</v>
      </c>
      <c r="B14" t="s">
        <v>486</v>
      </c>
      <c r="C14" t="s">
        <v>321</v>
      </c>
      <c r="D14" t="s">
        <v>322</v>
      </c>
      <c r="E14" t="s">
        <v>359</v>
      </c>
      <c r="F14" t="str">
        <f>VLOOKUP(E14,[1]Sheet6!$C$1:$D$39,2,)</f>
        <v>#CCCCCC</v>
      </c>
      <c r="H14" t="s">
        <v>372</v>
      </c>
    </row>
    <row r="15" spans="1:8" x14ac:dyDescent="0.2">
      <c r="A15" t="s">
        <v>319</v>
      </c>
      <c r="B15" t="s">
        <v>487</v>
      </c>
      <c r="C15" t="s">
        <v>323</v>
      </c>
      <c r="D15" t="s">
        <v>324</v>
      </c>
      <c r="E15" t="s">
        <v>248</v>
      </c>
      <c r="F15" t="str">
        <f>VLOOKUP(E15,[1]Sheet6!$C$1:$D$39,2,)</f>
        <v>#9B6D3D</v>
      </c>
      <c r="H15" t="s">
        <v>373</v>
      </c>
    </row>
    <row r="16" spans="1:8" x14ac:dyDescent="0.2">
      <c r="A16" t="s">
        <v>321</v>
      </c>
      <c r="B16" t="s">
        <v>488</v>
      </c>
      <c r="C16" t="s">
        <v>325</v>
      </c>
      <c r="D16" t="s">
        <v>326</v>
      </c>
      <c r="E16" t="s">
        <v>243</v>
      </c>
      <c r="F16" t="str">
        <f>VLOOKUP(E16,[1]Sheet6!$C$1:$D$39,2,)</f>
        <v>#0C647C</v>
      </c>
      <c r="H16" t="s">
        <v>355</v>
      </c>
    </row>
    <row r="17" spans="1:8" x14ac:dyDescent="0.2">
      <c r="A17" t="s">
        <v>323</v>
      </c>
      <c r="B17" t="s">
        <v>489</v>
      </c>
      <c r="C17" t="s">
        <v>327</v>
      </c>
      <c r="D17" t="s">
        <v>328</v>
      </c>
      <c r="E17" t="s">
        <v>357</v>
      </c>
      <c r="F17" t="str">
        <f>VLOOKUP(E17,[1]Sheet6!$C$1:$D$39,2,)</f>
        <v>#559BAA</v>
      </c>
      <c r="H17" t="s">
        <v>378</v>
      </c>
    </row>
    <row r="18" spans="1:8" x14ac:dyDescent="0.2">
      <c r="A18" t="s">
        <v>325</v>
      </c>
      <c r="B18" t="s">
        <v>490</v>
      </c>
      <c r="C18" t="s">
        <v>329</v>
      </c>
      <c r="D18" t="s">
        <v>330</v>
      </c>
      <c r="E18" t="s">
        <v>278</v>
      </c>
      <c r="F18" t="str">
        <f>VLOOKUP(E18,[1]Sheet6!$C$1:$D$39,2,)</f>
        <v>#AC65A7</v>
      </c>
      <c r="H18" t="s">
        <v>381</v>
      </c>
    </row>
    <row r="19" spans="1:8" x14ac:dyDescent="0.2">
      <c r="A19" t="s">
        <v>327</v>
      </c>
      <c r="B19" t="s">
        <v>491</v>
      </c>
      <c r="C19" t="s">
        <v>331</v>
      </c>
      <c r="D19" t="s">
        <v>332</v>
      </c>
      <c r="E19" t="s">
        <v>239</v>
      </c>
      <c r="F19" t="str">
        <f>VLOOKUP(E19,[1]Sheet6!$C$1:$D$39,2,)</f>
        <v>#DC40BE</v>
      </c>
      <c r="H19" t="s">
        <v>223</v>
      </c>
    </row>
    <row r="20" spans="1:8" x14ac:dyDescent="0.2">
      <c r="A20" t="s">
        <v>329</v>
      </c>
      <c r="B20" t="s">
        <v>492</v>
      </c>
      <c r="C20" t="s">
        <v>333</v>
      </c>
      <c r="D20" t="s">
        <v>334</v>
      </c>
      <c r="E20" t="s">
        <v>358</v>
      </c>
      <c r="F20" t="str">
        <f>VLOOKUP(E20,[1]Sheet6!$C$1:$D$39,2,)</f>
        <v>#B483A0</v>
      </c>
      <c r="H20" t="s">
        <v>225</v>
      </c>
    </row>
    <row r="21" spans="1:8" x14ac:dyDescent="0.2">
      <c r="A21" t="s">
        <v>465</v>
      </c>
      <c r="B21" t="s">
        <v>473</v>
      </c>
      <c r="C21" t="s">
        <v>335</v>
      </c>
      <c r="D21" t="s">
        <v>336</v>
      </c>
      <c r="E21" t="s">
        <v>257</v>
      </c>
      <c r="F21" t="s">
        <v>473</v>
      </c>
      <c r="H21" t="s">
        <v>374</v>
      </c>
    </row>
    <row r="22" spans="1:8" x14ac:dyDescent="0.2">
      <c r="A22" t="s">
        <v>466</v>
      </c>
      <c r="B22" t="s">
        <v>473</v>
      </c>
      <c r="C22" t="s">
        <v>337</v>
      </c>
      <c r="D22" t="s">
        <v>338</v>
      </c>
      <c r="E22" t="s">
        <v>252</v>
      </c>
      <c r="F22" t="s">
        <v>473</v>
      </c>
      <c r="H22" t="s">
        <v>375</v>
      </c>
    </row>
    <row r="23" spans="1:8" x14ac:dyDescent="0.2">
      <c r="A23" t="s">
        <v>331</v>
      </c>
      <c r="B23" t="s">
        <v>473</v>
      </c>
      <c r="C23" t="s">
        <v>339</v>
      </c>
      <c r="D23" t="s">
        <v>340</v>
      </c>
      <c r="E23" t="s">
        <v>250</v>
      </c>
      <c r="F23" t="str">
        <f>VLOOKUP(E23,[1]Sheet6!$C$1:$D$39,2,)</f>
        <v>#FFBB21</v>
      </c>
      <c r="H23" t="s">
        <v>376</v>
      </c>
    </row>
    <row r="24" spans="1:8" x14ac:dyDescent="0.2">
      <c r="A24" t="s">
        <v>467</v>
      </c>
      <c r="B24" t="s">
        <v>472</v>
      </c>
      <c r="C24" t="s">
        <v>341</v>
      </c>
      <c r="D24" t="s">
        <v>342</v>
      </c>
      <c r="E24" t="s">
        <v>455</v>
      </c>
      <c r="F24" t="s">
        <v>472</v>
      </c>
      <c r="H24" t="s">
        <v>377</v>
      </c>
    </row>
    <row r="25" spans="1:8" x14ac:dyDescent="0.2">
      <c r="A25" t="s">
        <v>333</v>
      </c>
      <c r="B25" t="s">
        <v>472</v>
      </c>
      <c r="C25" t="s">
        <v>343</v>
      </c>
      <c r="D25" t="s">
        <v>344</v>
      </c>
      <c r="E25" t="s">
        <v>296</v>
      </c>
      <c r="F25" t="str">
        <f>VLOOKUP(E25,[1]Sheet6!$C$1:$D$39,2,)</f>
        <v>#FFF5BB</v>
      </c>
      <c r="H25" t="s">
        <v>382</v>
      </c>
    </row>
    <row r="26" spans="1:8" x14ac:dyDescent="0.2">
      <c r="A26" t="s">
        <v>401</v>
      </c>
      <c r="B26" t="s">
        <v>458</v>
      </c>
      <c r="C26" t="s">
        <v>345</v>
      </c>
      <c r="D26" t="s">
        <v>346</v>
      </c>
      <c r="E26" t="s">
        <v>238</v>
      </c>
      <c r="F26" t="e">
        <f>VLOOKUP(E26,[1]Sheet6!$C$1:$D$39,2,)</f>
        <v>#N/A</v>
      </c>
      <c r="H26" t="s">
        <v>458</v>
      </c>
    </row>
    <row r="27" spans="1:8" x14ac:dyDescent="0.2">
      <c r="A27" t="s">
        <v>337</v>
      </c>
      <c r="B27" t="s">
        <v>493</v>
      </c>
      <c r="C27" t="s">
        <v>347</v>
      </c>
      <c r="D27" t="s">
        <v>348</v>
      </c>
      <c r="E27" t="s">
        <v>263</v>
      </c>
      <c r="F27" t="str">
        <f>VLOOKUP(E27,[1]Sheet6!$C$1:$D$39,2,)</f>
        <v>#3633B8</v>
      </c>
      <c r="H27" t="s">
        <v>367</v>
      </c>
    </row>
    <row r="28" spans="1:8" x14ac:dyDescent="0.2">
      <c r="A28" t="s">
        <v>339</v>
      </c>
      <c r="B28" t="s">
        <v>494</v>
      </c>
      <c r="C28" t="s">
        <v>349</v>
      </c>
      <c r="D28" t="s">
        <v>350</v>
      </c>
      <c r="E28" t="s">
        <v>360</v>
      </c>
      <c r="F28" t="str">
        <f>VLOOKUP(E28,[1]Sheet6!$C$1:$D$39,2,)</f>
        <v>#E7DAC3</v>
      </c>
      <c r="H28" t="s">
        <v>384</v>
      </c>
    </row>
    <row r="29" spans="1:8" x14ac:dyDescent="0.2">
      <c r="A29" t="s">
        <v>341</v>
      </c>
      <c r="B29" t="s">
        <v>495</v>
      </c>
      <c r="C29" t="s">
        <v>351</v>
      </c>
      <c r="D29" t="s">
        <v>352</v>
      </c>
      <c r="E29" t="s">
        <v>251</v>
      </c>
      <c r="F29" t="str">
        <f>VLOOKUP(E29,[1]Sheet6!$C$1:$D$39,2,)</f>
        <v>#719B25</v>
      </c>
      <c r="H29" t="s">
        <v>368</v>
      </c>
    </row>
    <row r="30" spans="1:8" x14ac:dyDescent="0.2">
      <c r="A30" t="s">
        <v>343</v>
      </c>
      <c r="B30" t="s">
        <v>496</v>
      </c>
      <c r="C30" t="s">
        <v>353</v>
      </c>
      <c r="D30" t="s">
        <v>354</v>
      </c>
      <c r="E30" t="s">
        <v>241</v>
      </c>
      <c r="F30" t="str">
        <f>VLOOKUP(E30,[1]Sheet6!$C$1:$D$39,2,)</f>
        <v>#764484</v>
      </c>
      <c r="H30" t="s">
        <v>369</v>
      </c>
    </row>
    <row r="31" spans="1:8" x14ac:dyDescent="0.2">
      <c r="A31" t="s">
        <v>345</v>
      </c>
      <c r="B31" t="s">
        <v>497</v>
      </c>
      <c r="E31" t="s">
        <v>283</v>
      </c>
      <c r="F31" t="str">
        <f>VLOOKUP(E31,[1]Sheet6!$C$1:$D$39,2,)</f>
        <v>#7354DD</v>
      </c>
      <c r="H31" t="s">
        <v>459</v>
      </c>
    </row>
    <row r="32" spans="1:8" x14ac:dyDescent="0.2">
      <c r="A32" t="s">
        <v>347</v>
      </c>
      <c r="B32" t="s">
        <v>498</v>
      </c>
      <c r="E32" t="s">
        <v>361</v>
      </c>
      <c r="F32" t="str">
        <f>VLOOKUP(E32,[1]Sheet6!$C$1:$D$39,2,)</f>
        <v>#999999</v>
      </c>
      <c r="H32" t="s">
        <v>460</v>
      </c>
    </row>
    <row r="33" spans="1:8" x14ac:dyDescent="0.2">
      <c r="A33" t="s">
        <v>349</v>
      </c>
      <c r="B33" t="s">
        <v>499</v>
      </c>
      <c r="E33" t="s">
        <v>470</v>
      </c>
      <c r="F33" t="str">
        <f>VLOOKUP(E33,[1]Sheet6!$C$1:$D$39,2,)</f>
        <v>#000000</v>
      </c>
      <c r="H33" t="s">
        <v>461</v>
      </c>
    </row>
    <row r="34" spans="1:8" x14ac:dyDescent="0.2">
      <c r="A34" t="s">
        <v>351</v>
      </c>
      <c r="B34" t="s">
        <v>355</v>
      </c>
      <c r="E34" t="s">
        <v>471</v>
      </c>
      <c r="F34" t="str">
        <f>VLOOKUP(E34,[1]Sheet6!$C$1:$D$39,2,)</f>
        <v>#0000FF</v>
      </c>
      <c r="H34" t="s">
        <v>462</v>
      </c>
    </row>
    <row r="35" spans="1:8" x14ac:dyDescent="0.2">
      <c r="A35" t="s">
        <v>353</v>
      </c>
      <c r="B35" t="s">
        <v>500</v>
      </c>
      <c r="E35" t="s">
        <v>362</v>
      </c>
      <c r="F35" t="str">
        <f>VLOOKUP(E35,[1]Sheet6!$C$1:$D$39,2,)</f>
        <v>#45535C</v>
      </c>
      <c r="H35" t="s">
        <v>383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2D00D-E05A-44F9-91AB-8076363D9C34}">
  <dimension ref="A1:B844"/>
  <sheetViews>
    <sheetView topLeftCell="A476" workbookViewId="0">
      <selection activeCell="B495" sqref="B495"/>
    </sheetView>
  </sheetViews>
  <sheetFormatPr defaultRowHeight="14.25" x14ac:dyDescent="0.2"/>
  <cols>
    <col min="1" max="1" width="17.25" bestFit="1" customWidth="1"/>
    <col min="2" max="2" width="200.625" customWidth="1"/>
  </cols>
  <sheetData>
    <row r="1" spans="1:2" x14ac:dyDescent="0.2">
      <c r="A1" s="89" t="s">
        <v>2307</v>
      </c>
      <c r="B1" s="90" t="s">
        <v>2308</v>
      </c>
    </row>
    <row r="2" spans="1:2" x14ac:dyDescent="0.2">
      <c r="A2" s="91" t="s">
        <v>918</v>
      </c>
      <c r="B2" s="92" t="s">
        <v>919</v>
      </c>
    </row>
    <row r="3" spans="1:2" x14ac:dyDescent="0.2">
      <c r="A3" s="91" t="s">
        <v>920</v>
      </c>
      <c r="B3" s="92" t="s">
        <v>921</v>
      </c>
    </row>
    <row r="4" spans="1:2" x14ac:dyDescent="0.2">
      <c r="A4" s="91" t="s">
        <v>240</v>
      </c>
      <c r="B4" s="92" t="s">
        <v>922</v>
      </c>
    </row>
    <row r="5" spans="1:2" x14ac:dyDescent="0.2">
      <c r="A5" s="91" t="s">
        <v>923</v>
      </c>
      <c r="B5" s="92" t="s">
        <v>924</v>
      </c>
    </row>
    <row r="6" spans="1:2" x14ac:dyDescent="0.2">
      <c r="A6" s="91" t="s">
        <v>925</v>
      </c>
      <c r="B6" s="92" t="s">
        <v>926</v>
      </c>
    </row>
    <row r="7" spans="1:2" x14ac:dyDescent="0.2">
      <c r="A7" s="91" t="s">
        <v>927</v>
      </c>
      <c r="B7" s="92" t="s">
        <v>928</v>
      </c>
    </row>
    <row r="8" spans="1:2" x14ac:dyDescent="0.2">
      <c r="A8" s="91" t="s">
        <v>856</v>
      </c>
      <c r="B8" s="92" t="s">
        <v>929</v>
      </c>
    </row>
    <row r="9" spans="1:2" x14ac:dyDescent="0.2">
      <c r="A9" s="91" t="s">
        <v>428</v>
      </c>
      <c r="B9" s="92" t="s">
        <v>930</v>
      </c>
    </row>
    <row r="10" spans="1:2" x14ac:dyDescent="0.2">
      <c r="A10" s="91" t="s">
        <v>931</v>
      </c>
      <c r="B10" s="92" t="s">
        <v>932</v>
      </c>
    </row>
    <row r="11" spans="1:2" x14ac:dyDescent="0.2">
      <c r="A11" s="91" t="s">
        <v>933</v>
      </c>
      <c r="B11" s="92" t="s">
        <v>934</v>
      </c>
    </row>
    <row r="12" spans="1:2" x14ac:dyDescent="0.2">
      <c r="A12" s="91" t="s">
        <v>244</v>
      </c>
      <c r="B12" s="92" t="s">
        <v>935</v>
      </c>
    </row>
    <row r="13" spans="1:2" x14ac:dyDescent="0.2">
      <c r="A13" s="91" t="s">
        <v>936</v>
      </c>
      <c r="B13" s="92" t="s">
        <v>937</v>
      </c>
    </row>
    <row r="14" spans="1:2" x14ac:dyDescent="0.2">
      <c r="A14" s="91" t="s">
        <v>938</v>
      </c>
      <c r="B14" s="92" t="s">
        <v>939</v>
      </c>
    </row>
    <row r="15" spans="1:2" x14ac:dyDescent="0.2">
      <c r="A15" s="91" t="s">
        <v>940</v>
      </c>
      <c r="B15" s="92" t="s">
        <v>941</v>
      </c>
    </row>
    <row r="16" spans="1:2" x14ac:dyDescent="0.2">
      <c r="A16" s="91" t="s">
        <v>504</v>
      </c>
      <c r="B16" s="92" t="s">
        <v>942</v>
      </c>
    </row>
    <row r="17" spans="1:2" x14ac:dyDescent="0.2">
      <c r="A17" s="91" t="s">
        <v>943</v>
      </c>
      <c r="B17" s="92" t="s">
        <v>944</v>
      </c>
    </row>
    <row r="18" spans="1:2" x14ac:dyDescent="0.2">
      <c r="A18" s="91" t="s">
        <v>945</v>
      </c>
      <c r="B18" s="92" t="s">
        <v>946</v>
      </c>
    </row>
    <row r="19" spans="1:2" x14ac:dyDescent="0.2">
      <c r="A19" s="91" t="s">
        <v>947</v>
      </c>
      <c r="B19" s="92" t="s">
        <v>948</v>
      </c>
    </row>
    <row r="20" spans="1:2" x14ac:dyDescent="0.2">
      <c r="A20" s="91" t="s">
        <v>949</v>
      </c>
      <c r="B20" s="92" t="s">
        <v>950</v>
      </c>
    </row>
    <row r="21" spans="1:2" x14ac:dyDescent="0.2">
      <c r="A21" s="91" t="s">
        <v>951</v>
      </c>
      <c r="B21" s="92" t="s">
        <v>952</v>
      </c>
    </row>
    <row r="22" spans="1:2" x14ac:dyDescent="0.2">
      <c r="A22" s="91" t="s">
        <v>953</v>
      </c>
      <c r="B22" s="92" t="s">
        <v>954</v>
      </c>
    </row>
    <row r="23" spans="1:2" x14ac:dyDescent="0.2">
      <c r="A23" s="91" t="s">
        <v>955</v>
      </c>
      <c r="B23" s="92" t="s">
        <v>956</v>
      </c>
    </row>
    <row r="24" spans="1:2" x14ac:dyDescent="0.2">
      <c r="A24" s="91" t="s">
        <v>957</v>
      </c>
      <c r="B24" s="92" t="s">
        <v>958</v>
      </c>
    </row>
    <row r="25" spans="1:2" x14ac:dyDescent="0.2">
      <c r="A25" s="91" t="s">
        <v>959</v>
      </c>
      <c r="B25" s="92" t="s">
        <v>960</v>
      </c>
    </row>
    <row r="26" spans="1:2" x14ac:dyDescent="0.2">
      <c r="A26" s="91" t="s">
        <v>961</v>
      </c>
      <c r="B26" s="92" t="s">
        <v>962</v>
      </c>
    </row>
    <row r="27" spans="1:2" x14ac:dyDescent="0.2">
      <c r="A27" s="91" t="s">
        <v>429</v>
      </c>
      <c r="B27" s="92" t="s">
        <v>963</v>
      </c>
    </row>
    <row r="28" spans="1:2" x14ac:dyDescent="0.2">
      <c r="A28" s="91" t="s">
        <v>964</v>
      </c>
      <c r="B28" s="92" t="s">
        <v>965</v>
      </c>
    </row>
    <row r="29" spans="1:2" x14ac:dyDescent="0.2">
      <c r="A29" s="91" t="s">
        <v>966</v>
      </c>
      <c r="B29" s="92" t="s">
        <v>967</v>
      </c>
    </row>
    <row r="30" spans="1:2" x14ac:dyDescent="0.2">
      <c r="A30" s="91" t="s">
        <v>430</v>
      </c>
      <c r="B30" s="92" t="s">
        <v>968</v>
      </c>
    </row>
    <row r="31" spans="1:2" x14ac:dyDescent="0.2">
      <c r="A31" s="91" t="s">
        <v>969</v>
      </c>
      <c r="B31" s="92" t="s">
        <v>970</v>
      </c>
    </row>
    <row r="32" spans="1:2" x14ac:dyDescent="0.2">
      <c r="A32" s="91" t="s">
        <v>971</v>
      </c>
      <c r="B32" s="92" t="s">
        <v>972</v>
      </c>
    </row>
    <row r="33" spans="1:2" x14ac:dyDescent="0.2">
      <c r="A33" s="91" t="s">
        <v>973</v>
      </c>
      <c r="B33" s="92" t="s">
        <v>974</v>
      </c>
    </row>
    <row r="34" spans="1:2" x14ac:dyDescent="0.2">
      <c r="A34" s="91" t="s">
        <v>975</v>
      </c>
      <c r="B34" s="92" t="s">
        <v>976</v>
      </c>
    </row>
    <row r="35" spans="1:2" x14ac:dyDescent="0.2">
      <c r="A35" s="91" t="s">
        <v>977</v>
      </c>
      <c r="B35" s="92" t="s">
        <v>978</v>
      </c>
    </row>
    <row r="36" spans="1:2" x14ac:dyDescent="0.2">
      <c r="A36" s="91" t="s">
        <v>979</v>
      </c>
      <c r="B36" s="92" t="s">
        <v>980</v>
      </c>
    </row>
    <row r="37" spans="1:2" x14ac:dyDescent="0.2">
      <c r="A37" s="91" t="s">
        <v>981</v>
      </c>
      <c r="B37" s="92" t="s">
        <v>982</v>
      </c>
    </row>
    <row r="38" spans="1:2" x14ac:dyDescent="0.2">
      <c r="A38" s="91" t="s">
        <v>983</v>
      </c>
      <c r="B38" s="92" t="s">
        <v>984</v>
      </c>
    </row>
    <row r="39" spans="1:2" x14ac:dyDescent="0.2">
      <c r="A39" s="91" t="s">
        <v>507</v>
      </c>
      <c r="B39" s="92" t="s">
        <v>985</v>
      </c>
    </row>
    <row r="40" spans="1:2" x14ac:dyDescent="0.2">
      <c r="A40" s="91" t="s">
        <v>986</v>
      </c>
      <c r="B40" s="92" t="s">
        <v>962</v>
      </c>
    </row>
    <row r="41" spans="1:2" x14ac:dyDescent="0.2">
      <c r="A41" s="91" t="s">
        <v>987</v>
      </c>
      <c r="B41" s="92" t="s">
        <v>962</v>
      </c>
    </row>
    <row r="42" spans="1:2" x14ac:dyDescent="0.2">
      <c r="A42" s="91" t="s">
        <v>988</v>
      </c>
      <c r="B42" s="92" t="s">
        <v>989</v>
      </c>
    </row>
    <row r="43" spans="1:2" x14ac:dyDescent="0.2">
      <c r="A43" s="91" t="s">
        <v>990</v>
      </c>
      <c r="B43" s="92" t="s">
        <v>991</v>
      </c>
    </row>
    <row r="44" spans="1:2" x14ac:dyDescent="0.2">
      <c r="A44" s="91" t="s">
        <v>992</v>
      </c>
      <c r="B44" s="92" t="s">
        <v>993</v>
      </c>
    </row>
    <row r="45" spans="1:2" x14ac:dyDescent="0.2">
      <c r="A45" s="91" t="s">
        <v>994</v>
      </c>
      <c r="B45" s="92" t="s">
        <v>995</v>
      </c>
    </row>
    <row r="46" spans="1:2" x14ac:dyDescent="0.2">
      <c r="A46" s="91" t="s">
        <v>996</v>
      </c>
      <c r="B46" s="92" t="s">
        <v>997</v>
      </c>
    </row>
    <row r="47" spans="1:2" x14ac:dyDescent="0.2">
      <c r="A47" s="91" t="s">
        <v>998</v>
      </c>
      <c r="B47" s="92" t="s">
        <v>999</v>
      </c>
    </row>
    <row r="48" spans="1:2" x14ac:dyDescent="0.2">
      <c r="A48" s="91" t="s">
        <v>1000</v>
      </c>
      <c r="B48" s="92" t="s">
        <v>1001</v>
      </c>
    </row>
    <row r="49" spans="1:2" x14ac:dyDescent="0.2">
      <c r="A49" s="91" t="s">
        <v>1002</v>
      </c>
      <c r="B49" s="92" t="s">
        <v>1003</v>
      </c>
    </row>
    <row r="50" spans="1:2" x14ac:dyDescent="0.2">
      <c r="A50" s="91" t="s">
        <v>1004</v>
      </c>
      <c r="B50" s="92" t="s">
        <v>1005</v>
      </c>
    </row>
    <row r="51" spans="1:2" x14ac:dyDescent="0.2">
      <c r="A51" s="91" t="s">
        <v>1006</v>
      </c>
      <c r="B51" s="92" t="s">
        <v>1007</v>
      </c>
    </row>
    <row r="52" spans="1:2" x14ac:dyDescent="0.2">
      <c r="A52" s="91" t="s">
        <v>1008</v>
      </c>
      <c r="B52" s="92" t="s">
        <v>1009</v>
      </c>
    </row>
    <row r="53" spans="1:2" x14ac:dyDescent="0.2">
      <c r="A53" s="91" t="s">
        <v>1010</v>
      </c>
      <c r="B53" s="92" t="s">
        <v>1011</v>
      </c>
    </row>
    <row r="54" spans="1:2" x14ac:dyDescent="0.2">
      <c r="A54" s="91" t="s">
        <v>1012</v>
      </c>
      <c r="B54" s="92" t="s">
        <v>1013</v>
      </c>
    </row>
    <row r="55" spans="1:2" x14ac:dyDescent="0.2">
      <c r="A55" s="91" t="s">
        <v>513</v>
      </c>
      <c r="B55" s="92" t="s">
        <v>1014</v>
      </c>
    </row>
    <row r="56" spans="1:2" x14ac:dyDescent="0.2">
      <c r="A56" s="91" t="s">
        <v>1015</v>
      </c>
      <c r="B56" s="92" t="s">
        <v>1016</v>
      </c>
    </row>
    <row r="57" spans="1:2" x14ac:dyDescent="0.2">
      <c r="A57" s="91" t="s">
        <v>1017</v>
      </c>
      <c r="B57" s="92" t="s">
        <v>1018</v>
      </c>
    </row>
    <row r="58" spans="1:2" x14ac:dyDescent="0.2">
      <c r="A58" s="91" t="s">
        <v>1019</v>
      </c>
      <c r="B58" s="92" t="s">
        <v>1020</v>
      </c>
    </row>
    <row r="59" spans="1:2" x14ac:dyDescent="0.2">
      <c r="A59" s="91" t="s">
        <v>1021</v>
      </c>
      <c r="B59" s="92" t="s">
        <v>962</v>
      </c>
    </row>
    <row r="60" spans="1:2" x14ac:dyDescent="0.2">
      <c r="A60" s="91" t="s">
        <v>1022</v>
      </c>
      <c r="B60" s="92" t="s">
        <v>1023</v>
      </c>
    </row>
    <row r="61" spans="1:2" x14ac:dyDescent="0.2">
      <c r="A61" s="91" t="s">
        <v>1024</v>
      </c>
      <c r="B61" s="92" t="s">
        <v>1025</v>
      </c>
    </row>
    <row r="62" spans="1:2" x14ac:dyDescent="0.2">
      <c r="A62" s="91" t="s">
        <v>1026</v>
      </c>
      <c r="B62" s="92" t="s">
        <v>1027</v>
      </c>
    </row>
    <row r="63" spans="1:2" x14ac:dyDescent="0.2">
      <c r="A63" s="91" t="s">
        <v>1028</v>
      </c>
      <c r="B63" s="92" t="s">
        <v>1029</v>
      </c>
    </row>
    <row r="64" spans="1:2" x14ac:dyDescent="0.2">
      <c r="A64" s="91" t="s">
        <v>515</v>
      </c>
      <c r="B64" s="92" t="s">
        <v>1030</v>
      </c>
    </row>
    <row r="65" spans="1:2" x14ac:dyDescent="0.2">
      <c r="A65" s="91" t="s">
        <v>1031</v>
      </c>
      <c r="B65" s="92" t="s">
        <v>1032</v>
      </c>
    </row>
    <row r="66" spans="1:2" x14ac:dyDescent="0.2">
      <c r="A66" s="91" t="s">
        <v>1033</v>
      </c>
      <c r="B66" s="92" t="s">
        <v>1034</v>
      </c>
    </row>
    <row r="67" spans="1:2" x14ac:dyDescent="0.2">
      <c r="A67" s="91" t="s">
        <v>1035</v>
      </c>
      <c r="B67" s="92" t="s">
        <v>1036</v>
      </c>
    </row>
    <row r="68" spans="1:2" x14ac:dyDescent="0.2">
      <c r="A68" s="91" t="s">
        <v>1037</v>
      </c>
      <c r="B68" s="92" t="s">
        <v>1038</v>
      </c>
    </row>
    <row r="69" spans="1:2" x14ac:dyDescent="0.2">
      <c r="A69" s="91" t="s">
        <v>540</v>
      </c>
      <c r="B69" s="92" t="s">
        <v>1039</v>
      </c>
    </row>
    <row r="70" spans="1:2" x14ac:dyDescent="0.2">
      <c r="A70" s="91" t="s">
        <v>1040</v>
      </c>
      <c r="B70" s="92" t="s">
        <v>1041</v>
      </c>
    </row>
    <row r="71" spans="1:2" x14ac:dyDescent="0.2">
      <c r="A71" s="91" t="s">
        <v>253</v>
      </c>
      <c r="B71" s="92" t="s">
        <v>1042</v>
      </c>
    </row>
    <row r="72" spans="1:2" x14ac:dyDescent="0.2">
      <c r="A72" s="91" t="s">
        <v>1043</v>
      </c>
      <c r="B72" s="92" t="s">
        <v>1044</v>
      </c>
    </row>
    <row r="73" spans="1:2" x14ac:dyDescent="0.2">
      <c r="A73" s="91" t="s">
        <v>1045</v>
      </c>
      <c r="B73" s="92" t="s">
        <v>1046</v>
      </c>
    </row>
    <row r="74" spans="1:2" x14ac:dyDescent="0.2">
      <c r="A74" s="91" t="s">
        <v>520</v>
      </c>
      <c r="B74" s="92" t="s">
        <v>1047</v>
      </c>
    </row>
    <row r="75" spans="1:2" x14ac:dyDescent="0.2">
      <c r="A75" s="91" t="s">
        <v>1048</v>
      </c>
      <c r="B75" s="92" t="s">
        <v>1049</v>
      </c>
    </row>
    <row r="76" spans="1:2" x14ac:dyDescent="0.2">
      <c r="A76" s="91" t="s">
        <v>1050</v>
      </c>
      <c r="B76" s="92" t="s">
        <v>1051</v>
      </c>
    </row>
    <row r="77" spans="1:2" x14ac:dyDescent="0.2">
      <c r="A77" s="91" t="s">
        <v>1052</v>
      </c>
      <c r="B77" s="92" t="s">
        <v>1053</v>
      </c>
    </row>
    <row r="78" spans="1:2" x14ac:dyDescent="0.2">
      <c r="A78" s="91" t="s">
        <v>1054</v>
      </c>
      <c r="B78" s="92" t="s">
        <v>1055</v>
      </c>
    </row>
    <row r="79" spans="1:2" x14ac:dyDescent="0.2">
      <c r="A79" s="91" t="s">
        <v>1056</v>
      </c>
      <c r="B79" s="92" t="s">
        <v>1057</v>
      </c>
    </row>
    <row r="80" spans="1:2" x14ac:dyDescent="0.2">
      <c r="A80" s="91" t="s">
        <v>1058</v>
      </c>
      <c r="B80" s="92" t="s">
        <v>1059</v>
      </c>
    </row>
    <row r="81" spans="1:2" x14ac:dyDescent="0.2">
      <c r="A81" s="91" t="s">
        <v>1060</v>
      </c>
      <c r="B81" s="92" t="s">
        <v>984</v>
      </c>
    </row>
    <row r="82" spans="1:2" x14ac:dyDescent="0.2">
      <c r="A82" s="91" t="s">
        <v>1061</v>
      </c>
      <c r="B82" s="92" t="s">
        <v>1062</v>
      </c>
    </row>
    <row r="83" spans="1:2" x14ac:dyDescent="0.2">
      <c r="A83" s="91" t="s">
        <v>525</v>
      </c>
      <c r="B83" s="92" t="s">
        <v>1063</v>
      </c>
    </row>
    <row r="84" spans="1:2" x14ac:dyDescent="0.2">
      <c r="A84" s="91" t="s">
        <v>1064</v>
      </c>
      <c r="B84" s="92" t="s">
        <v>1065</v>
      </c>
    </row>
    <row r="85" spans="1:2" x14ac:dyDescent="0.2">
      <c r="A85" s="91" t="s">
        <v>1066</v>
      </c>
      <c r="B85" s="92" t="s">
        <v>1067</v>
      </c>
    </row>
    <row r="86" spans="1:2" x14ac:dyDescent="0.2">
      <c r="A86" s="91" t="s">
        <v>1068</v>
      </c>
      <c r="B86" s="92" t="s">
        <v>1069</v>
      </c>
    </row>
    <row r="87" spans="1:2" x14ac:dyDescent="0.2">
      <c r="A87" s="91" t="s">
        <v>1070</v>
      </c>
      <c r="B87" s="92" t="s">
        <v>1071</v>
      </c>
    </row>
    <row r="88" spans="1:2" x14ac:dyDescent="0.2">
      <c r="A88" s="91" t="s">
        <v>1072</v>
      </c>
      <c r="B88" s="92" t="s">
        <v>1073</v>
      </c>
    </row>
    <row r="89" spans="1:2" x14ac:dyDescent="0.2">
      <c r="A89" s="91" t="s">
        <v>265</v>
      </c>
      <c r="B89" s="92" t="s">
        <v>1074</v>
      </c>
    </row>
    <row r="90" spans="1:2" x14ac:dyDescent="0.2">
      <c r="A90" s="91" t="s">
        <v>258</v>
      </c>
      <c r="B90" s="92" t="s">
        <v>1075</v>
      </c>
    </row>
    <row r="91" spans="1:2" x14ac:dyDescent="0.2">
      <c r="A91" s="91" t="s">
        <v>1076</v>
      </c>
      <c r="B91" s="92" t="s">
        <v>1077</v>
      </c>
    </row>
    <row r="92" spans="1:2" x14ac:dyDescent="0.2">
      <c r="A92" s="91" t="s">
        <v>1078</v>
      </c>
      <c r="B92" s="92" t="s">
        <v>1079</v>
      </c>
    </row>
    <row r="93" spans="1:2" x14ac:dyDescent="0.2">
      <c r="A93" s="91" t="s">
        <v>1080</v>
      </c>
      <c r="B93" s="92" t="s">
        <v>1081</v>
      </c>
    </row>
    <row r="94" spans="1:2" x14ac:dyDescent="0.2">
      <c r="A94" s="91" t="s">
        <v>260</v>
      </c>
      <c r="B94" s="92" t="s">
        <v>1082</v>
      </c>
    </row>
    <row r="95" spans="1:2" x14ac:dyDescent="0.2">
      <c r="A95" s="91" t="s">
        <v>432</v>
      </c>
      <c r="B95" s="92" t="s">
        <v>1083</v>
      </c>
    </row>
    <row r="96" spans="1:2" x14ac:dyDescent="0.2">
      <c r="A96" s="91" t="s">
        <v>1084</v>
      </c>
      <c r="B96" s="92" t="s">
        <v>1085</v>
      </c>
    </row>
    <row r="97" spans="1:2" x14ac:dyDescent="0.2">
      <c r="A97" s="91" t="s">
        <v>1086</v>
      </c>
      <c r="B97" s="92" t="s">
        <v>1087</v>
      </c>
    </row>
    <row r="98" spans="1:2" x14ac:dyDescent="0.2">
      <c r="A98" s="91" t="s">
        <v>1088</v>
      </c>
      <c r="B98" s="92" t="s">
        <v>1089</v>
      </c>
    </row>
    <row r="99" spans="1:2" x14ac:dyDescent="0.2">
      <c r="A99" s="91" t="s">
        <v>534</v>
      </c>
      <c r="B99" s="92" t="s">
        <v>1090</v>
      </c>
    </row>
    <row r="100" spans="1:2" x14ac:dyDescent="0.2">
      <c r="A100" s="91" t="s">
        <v>1091</v>
      </c>
      <c r="B100" s="92" t="s">
        <v>1092</v>
      </c>
    </row>
    <row r="101" spans="1:2" x14ac:dyDescent="0.2">
      <c r="A101" s="91" t="s">
        <v>1093</v>
      </c>
      <c r="B101" s="92" t="s">
        <v>1092</v>
      </c>
    </row>
    <row r="102" spans="1:2" x14ac:dyDescent="0.2">
      <c r="A102" s="91" t="s">
        <v>1094</v>
      </c>
      <c r="B102" s="92" t="s">
        <v>1095</v>
      </c>
    </row>
    <row r="103" spans="1:2" x14ac:dyDescent="0.2">
      <c r="A103" s="91" t="s">
        <v>1096</v>
      </c>
      <c r="B103" s="92" t="s">
        <v>1097</v>
      </c>
    </row>
    <row r="104" spans="1:2" x14ac:dyDescent="0.2">
      <c r="A104" s="91" t="s">
        <v>1098</v>
      </c>
      <c r="B104" s="92" t="s">
        <v>1099</v>
      </c>
    </row>
    <row r="105" spans="1:2" x14ac:dyDescent="0.2">
      <c r="A105" s="91" t="s">
        <v>1100</v>
      </c>
      <c r="B105" s="92" t="s">
        <v>1101</v>
      </c>
    </row>
    <row r="106" spans="1:2" x14ac:dyDescent="0.2">
      <c r="A106" s="91" t="s">
        <v>1102</v>
      </c>
      <c r="B106" s="92" t="s">
        <v>1092</v>
      </c>
    </row>
    <row r="107" spans="1:2" x14ac:dyDescent="0.2">
      <c r="A107" s="91" t="s">
        <v>535</v>
      </c>
      <c r="B107" s="92" t="s">
        <v>1103</v>
      </c>
    </row>
    <row r="108" spans="1:2" x14ac:dyDescent="0.2">
      <c r="A108" s="91" t="s">
        <v>1104</v>
      </c>
      <c r="B108" s="92" t="s">
        <v>1105</v>
      </c>
    </row>
    <row r="109" spans="1:2" x14ac:dyDescent="0.2">
      <c r="A109" s="91" t="s">
        <v>858</v>
      </c>
      <c r="B109" s="92" t="s">
        <v>1106</v>
      </c>
    </row>
    <row r="110" spans="1:2" x14ac:dyDescent="0.2">
      <c r="A110" s="91" t="s">
        <v>1107</v>
      </c>
      <c r="B110" s="92" t="s">
        <v>1108</v>
      </c>
    </row>
    <row r="111" spans="1:2" x14ac:dyDescent="0.2">
      <c r="A111" s="91" t="s">
        <v>1109</v>
      </c>
      <c r="B111" s="92" t="s">
        <v>1110</v>
      </c>
    </row>
    <row r="112" spans="1:2" x14ac:dyDescent="0.2">
      <c r="A112" s="91" t="s">
        <v>1111</v>
      </c>
      <c r="B112" s="92" t="s">
        <v>1112</v>
      </c>
    </row>
    <row r="113" spans="1:2" x14ac:dyDescent="0.2">
      <c r="A113" s="91" t="s">
        <v>1113</v>
      </c>
      <c r="B113" s="92" t="s">
        <v>1092</v>
      </c>
    </row>
    <row r="114" spans="1:2" x14ac:dyDescent="0.2">
      <c r="A114" s="91" t="s">
        <v>536</v>
      </c>
      <c r="B114" s="92" t="s">
        <v>1114</v>
      </c>
    </row>
    <row r="115" spans="1:2" x14ac:dyDescent="0.2">
      <c r="A115" s="91" t="s">
        <v>1115</v>
      </c>
      <c r="B115" s="92" t="s">
        <v>1116</v>
      </c>
    </row>
    <row r="116" spans="1:2" x14ac:dyDescent="0.2">
      <c r="A116" s="91" t="s">
        <v>262</v>
      </c>
      <c r="B116" s="92" t="s">
        <v>1075</v>
      </c>
    </row>
    <row r="117" spans="1:2" x14ac:dyDescent="0.2">
      <c r="A117" s="91" t="s">
        <v>1117</v>
      </c>
      <c r="B117" s="92" t="s">
        <v>1118</v>
      </c>
    </row>
    <row r="118" spans="1:2" x14ac:dyDescent="0.2">
      <c r="A118" s="91" t="s">
        <v>1119</v>
      </c>
      <c r="B118" s="92" t="s">
        <v>1120</v>
      </c>
    </row>
    <row r="119" spans="1:2" x14ac:dyDescent="0.2">
      <c r="A119" s="91" t="s">
        <v>539</v>
      </c>
      <c r="B119" s="92" t="s">
        <v>1121</v>
      </c>
    </row>
    <row r="120" spans="1:2" x14ac:dyDescent="0.2">
      <c r="A120" s="91" t="s">
        <v>1122</v>
      </c>
      <c r="B120" s="92" t="s">
        <v>1085</v>
      </c>
    </row>
    <row r="121" spans="1:2" x14ac:dyDescent="0.2">
      <c r="A121" s="91" t="s">
        <v>543</v>
      </c>
      <c r="B121" s="92" t="s">
        <v>1123</v>
      </c>
    </row>
    <row r="122" spans="1:2" x14ac:dyDescent="0.2">
      <c r="A122" s="91" t="s">
        <v>1124</v>
      </c>
      <c r="B122" s="92" t="s">
        <v>1125</v>
      </c>
    </row>
    <row r="123" spans="1:2" x14ac:dyDescent="0.2">
      <c r="A123" s="91" t="s">
        <v>544</v>
      </c>
      <c r="B123" s="92" t="s">
        <v>1126</v>
      </c>
    </row>
    <row r="124" spans="1:2" x14ac:dyDescent="0.2">
      <c r="A124" s="91" t="s">
        <v>662</v>
      </c>
      <c r="B124" s="92" t="s">
        <v>1127</v>
      </c>
    </row>
    <row r="125" spans="1:2" x14ac:dyDescent="0.2">
      <c r="A125" s="91" t="s">
        <v>1128</v>
      </c>
      <c r="B125" s="92" t="s">
        <v>1129</v>
      </c>
    </row>
    <row r="126" spans="1:2" x14ac:dyDescent="0.2">
      <c r="A126" s="91" t="s">
        <v>547</v>
      </c>
      <c r="B126" s="92" t="s">
        <v>1130</v>
      </c>
    </row>
    <row r="127" spans="1:2" x14ac:dyDescent="0.2">
      <c r="A127" s="91" t="s">
        <v>1131</v>
      </c>
      <c r="B127" s="92" t="s">
        <v>1132</v>
      </c>
    </row>
    <row r="128" spans="1:2" x14ac:dyDescent="0.2">
      <c r="A128" s="91" t="s">
        <v>1133</v>
      </c>
      <c r="B128" s="92" t="s">
        <v>1134</v>
      </c>
    </row>
    <row r="129" spans="1:2" x14ac:dyDescent="0.2">
      <c r="A129" s="91" t="s">
        <v>1135</v>
      </c>
      <c r="B129" s="92" t="s">
        <v>1136</v>
      </c>
    </row>
    <row r="130" spans="1:2" x14ac:dyDescent="0.2">
      <c r="A130" s="91" t="s">
        <v>264</v>
      </c>
      <c r="B130" s="92" t="s">
        <v>1137</v>
      </c>
    </row>
    <row r="131" spans="1:2" x14ac:dyDescent="0.2">
      <c r="A131" s="91" t="s">
        <v>1138</v>
      </c>
      <c r="B131" s="92" t="s">
        <v>1139</v>
      </c>
    </row>
    <row r="132" spans="1:2" x14ac:dyDescent="0.2">
      <c r="A132" s="91" t="s">
        <v>266</v>
      </c>
      <c r="B132" s="92" t="s">
        <v>1140</v>
      </c>
    </row>
    <row r="133" spans="1:2" x14ac:dyDescent="0.2">
      <c r="A133" s="91" t="s">
        <v>267</v>
      </c>
      <c r="B133" s="92" t="s">
        <v>1141</v>
      </c>
    </row>
    <row r="134" spans="1:2" x14ac:dyDescent="0.2">
      <c r="A134" s="91" t="s">
        <v>1142</v>
      </c>
      <c r="B134" s="92" t="s">
        <v>1143</v>
      </c>
    </row>
    <row r="135" spans="1:2" x14ac:dyDescent="0.2">
      <c r="A135" s="91" t="s">
        <v>1144</v>
      </c>
      <c r="B135" s="92" t="s">
        <v>1145</v>
      </c>
    </row>
    <row r="136" spans="1:2" x14ac:dyDescent="0.2">
      <c r="A136" s="91" t="s">
        <v>1146</v>
      </c>
      <c r="B136" s="92" t="s">
        <v>1147</v>
      </c>
    </row>
    <row r="137" spans="1:2" x14ac:dyDescent="0.2">
      <c r="A137" s="91" t="s">
        <v>1148</v>
      </c>
      <c r="B137" s="92" t="s">
        <v>1149</v>
      </c>
    </row>
    <row r="138" spans="1:2" x14ac:dyDescent="0.2">
      <c r="A138" s="91" t="s">
        <v>1150</v>
      </c>
      <c r="B138" s="92" t="s">
        <v>1151</v>
      </c>
    </row>
    <row r="139" spans="1:2" x14ac:dyDescent="0.2">
      <c r="A139" s="91" t="s">
        <v>1152</v>
      </c>
      <c r="B139" s="92" t="s">
        <v>1153</v>
      </c>
    </row>
    <row r="140" spans="1:2" x14ac:dyDescent="0.2">
      <c r="A140" s="91" t="s">
        <v>1154</v>
      </c>
      <c r="B140" s="92" t="s">
        <v>1155</v>
      </c>
    </row>
    <row r="141" spans="1:2" x14ac:dyDescent="0.2">
      <c r="A141" s="91" t="s">
        <v>1156</v>
      </c>
      <c r="B141" s="92" t="s">
        <v>1157</v>
      </c>
    </row>
    <row r="142" spans="1:2" x14ac:dyDescent="0.2">
      <c r="A142" s="91" t="s">
        <v>1158</v>
      </c>
      <c r="B142" s="92" t="s">
        <v>1159</v>
      </c>
    </row>
    <row r="143" spans="1:2" x14ac:dyDescent="0.2">
      <c r="A143" s="91" t="s">
        <v>1160</v>
      </c>
      <c r="B143" s="92" t="s">
        <v>1161</v>
      </c>
    </row>
    <row r="144" spans="1:2" x14ac:dyDescent="0.2">
      <c r="A144" s="91" t="s">
        <v>1162</v>
      </c>
      <c r="B144" s="92" t="s">
        <v>1163</v>
      </c>
    </row>
    <row r="145" spans="1:2" x14ac:dyDescent="0.2">
      <c r="A145" s="91" t="s">
        <v>1164</v>
      </c>
      <c r="B145" s="92" t="s">
        <v>1165</v>
      </c>
    </row>
    <row r="146" spans="1:2" x14ac:dyDescent="0.2">
      <c r="A146" s="91" t="s">
        <v>1166</v>
      </c>
      <c r="B146" s="92" t="s">
        <v>1167</v>
      </c>
    </row>
    <row r="147" spans="1:2" x14ac:dyDescent="0.2">
      <c r="A147" s="91" t="s">
        <v>1168</v>
      </c>
      <c r="B147" s="92" t="s">
        <v>1169</v>
      </c>
    </row>
    <row r="148" spans="1:2" x14ac:dyDescent="0.2">
      <c r="A148" s="91" t="s">
        <v>1170</v>
      </c>
      <c r="B148" s="92" t="s">
        <v>1171</v>
      </c>
    </row>
    <row r="149" spans="1:2" x14ac:dyDescent="0.2">
      <c r="A149" s="91" t="s">
        <v>1172</v>
      </c>
      <c r="B149" s="92" t="s">
        <v>1173</v>
      </c>
    </row>
    <row r="150" spans="1:2" x14ac:dyDescent="0.2">
      <c r="A150" s="91" t="s">
        <v>1174</v>
      </c>
      <c r="B150" s="92" t="s">
        <v>1175</v>
      </c>
    </row>
    <row r="151" spans="1:2" x14ac:dyDescent="0.2">
      <c r="A151" s="91" t="s">
        <v>1176</v>
      </c>
      <c r="B151" s="92" t="s">
        <v>1177</v>
      </c>
    </row>
    <row r="152" spans="1:2" x14ac:dyDescent="0.2">
      <c r="A152" s="91" t="s">
        <v>550</v>
      </c>
      <c r="B152" s="92" t="s">
        <v>1178</v>
      </c>
    </row>
    <row r="153" spans="1:2" x14ac:dyDescent="0.2">
      <c r="A153" s="91" t="s">
        <v>1179</v>
      </c>
      <c r="B153" s="92" t="s">
        <v>1180</v>
      </c>
    </row>
    <row r="154" spans="1:2" x14ac:dyDescent="0.2">
      <c r="A154" s="91" t="s">
        <v>1181</v>
      </c>
      <c r="B154" s="92" t="s">
        <v>1182</v>
      </c>
    </row>
    <row r="155" spans="1:2" x14ac:dyDescent="0.2">
      <c r="A155" s="91" t="s">
        <v>1183</v>
      </c>
      <c r="B155" s="92" t="s">
        <v>1184</v>
      </c>
    </row>
    <row r="156" spans="1:2" x14ac:dyDescent="0.2">
      <c r="A156" s="91" t="s">
        <v>1185</v>
      </c>
      <c r="B156" s="92" t="s">
        <v>1186</v>
      </c>
    </row>
    <row r="157" spans="1:2" x14ac:dyDescent="0.2">
      <c r="A157" s="91" t="s">
        <v>1187</v>
      </c>
      <c r="B157" s="92" t="s">
        <v>1188</v>
      </c>
    </row>
    <row r="158" spans="1:2" x14ac:dyDescent="0.2">
      <c r="A158" s="91" t="s">
        <v>1189</v>
      </c>
      <c r="B158" s="92" t="s">
        <v>1190</v>
      </c>
    </row>
    <row r="159" spans="1:2" x14ac:dyDescent="0.2">
      <c r="A159" s="91" t="s">
        <v>1191</v>
      </c>
      <c r="B159" s="92" t="s">
        <v>1192</v>
      </c>
    </row>
    <row r="160" spans="1:2" x14ac:dyDescent="0.2">
      <c r="A160" s="91" t="s">
        <v>1193</v>
      </c>
      <c r="B160" s="92" t="s">
        <v>1194</v>
      </c>
    </row>
    <row r="161" spans="1:2" x14ac:dyDescent="0.2">
      <c r="A161" s="91" t="s">
        <v>1195</v>
      </c>
      <c r="B161" s="92" t="s">
        <v>1069</v>
      </c>
    </row>
    <row r="162" spans="1:2" x14ac:dyDescent="0.2">
      <c r="A162" s="91" t="s">
        <v>1196</v>
      </c>
      <c r="B162" s="92" t="s">
        <v>1197</v>
      </c>
    </row>
    <row r="163" spans="1:2" x14ac:dyDescent="0.2">
      <c r="A163" s="91" t="s">
        <v>1198</v>
      </c>
      <c r="B163" s="92" t="s">
        <v>1199</v>
      </c>
    </row>
    <row r="164" spans="1:2" x14ac:dyDescent="0.2">
      <c r="A164" s="91" t="s">
        <v>1200</v>
      </c>
      <c r="B164" s="92" t="s">
        <v>1201</v>
      </c>
    </row>
    <row r="165" spans="1:2" x14ac:dyDescent="0.2">
      <c r="A165" s="91" t="s">
        <v>1202</v>
      </c>
      <c r="B165" s="92" t="s">
        <v>1203</v>
      </c>
    </row>
    <row r="166" spans="1:2" x14ac:dyDescent="0.2">
      <c r="A166" s="91" t="s">
        <v>1204</v>
      </c>
      <c r="B166" s="92" t="s">
        <v>1205</v>
      </c>
    </row>
    <row r="167" spans="1:2" x14ac:dyDescent="0.2">
      <c r="A167" s="91" t="s">
        <v>551</v>
      </c>
      <c r="B167" s="92" t="s">
        <v>1206</v>
      </c>
    </row>
    <row r="168" spans="1:2" x14ac:dyDescent="0.2">
      <c r="A168" s="91" t="s">
        <v>1207</v>
      </c>
      <c r="B168" s="92" t="s">
        <v>1208</v>
      </c>
    </row>
    <row r="169" spans="1:2" x14ac:dyDescent="0.2">
      <c r="A169" s="91" t="s">
        <v>1209</v>
      </c>
      <c r="B169" s="92" t="s">
        <v>1210</v>
      </c>
    </row>
    <row r="170" spans="1:2" x14ac:dyDescent="0.2">
      <c r="A170" s="91" t="s">
        <v>1211</v>
      </c>
      <c r="B170" s="92" t="s">
        <v>1212</v>
      </c>
    </row>
    <row r="171" spans="1:2" x14ac:dyDescent="0.2">
      <c r="A171" s="91" t="s">
        <v>1213</v>
      </c>
      <c r="B171" s="92" t="s">
        <v>1069</v>
      </c>
    </row>
    <row r="172" spans="1:2" x14ac:dyDescent="0.2">
      <c r="A172" s="91" t="s">
        <v>1214</v>
      </c>
      <c r="B172" s="92" t="s">
        <v>1215</v>
      </c>
    </row>
    <row r="173" spans="1:2" x14ac:dyDescent="0.2">
      <c r="A173" s="91" t="s">
        <v>1216</v>
      </c>
      <c r="B173" s="92" t="s">
        <v>1085</v>
      </c>
    </row>
    <row r="174" spans="1:2" x14ac:dyDescent="0.2">
      <c r="A174" s="91" t="s">
        <v>1217</v>
      </c>
      <c r="B174" s="92" t="s">
        <v>1218</v>
      </c>
    </row>
    <row r="175" spans="1:2" x14ac:dyDescent="0.2">
      <c r="A175" s="91" t="s">
        <v>1219</v>
      </c>
      <c r="B175" s="92" t="s">
        <v>1220</v>
      </c>
    </row>
    <row r="176" spans="1:2" x14ac:dyDescent="0.2">
      <c r="A176" s="91" t="s">
        <v>1221</v>
      </c>
      <c r="B176" s="92" t="s">
        <v>1222</v>
      </c>
    </row>
    <row r="177" spans="1:2" x14ac:dyDescent="0.2">
      <c r="A177" s="91" t="s">
        <v>1223</v>
      </c>
      <c r="B177" s="92" t="s">
        <v>1224</v>
      </c>
    </row>
    <row r="178" spans="1:2" x14ac:dyDescent="0.2">
      <c r="A178" s="91" t="s">
        <v>1225</v>
      </c>
      <c r="B178" s="92" t="s">
        <v>1226</v>
      </c>
    </row>
    <row r="179" spans="1:2" x14ac:dyDescent="0.2">
      <c r="A179" s="91" t="s">
        <v>1227</v>
      </c>
      <c r="B179" s="92" t="s">
        <v>1228</v>
      </c>
    </row>
    <row r="180" spans="1:2" x14ac:dyDescent="0.2">
      <c r="A180" s="91" t="s">
        <v>552</v>
      </c>
      <c r="B180" s="92" t="s">
        <v>1229</v>
      </c>
    </row>
    <row r="181" spans="1:2" x14ac:dyDescent="0.2">
      <c r="A181" s="91" t="s">
        <v>1230</v>
      </c>
      <c r="B181" s="92" t="s">
        <v>1069</v>
      </c>
    </row>
    <row r="182" spans="1:2" x14ac:dyDescent="0.2">
      <c r="A182" s="91" t="s">
        <v>1231</v>
      </c>
      <c r="B182" s="92" t="s">
        <v>1069</v>
      </c>
    </row>
    <row r="183" spans="1:2" x14ac:dyDescent="0.2">
      <c r="A183" s="91" t="s">
        <v>1232</v>
      </c>
      <c r="B183" s="92" t="s">
        <v>1233</v>
      </c>
    </row>
    <row r="184" spans="1:2" x14ac:dyDescent="0.2">
      <c r="A184" s="91" t="s">
        <v>1234</v>
      </c>
      <c r="B184" s="92" t="s">
        <v>1235</v>
      </c>
    </row>
    <row r="185" spans="1:2" x14ac:dyDescent="0.2">
      <c r="A185" s="91" t="s">
        <v>1236</v>
      </c>
      <c r="B185" s="92" t="s">
        <v>1237</v>
      </c>
    </row>
    <row r="186" spans="1:2" x14ac:dyDescent="0.2">
      <c r="A186" s="91" t="s">
        <v>1238</v>
      </c>
      <c r="B186" s="92" t="s">
        <v>1069</v>
      </c>
    </row>
    <row r="187" spans="1:2" x14ac:dyDescent="0.2">
      <c r="A187" s="91" t="s">
        <v>1239</v>
      </c>
      <c r="B187" s="92" t="s">
        <v>1069</v>
      </c>
    </row>
    <row r="188" spans="1:2" x14ac:dyDescent="0.2">
      <c r="A188" s="91" t="s">
        <v>1240</v>
      </c>
      <c r="B188" s="92" t="s">
        <v>1069</v>
      </c>
    </row>
    <row r="189" spans="1:2" x14ac:dyDescent="0.2">
      <c r="A189" s="91" t="s">
        <v>1241</v>
      </c>
      <c r="B189" s="92" t="s">
        <v>1242</v>
      </c>
    </row>
    <row r="190" spans="1:2" x14ac:dyDescent="0.2">
      <c r="A190" s="91" t="s">
        <v>1243</v>
      </c>
      <c r="B190" s="92" t="s">
        <v>1244</v>
      </c>
    </row>
    <row r="191" spans="1:2" x14ac:dyDescent="0.2">
      <c r="A191" s="91" t="s">
        <v>1245</v>
      </c>
      <c r="B191" s="92" t="s">
        <v>1246</v>
      </c>
    </row>
    <row r="192" spans="1:2" x14ac:dyDescent="0.2">
      <c r="A192" s="91" t="s">
        <v>1247</v>
      </c>
      <c r="B192" s="92" t="s">
        <v>1248</v>
      </c>
    </row>
    <row r="193" spans="1:2" x14ac:dyDescent="0.2">
      <c r="A193" s="91" t="s">
        <v>1249</v>
      </c>
      <c r="B193" s="92" t="s">
        <v>1250</v>
      </c>
    </row>
    <row r="194" spans="1:2" x14ac:dyDescent="0.2">
      <c r="A194" s="91" t="s">
        <v>556</v>
      </c>
      <c r="B194" s="92" t="s">
        <v>1251</v>
      </c>
    </row>
    <row r="195" spans="1:2" x14ac:dyDescent="0.2">
      <c r="A195" s="91" t="s">
        <v>1252</v>
      </c>
      <c r="B195" s="92" t="s">
        <v>1253</v>
      </c>
    </row>
    <row r="196" spans="1:2" x14ac:dyDescent="0.2">
      <c r="A196" s="91" t="s">
        <v>1254</v>
      </c>
      <c r="B196" s="92" t="s">
        <v>1255</v>
      </c>
    </row>
    <row r="197" spans="1:2" x14ac:dyDescent="0.2">
      <c r="A197" s="91" t="s">
        <v>1256</v>
      </c>
      <c r="B197" s="92" t="s">
        <v>1257</v>
      </c>
    </row>
    <row r="198" spans="1:2" x14ac:dyDescent="0.2">
      <c r="A198" s="91" t="s">
        <v>1258</v>
      </c>
      <c r="B198" s="92" t="s">
        <v>1259</v>
      </c>
    </row>
    <row r="199" spans="1:2" x14ac:dyDescent="0.2">
      <c r="A199" s="91" t="s">
        <v>1260</v>
      </c>
      <c r="B199" s="92" t="s">
        <v>1261</v>
      </c>
    </row>
    <row r="200" spans="1:2" x14ac:dyDescent="0.2">
      <c r="A200" s="91" t="s">
        <v>1262</v>
      </c>
      <c r="B200" s="92" t="s">
        <v>1263</v>
      </c>
    </row>
    <row r="201" spans="1:2" x14ac:dyDescent="0.2">
      <c r="A201" s="91" t="s">
        <v>1264</v>
      </c>
      <c r="B201" s="92" t="s">
        <v>1265</v>
      </c>
    </row>
    <row r="202" spans="1:2" x14ac:dyDescent="0.2">
      <c r="A202" s="91" t="s">
        <v>1266</v>
      </c>
      <c r="B202" s="92" t="s">
        <v>1267</v>
      </c>
    </row>
    <row r="203" spans="1:2" x14ac:dyDescent="0.2">
      <c r="A203" s="91" t="s">
        <v>1268</v>
      </c>
      <c r="B203" s="92" t="s">
        <v>1269</v>
      </c>
    </row>
    <row r="204" spans="1:2" x14ac:dyDescent="0.2">
      <c r="A204" s="91" t="s">
        <v>1270</v>
      </c>
      <c r="B204" s="92" t="s">
        <v>1271</v>
      </c>
    </row>
    <row r="205" spans="1:2" x14ac:dyDescent="0.2">
      <c r="A205" s="91" t="s">
        <v>1272</v>
      </c>
      <c r="B205" s="92" t="s">
        <v>1273</v>
      </c>
    </row>
    <row r="206" spans="1:2" x14ac:dyDescent="0.2">
      <c r="A206" s="91" t="s">
        <v>1274</v>
      </c>
      <c r="B206" s="92" t="s">
        <v>1275</v>
      </c>
    </row>
    <row r="207" spans="1:2" x14ac:dyDescent="0.2">
      <c r="A207" s="91" t="s">
        <v>1276</v>
      </c>
      <c r="B207" s="92" t="s">
        <v>1277</v>
      </c>
    </row>
    <row r="208" spans="1:2" x14ac:dyDescent="0.2">
      <c r="A208" s="91" t="s">
        <v>1278</v>
      </c>
      <c r="B208" s="92" t="s">
        <v>1279</v>
      </c>
    </row>
    <row r="209" spans="1:2" x14ac:dyDescent="0.2">
      <c r="A209" s="91" t="s">
        <v>1280</v>
      </c>
      <c r="B209" s="92" t="s">
        <v>1281</v>
      </c>
    </row>
    <row r="210" spans="1:2" x14ac:dyDescent="0.2">
      <c r="A210" s="91" t="s">
        <v>1282</v>
      </c>
      <c r="B210" s="92" t="s">
        <v>1283</v>
      </c>
    </row>
    <row r="211" spans="1:2" x14ac:dyDescent="0.2">
      <c r="A211" s="91" t="s">
        <v>1284</v>
      </c>
      <c r="B211" s="92" t="s">
        <v>1165</v>
      </c>
    </row>
    <row r="212" spans="1:2" x14ac:dyDescent="0.2">
      <c r="A212" s="91" t="s">
        <v>1285</v>
      </c>
      <c r="B212" s="92" t="s">
        <v>1165</v>
      </c>
    </row>
    <row r="213" spans="1:2" x14ac:dyDescent="0.2">
      <c r="A213" s="91" t="s">
        <v>1286</v>
      </c>
      <c r="B213" s="92" t="s">
        <v>1085</v>
      </c>
    </row>
    <row r="214" spans="1:2" x14ac:dyDescent="0.2">
      <c r="A214" s="91" t="s">
        <v>1287</v>
      </c>
      <c r="B214" s="92" t="s">
        <v>1165</v>
      </c>
    </row>
    <row r="215" spans="1:2" x14ac:dyDescent="0.2">
      <c r="A215" s="91" t="s">
        <v>1288</v>
      </c>
      <c r="B215" s="92" t="s">
        <v>1165</v>
      </c>
    </row>
    <row r="216" spans="1:2" x14ac:dyDescent="0.2">
      <c r="A216" s="91" t="s">
        <v>1289</v>
      </c>
      <c r="B216" s="92" t="s">
        <v>1290</v>
      </c>
    </row>
    <row r="217" spans="1:2" x14ac:dyDescent="0.2">
      <c r="A217" s="91" t="s">
        <v>1291</v>
      </c>
      <c r="B217" s="92" t="s">
        <v>1292</v>
      </c>
    </row>
    <row r="218" spans="1:2" x14ac:dyDescent="0.2">
      <c r="A218" s="91" t="s">
        <v>560</v>
      </c>
      <c r="B218" s="92" t="s">
        <v>1293</v>
      </c>
    </row>
    <row r="219" spans="1:2" x14ac:dyDescent="0.2">
      <c r="A219" s="91" t="s">
        <v>1294</v>
      </c>
      <c r="B219" s="92" t="s">
        <v>1295</v>
      </c>
    </row>
    <row r="220" spans="1:2" x14ac:dyDescent="0.2">
      <c r="A220" s="91" t="s">
        <v>1296</v>
      </c>
      <c r="B220" s="92" t="s">
        <v>1092</v>
      </c>
    </row>
    <row r="221" spans="1:2" x14ac:dyDescent="0.2">
      <c r="A221" s="91" t="s">
        <v>1297</v>
      </c>
      <c r="B221" s="92" t="s">
        <v>1298</v>
      </c>
    </row>
    <row r="222" spans="1:2" x14ac:dyDescent="0.2">
      <c r="A222" s="91" t="s">
        <v>1299</v>
      </c>
      <c r="B222" s="92" t="s">
        <v>1300</v>
      </c>
    </row>
    <row r="223" spans="1:2" x14ac:dyDescent="0.2">
      <c r="A223" s="91" t="s">
        <v>1301</v>
      </c>
      <c r="B223" s="92" t="s">
        <v>1302</v>
      </c>
    </row>
    <row r="224" spans="1:2" x14ac:dyDescent="0.2">
      <c r="A224" s="91" t="s">
        <v>1303</v>
      </c>
      <c r="B224" s="92" t="s">
        <v>1304</v>
      </c>
    </row>
    <row r="225" spans="1:2" x14ac:dyDescent="0.2">
      <c r="A225" s="91" t="s">
        <v>1305</v>
      </c>
      <c r="B225" s="92" t="s">
        <v>1306</v>
      </c>
    </row>
    <row r="226" spans="1:2" x14ac:dyDescent="0.2">
      <c r="A226" s="91" t="s">
        <v>1307</v>
      </c>
      <c r="B226" s="92" t="s">
        <v>1308</v>
      </c>
    </row>
    <row r="227" spans="1:2" x14ac:dyDescent="0.2">
      <c r="A227" s="91" t="s">
        <v>1309</v>
      </c>
      <c r="B227" s="92" t="s">
        <v>1310</v>
      </c>
    </row>
    <row r="228" spans="1:2" x14ac:dyDescent="0.2">
      <c r="A228" s="91" t="s">
        <v>1311</v>
      </c>
      <c r="B228" s="92" t="s">
        <v>1312</v>
      </c>
    </row>
    <row r="229" spans="1:2" x14ac:dyDescent="0.2">
      <c r="A229" s="91" t="s">
        <v>1313</v>
      </c>
      <c r="B229" s="92" t="s">
        <v>1314</v>
      </c>
    </row>
    <row r="230" spans="1:2" x14ac:dyDescent="0.2">
      <c r="A230" s="91" t="s">
        <v>1315</v>
      </c>
      <c r="B230" s="92" t="s">
        <v>1316</v>
      </c>
    </row>
    <row r="231" spans="1:2" x14ac:dyDescent="0.2">
      <c r="A231" s="91" t="s">
        <v>1317</v>
      </c>
      <c r="B231" s="92" t="s">
        <v>1318</v>
      </c>
    </row>
    <row r="232" spans="1:2" x14ac:dyDescent="0.2">
      <c r="A232" s="91" t="s">
        <v>1319</v>
      </c>
      <c r="B232" s="92" t="s">
        <v>1320</v>
      </c>
    </row>
    <row r="233" spans="1:2" x14ac:dyDescent="0.2">
      <c r="A233" s="91" t="s">
        <v>1321</v>
      </c>
      <c r="B233" s="92" t="s">
        <v>1322</v>
      </c>
    </row>
    <row r="234" spans="1:2" x14ac:dyDescent="0.2">
      <c r="A234" s="91" t="s">
        <v>1323</v>
      </c>
      <c r="B234" s="92" t="s">
        <v>1165</v>
      </c>
    </row>
    <row r="235" spans="1:2" x14ac:dyDescent="0.2">
      <c r="A235" s="91" t="s">
        <v>1324</v>
      </c>
      <c r="B235" s="92" t="s">
        <v>1325</v>
      </c>
    </row>
    <row r="236" spans="1:2" x14ac:dyDescent="0.2">
      <c r="A236" s="91" t="s">
        <v>1326</v>
      </c>
      <c r="B236" s="92" t="s">
        <v>1165</v>
      </c>
    </row>
    <row r="237" spans="1:2" x14ac:dyDescent="0.2">
      <c r="A237" s="91" t="s">
        <v>1327</v>
      </c>
      <c r="B237" s="92" t="s">
        <v>1328</v>
      </c>
    </row>
    <row r="238" spans="1:2" x14ac:dyDescent="0.2">
      <c r="A238" s="91" t="s">
        <v>1329</v>
      </c>
      <c r="B238" s="92" t="s">
        <v>1330</v>
      </c>
    </row>
    <row r="239" spans="1:2" x14ac:dyDescent="0.2">
      <c r="A239" s="91" t="s">
        <v>1331</v>
      </c>
      <c r="B239" s="92" t="s">
        <v>1332</v>
      </c>
    </row>
    <row r="240" spans="1:2" x14ac:dyDescent="0.2">
      <c r="A240" s="91" t="s">
        <v>1333</v>
      </c>
      <c r="B240" s="92" t="s">
        <v>1334</v>
      </c>
    </row>
    <row r="241" spans="1:2" x14ac:dyDescent="0.2">
      <c r="A241" s="91" t="s">
        <v>1335</v>
      </c>
      <c r="B241" s="92" t="s">
        <v>1336</v>
      </c>
    </row>
    <row r="242" spans="1:2" x14ac:dyDescent="0.2">
      <c r="A242" s="91" t="s">
        <v>1337</v>
      </c>
      <c r="B242" s="92" t="s">
        <v>1338</v>
      </c>
    </row>
    <row r="243" spans="1:2" x14ac:dyDescent="0.2">
      <c r="A243" s="91" t="s">
        <v>1339</v>
      </c>
      <c r="B243" s="92" t="s">
        <v>1340</v>
      </c>
    </row>
    <row r="244" spans="1:2" x14ac:dyDescent="0.2">
      <c r="A244" s="91" t="s">
        <v>1341</v>
      </c>
      <c r="B244" s="92" t="s">
        <v>1085</v>
      </c>
    </row>
    <row r="245" spans="1:2" x14ac:dyDescent="0.2">
      <c r="A245" s="91" t="s">
        <v>1342</v>
      </c>
      <c r="B245" s="92" t="s">
        <v>1343</v>
      </c>
    </row>
    <row r="246" spans="1:2" x14ac:dyDescent="0.2">
      <c r="A246" s="91" t="s">
        <v>1344</v>
      </c>
      <c r="B246" s="92" t="s">
        <v>1345</v>
      </c>
    </row>
    <row r="247" spans="1:2" x14ac:dyDescent="0.2">
      <c r="A247" s="91" t="s">
        <v>1346</v>
      </c>
      <c r="B247" s="92" t="s">
        <v>1347</v>
      </c>
    </row>
    <row r="248" spans="1:2" x14ac:dyDescent="0.2">
      <c r="A248" s="91" t="s">
        <v>1348</v>
      </c>
      <c r="B248" s="92" t="s">
        <v>1349</v>
      </c>
    </row>
    <row r="249" spans="1:2" x14ac:dyDescent="0.2">
      <c r="A249" s="91" t="s">
        <v>1350</v>
      </c>
      <c r="B249" s="92" t="s">
        <v>1351</v>
      </c>
    </row>
    <row r="250" spans="1:2" x14ac:dyDescent="0.2">
      <c r="A250" s="91" t="s">
        <v>1352</v>
      </c>
      <c r="B250" s="92" t="s">
        <v>1353</v>
      </c>
    </row>
    <row r="251" spans="1:2" x14ac:dyDescent="0.2">
      <c r="A251" s="91" t="s">
        <v>570</v>
      </c>
      <c r="B251" s="92" t="s">
        <v>1354</v>
      </c>
    </row>
    <row r="252" spans="1:2" x14ac:dyDescent="0.2">
      <c r="A252" s="91" t="s">
        <v>1355</v>
      </c>
      <c r="B252" s="92" t="s">
        <v>1356</v>
      </c>
    </row>
    <row r="253" spans="1:2" x14ac:dyDescent="0.2">
      <c r="A253" s="91" t="s">
        <v>1357</v>
      </c>
      <c r="B253" s="92" t="s">
        <v>1358</v>
      </c>
    </row>
    <row r="254" spans="1:2" x14ac:dyDescent="0.2">
      <c r="A254" s="91" t="s">
        <v>1359</v>
      </c>
      <c r="B254" s="92" t="s">
        <v>1360</v>
      </c>
    </row>
    <row r="255" spans="1:2" x14ac:dyDescent="0.2">
      <c r="A255" s="91" t="s">
        <v>1361</v>
      </c>
      <c r="B255" s="92" t="s">
        <v>1362</v>
      </c>
    </row>
    <row r="256" spans="1:2" x14ac:dyDescent="0.2">
      <c r="A256" s="91" t="s">
        <v>434</v>
      </c>
      <c r="B256" s="92" t="s">
        <v>1363</v>
      </c>
    </row>
    <row r="257" spans="1:2" x14ac:dyDescent="0.2">
      <c r="A257" s="91" t="s">
        <v>1364</v>
      </c>
      <c r="B257" s="92" t="s">
        <v>1365</v>
      </c>
    </row>
    <row r="258" spans="1:2" x14ac:dyDescent="0.2">
      <c r="A258" s="91" t="s">
        <v>1366</v>
      </c>
      <c r="B258" s="92" t="s">
        <v>1165</v>
      </c>
    </row>
    <row r="259" spans="1:2" x14ac:dyDescent="0.2">
      <c r="A259" s="91" t="s">
        <v>1367</v>
      </c>
      <c r="B259" s="92" t="s">
        <v>1368</v>
      </c>
    </row>
    <row r="260" spans="1:2" x14ac:dyDescent="0.2">
      <c r="A260" s="91" t="s">
        <v>1369</v>
      </c>
      <c r="B260" s="92" t="s">
        <v>1370</v>
      </c>
    </row>
    <row r="261" spans="1:2" x14ac:dyDescent="0.2">
      <c r="A261" s="91" t="s">
        <v>573</v>
      </c>
      <c r="B261" s="92" t="s">
        <v>1371</v>
      </c>
    </row>
    <row r="262" spans="1:2" x14ac:dyDescent="0.2">
      <c r="A262" s="91" t="s">
        <v>1372</v>
      </c>
      <c r="B262" s="92" t="s">
        <v>1373</v>
      </c>
    </row>
    <row r="263" spans="1:2" x14ac:dyDescent="0.2">
      <c r="A263" s="91" t="s">
        <v>1374</v>
      </c>
      <c r="B263" s="92" t="s">
        <v>1375</v>
      </c>
    </row>
    <row r="264" spans="1:2" x14ac:dyDescent="0.2">
      <c r="A264" s="91" t="s">
        <v>574</v>
      </c>
      <c r="B264" s="92" t="s">
        <v>1376</v>
      </c>
    </row>
    <row r="265" spans="1:2" x14ac:dyDescent="0.2">
      <c r="A265" s="91" t="s">
        <v>1377</v>
      </c>
      <c r="B265" s="92" t="s">
        <v>1378</v>
      </c>
    </row>
    <row r="266" spans="1:2" x14ac:dyDescent="0.2">
      <c r="A266" s="91" t="s">
        <v>1379</v>
      </c>
      <c r="B266" s="92" t="s">
        <v>1380</v>
      </c>
    </row>
    <row r="267" spans="1:2" x14ac:dyDescent="0.2">
      <c r="A267" s="91" t="s">
        <v>578</v>
      </c>
      <c r="B267" s="92" t="s">
        <v>1381</v>
      </c>
    </row>
    <row r="268" spans="1:2" x14ac:dyDescent="0.2">
      <c r="A268" s="91" t="s">
        <v>1382</v>
      </c>
      <c r="B268" s="92" t="s">
        <v>1383</v>
      </c>
    </row>
    <row r="269" spans="1:2" x14ac:dyDescent="0.2">
      <c r="A269" s="91" t="s">
        <v>1384</v>
      </c>
      <c r="B269" s="92" t="s">
        <v>1385</v>
      </c>
    </row>
    <row r="270" spans="1:2" x14ac:dyDescent="0.2">
      <c r="A270" s="91" t="s">
        <v>436</v>
      </c>
      <c r="B270" s="92" t="s">
        <v>1386</v>
      </c>
    </row>
    <row r="271" spans="1:2" x14ac:dyDescent="0.2">
      <c r="A271" s="91" t="s">
        <v>1387</v>
      </c>
      <c r="B271" s="92" t="s">
        <v>1388</v>
      </c>
    </row>
    <row r="272" spans="1:2" x14ac:dyDescent="0.2">
      <c r="A272" s="91" t="s">
        <v>1389</v>
      </c>
      <c r="B272" s="92" t="s">
        <v>1390</v>
      </c>
    </row>
    <row r="273" spans="1:2" x14ac:dyDescent="0.2">
      <c r="A273" s="91" t="s">
        <v>1391</v>
      </c>
      <c r="B273" s="92" t="s">
        <v>1392</v>
      </c>
    </row>
    <row r="274" spans="1:2" x14ac:dyDescent="0.2">
      <c r="A274" s="91" t="s">
        <v>1393</v>
      </c>
      <c r="B274" s="92" t="s">
        <v>1092</v>
      </c>
    </row>
    <row r="275" spans="1:2" x14ac:dyDescent="0.2">
      <c r="A275" s="91" t="s">
        <v>1394</v>
      </c>
      <c r="B275" s="92" t="s">
        <v>1092</v>
      </c>
    </row>
    <row r="276" spans="1:2" x14ac:dyDescent="0.2">
      <c r="A276" s="91" t="s">
        <v>1395</v>
      </c>
      <c r="B276" s="92" t="s">
        <v>1396</v>
      </c>
    </row>
    <row r="277" spans="1:2" x14ac:dyDescent="0.2">
      <c r="A277" s="91" t="s">
        <v>1397</v>
      </c>
      <c r="B277" s="92" t="s">
        <v>1398</v>
      </c>
    </row>
    <row r="278" spans="1:2" x14ac:dyDescent="0.2">
      <c r="A278" s="91" t="s">
        <v>437</v>
      </c>
      <c r="B278" s="92" t="s">
        <v>1399</v>
      </c>
    </row>
    <row r="279" spans="1:2" x14ac:dyDescent="0.2">
      <c r="A279" s="91" t="s">
        <v>1400</v>
      </c>
      <c r="B279" s="92" t="s">
        <v>1401</v>
      </c>
    </row>
    <row r="280" spans="1:2" x14ac:dyDescent="0.2">
      <c r="A280" s="91" t="s">
        <v>1402</v>
      </c>
      <c r="B280" s="92" t="s">
        <v>1403</v>
      </c>
    </row>
    <row r="281" spans="1:2" x14ac:dyDescent="0.2">
      <c r="A281" s="91" t="s">
        <v>1404</v>
      </c>
      <c r="B281" s="92" t="s">
        <v>1405</v>
      </c>
    </row>
    <row r="282" spans="1:2" x14ac:dyDescent="0.2">
      <c r="A282" s="91" t="s">
        <v>438</v>
      </c>
      <c r="B282" s="92" t="s">
        <v>1406</v>
      </c>
    </row>
    <row r="283" spans="1:2" x14ac:dyDescent="0.2">
      <c r="A283" s="91" t="s">
        <v>1407</v>
      </c>
      <c r="B283" s="92" t="s">
        <v>1408</v>
      </c>
    </row>
    <row r="284" spans="1:2" x14ac:dyDescent="0.2">
      <c r="A284" s="91" t="s">
        <v>1409</v>
      </c>
      <c r="B284" s="92" t="s">
        <v>1410</v>
      </c>
    </row>
    <row r="285" spans="1:2" x14ac:dyDescent="0.2">
      <c r="A285" s="91" t="s">
        <v>582</v>
      </c>
      <c r="B285" s="92" t="s">
        <v>1411</v>
      </c>
    </row>
    <row r="286" spans="1:2" x14ac:dyDescent="0.2">
      <c r="A286" s="91" t="s">
        <v>1412</v>
      </c>
      <c r="B286" s="92" t="s">
        <v>1413</v>
      </c>
    </row>
    <row r="287" spans="1:2" x14ac:dyDescent="0.2">
      <c r="A287" s="91" t="s">
        <v>1414</v>
      </c>
      <c r="B287" s="92" t="s">
        <v>1415</v>
      </c>
    </row>
    <row r="288" spans="1:2" x14ac:dyDescent="0.2">
      <c r="A288" s="91" t="s">
        <v>1416</v>
      </c>
      <c r="B288" s="92" t="s">
        <v>1417</v>
      </c>
    </row>
    <row r="289" spans="1:2" x14ac:dyDescent="0.2">
      <c r="A289" s="91" t="s">
        <v>584</v>
      </c>
      <c r="B289" s="92" t="s">
        <v>1418</v>
      </c>
    </row>
    <row r="290" spans="1:2" x14ac:dyDescent="0.2">
      <c r="A290" s="91" t="s">
        <v>1419</v>
      </c>
      <c r="B290" s="92" t="s">
        <v>1420</v>
      </c>
    </row>
    <row r="291" spans="1:2" x14ac:dyDescent="0.2">
      <c r="A291" s="91" t="s">
        <v>1421</v>
      </c>
      <c r="B291" s="92" t="s">
        <v>1422</v>
      </c>
    </row>
    <row r="292" spans="1:2" x14ac:dyDescent="0.2">
      <c r="A292" s="91" t="s">
        <v>1423</v>
      </c>
      <c r="B292" s="92" t="s">
        <v>1424</v>
      </c>
    </row>
    <row r="293" spans="1:2" x14ac:dyDescent="0.2">
      <c r="A293" s="91" t="s">
        <v>1425</v>
      </c>
      <c r="B293" s="92" t="s">
        <v>1426</v>
      </c>
    </row>
    <row r="294" spans="1:2" x14ac:dyDescent="0.2">
      <c r="A294" s="91" t="s">
        <v>1427</v>
      </c>
      <c r="B294" s="92" t="s">
        <v>1428</v>
      </c>
    </row>
    <row r="295" spans="1:2" x14ac:dyDescent="0.2">
      <c r="A295" s="91" t="s">
        <v>1429</v>
      </c>
      <c r="B295" s="92" t="s">
        <v>1430</v>
      </c>
    </row>
    <row r="296" spans="1:2" x14ac:dyDescent="0.2">
      <c r="A296" s="91" t="s">
        <v>589</v>
      </c>
      <c r="B296" s="92" t="s">
        <v>1431</v>
      </c>
    </row>
    <row r="297" spans="1:2" x14ac:dyDescent="0.2">
      <c r="A297" s="91" t="s">
        <v>1432</v>
      </c>
      <c r="B297" s="92" t="s">
        <v>1433</v>
      </c>
    </row>
    <row r="298" spans="1:2" x14ac:dyDescent="0.2">
      <c r="A298" s="91" t="s">
        <v>636</v>
      </c>
      <c r="B298" s="92" t="s">
        <v>1434</v>
      </c>
    </row>
    <row r="299" spans="1:2" x14ac:dyDescent="0.2">
      <c r="A299" s="91" t="s">
        <v>1435</v>
      </c>
      <c r="B299" s="92" t="s">
        <v>1436</v>
      </c>
    </row>
    <row r="300" spans="1:2" x14ac:dyDescent="0.2">
      <c r="A300" s="91" t="s">
        <v>1437</v>
      </c>
      <c r="B300" s="92" t="s">
        <v>1438</v>
      </c>
    </row>
    <row r="301" spans="1:2" x14ac:dyDescent="0.2">
      <c r="A301" s="91" t="s">
        <v>1439</v>
      </c>
      <c r="B301" s="92" t="s">
        <v>1440</v>
      </c>
    </row>
    <row r="302" spans="1:2" x14ac:dyDescent="0.2">
      <c r="A302" s="91" t="s">
        <v>1441</v>
      </c>
      <c r="B302" s="92" t="s">
        <v>1442</v>
      </c>
    </row>
    <row r="303" spans="1:2" x14ac:dyDescent="0.2">
      <c r="A303" s="91" t="s">
        <v>1443</v>
      </c>
      <c r="B303" s="92" t="s">
        <v>1444</v>
      </c>
    </row>
    <row r="304" spans="1:2" x14ac:dyDescent="0.2">
      <c r="A304" s="91" t="s">
        <v>1445</v>
      </c>
      <c r="B304" s="92" t="s">
        <v>1446</v>
      </c>
    </row>
    <row r="305" spans="1:2" x14ac:dyDescent="0.2">
      <c r="A305" s="91" t="s">
        <v>1447</v>
      </c>
      <c r="B305" s="92" t="s">
        <v>1448</v>
      </c>
    </row>
    <row r="306" spans="1:2" x14ac:dyDescent="0.2">
      <c r="A306" s="91" t="s">
        <v>1449</v>
      </c>
      <c r="B306" s="92" t="s">
        <v>1450</v>
      </c>
    </row>
    <row r="307" spans="1:2" x14ac:dyDescent="0.2">
      <c r="A307" s="91" t="s">
        <v>1451</v>
      </c>
      <c r="B307" s="92" t="s">
        <v>1452</v>
      </c>
    </row>
    <row r="308" spans="1:2" x14ac:dyDescent="0.2">
      <c r="A308" s="91" t="s">
        <v>1453</v>
      </c>
      <c r="B308" s="92" t="s">
        <v>1454</v>
      </c>
    </row>
    <row r="309" spans="1:2" x14ac:dyDescent="0.2">
      <c r="A309" s="91" t="s">
        <v>1455</v>
      </c>
      <c r="B309" s="92" t="s">
        <v>1456</v>
      </c>
    </row>
    <row r="310" spans="1:2" x14ac:dyDescent="0.2">
      <c r="A310" s="91" t="s">
        <v>1457</v>
      </c>
      <c r="B310" s="92" t="s">
        <v>1458</v>
      </c>
    </row>
    <row r="311" spans="1:2" x14ac:dyDescent="0.2">
      <c r="A311" s="91" t="s">
        <v>1459</v>
      </c>
      <c r="B311" s="92" t="s">
        <v>1092</v>
      </c>
    </row>
    <row r="312" spans="1:2" x14ac:dyDescent="0.2">
      <c r="A312" s="91" t="s">
        <v>1460</v>
      </c>
      <c r="B312" s="92" t="s">
        <v>1461</v>
      </c>
    </row>
    <row r="313" spans="1:2" x14ac:dyDescent="0.2">
      <c r="A313" s="91" t="s">
        <v>1462</v>
      </c>
      <c r="B313" s="92" t="s">
        <v>1463</v>
      </c>
    </row>
    <row r="314" spans="1:2" x14ac:dyDescent="0.2">
      <c r="A314" s="91" t="s">
        <v>1464</v>
      </c>
      <c r="B314" s="92" t="s">
        <v>1465</v>
      </c>
    </row>
    <row r="315" spans="1:2" x14ac:dyDescent="0.2">
      <c r="A315" s="91" t="s">
        <v>1466</v>
      </c>
      <c r="B315" s="92" t="s">
        <v>1467</v>
      </c>
    </row>
    <row r="316" spans="1:2" x14ac:dyDescent="0.2">
      <c r="A316" s="91" t="s">
        <v>1468</v>
      </c>
      <c r="B316" s="92" t="s">
        <v>1469</v>
      </c>
    </row>
    <row r="317" spans="1:2" x14ac:dyDescent="0.2">
      <c r="A317" s="91" t="s">
        <v>1470</v>
      </c>
      <c r="B317" s="92" t="s">
        <v>1471</v>
      </c>
    </row>
    <row r="318" spans="1:2" x14ac:dyDescent="0.2">
      <c r="A318" s="91" t="s">
        <v>1472</v>
      </c>
      <c r="B318" s="92" t="s">
        <v>1473</v>
      </c>
    </row>
    <row r="319" spans="1:2" x14ac:dyDescent="0.2">
      <c r="A319" s="91" t="s">
        <v>1474</v>
      </c>
      <c r="B319" s="92" t="s">
        <v>1085</v>
      </c>
    </row>
    <row r="320" spans="1:2" x14ac:dyDescent="0.2">
      <c r="A320" s="91" t="s">
        <v>1475</v>
      </c>
      <c r="B320" s="92" t="s">
        <v>1069</v>
      </c>
    </row>
    <row r="321" spans="1:2" x14ac:dyDescent="0.2">
      <c r="A321" s="91" t="s">
        <v>1476</v>
      </c>
      <c r="B321" s="92" t="s">
        <v>1477</v>
      </c>
    </row>
    <row r="322" spans="1:2" x14ac:dyDescent="0.2">
      <c r="A322" s="91" t="s">
        <v>1478</v>
      </c>
      <c r="B322" s="92" t="s">
        <v>1479</v>
      </c>
    </row>
    <row r="323" spans="1:2" x14ac:dyDescent="0.2">
      <c r="A323" s="91" t="s">
        <v>1480</v>
      </c>
      <c r="B323" s="92" t="s">
        <v>1481</v>
      </c>
    </row>
    <row r="324" spans="1:2" x14ac:dyDescent="0.2">
      <c r="A324" s="91" t="s">
        <v>1482</v>
      </c>
      <c r="B324" s="92" t="s">
        <v>1085</v>
      </c>
    </row>
    <row r="325" spans="1:2" x14ac:dyDescent="0.2">
      <c r="A325" s="91" t="s">
        <v>1483</v>
      </c>
      <c r="B325" s="92" t="s">
        <v>1484</v>
      </c>
    </row>
    <row r="326" spans="1:2" x14ac:dyDescent="0.2">
      <c r="A326" s="91" t="s">
        <v>1485</v>
      </c>
      <c r="B326" s="92" t="s">
        <v>1165</v>
      </c>
    </row>
    <row r="327" spans="1:2" x14ac:dyDescent="0.2">
      <c r="A327" s="91" t="s">
        <v>1486</v>
      </c>
      <c r="B327" s="92" t="s">
        <v>1165</v>
      </c>
    </row>
    <row r="328" spans="1:2" x14ac:dyDescent="0.2">
      <c r="A328" s="91" t="s">
        <v>1487</v>
      </c>
      <c r="B328" s="92" t="s">
        <v>1165</v>
      </c>
    </row>
    <row r="329" spans="1:2" x14ac:dyDescent="0.2">
      <c r="A329" s="91" t="s">
        <v>1488</v>
      </c>
      <c r="B329" s="92" t="s">
        <v>1165</v>
      </c>
    </row>
    <row r="330" spans="1:2" x14ac:dyDescent="0.2">
      <c r="A330" s="91" t="s">
        <v>1489</v>
      </c>
      <c r="B330" s="92" t="s">
        <v>1165</v>
      </c>
    </row>
    <row r="331" spans="1:2" x14ac:dyDescent="0.2">
      <c r="A331" s="91" t="s">
        <v>1490</v>
      </c>
      <c r="B331" s="92" t="s">
        <v>1491</v>
      </c>
    </row>
    <row r="332" spans="1:2" x14ac:dyDescent="0.2">
      <c r="A332" s="91" t="s">
        <v>1492</v>
      </c>
      <c r="B332" s="92" t="s">
        <v>1493</v>
      </c>
    </row>
    <row r="333" spans="1:2" x14ac:dyDescent="0.2">
      <c r="A333" s="91" t="s">
        <v>1494</v>
      </c>
      <c r="B333" s="92" t="s">
        <v>1495</v>
      </c>
    </row>
    <row r="334" spans="1:2" x14ac:dyDescent="0.2">
      <c r="A334" s="91" t="s">
        <v>1496</v>
      </c>
      <c r="B334" s="92" t="s">
        <v>1497</v>
      </c>
    </row>
    <row r="335" spans="1:2" x14ac:dyDescent="0.2">
      <c r="A335" s="91" t="s">
        <v>1498</v>
      </c>
      <c r="B335" s="92" t="s">
        <v>1499</v>
      </c>
    </row>
    <row r="336" spans="1:2" x14ac:dyDescent="0.2">
      <c r="A336" s="91" t="s">
        <v>598</v>
      </c>
      <c r="B336" s="92" t="s">
        <v>1500</v>
      </c>
    </row>
    <row r="337" spans="1:2" x14ac:dyDescent="0.2">
      <c r="A337" s="91" t="s">
        <v>1501</v>
      </c>
      <c r="B337" s="92" t="s">
        <v>1502</v>
      </c>
    </row>
    <row r="338" spans="1:2" x14ac:dyDescent="0.2">
      <c r="A338" s="91" t="s">
        <v>1503</v>
      </c>
      <c r="B338" s="92" t="s">
        <v>1504</v>
      </c>
    </row>
    <row r="339" spans="1:2" x14ac:dyDescent="0.2">
      <c r="A339" s="91" t="s">
        <v>1505</v>
      </c>
      <c r="B339" s="92" t="s">
        <v>1506</v>
      </c>
    </row>
    <row r="340" spans="1:2" x14ac:dyDescent="0.2">
      <c r="A340" s="91" t="s">
        <v>1507</v>
      </c>
      <c r="B340" s="92" t="s">
        <v>1508</v>
      </c>
    </row>
    <row r="341" spans="1:2" x14ac:dyDescent="0.2">
      <c r="A341" s="91" t="s">
        <v>1509</v>
      </c>
      <c r="B341" s="92" t="s">
        <v>1510</v>
      </c>
    </row>
    <row r="342" spans="1:2" x14ac:dyDescent="0.2">
      <c r="A342" s="91" t="s">
        <v>1511</v>
      </c>
      <c r="B342" s="92" t="s">
        <v>1512</v>
      </c>
    </row>
    <row r="343" spans="1:2" x14ac:dyDescent="0.2">
      <c r="A343" s="91" t="s">
        <v>1513</v>
      </c>
      <c r="B343" s="92" t="s">
        <v>1514</v>
      </c>
    </row>
    <row r="344" spans="1:2" x14ac:dyDescent="0.2">
      <c r="A344" s="91" t="s">
        <v>1515</v>
      </c>
      <c r="B344" s="92" t="s">
        <v>1516</v>
      </c>
    </row>
    <row r="345" spans="1:2" x14ac:dyDescent="0.2">
      <c r="A345" s="91" t="s">
        <v>1517</v>
      </c>
      <c r="B345" s="92" t="s">
        <v>1518</v>
      </c>
    </row>
    <row r="346" spans="1:2" x14ac:dyDescent="0.2">
      <c r="A346" s="91" t="s">
        <v>1519</v>
      </c>
      <c r="B346" s="92" t="s">
        <v>1520</v>
      </c>
    </row>
    <row r="347" spans="1:2" x14ac:dyDescent="0.2">
      <c r="A347" s="91" t="s">
        <v>1521</v>
      </c>
      <c r="B347" s="92" t="s">
        <v>1522</v>
      </c>
    </row>
    <row r="348" spans="1:2" x14ac:dyDescent="0.2">
      <c r="A348" s="91" t="s">
        <v>1523</v>
      </c>
      <c r="B348" s="92" t="s">
        <v>1524</v>
      </c>
    </row>
    <row r="349" spans="1:2" x14ac:dyDescent="0.2">
      <c r="A349" s="91" t="s">
        <v>1525</v>
      </c>
      <c r="B349" s="92" t="s">
        <v>1526</v>
      </c>
    </row>
    <row r="350" spans="1:2" x14ac:dyDescent="0.2">
      <c r="A350" s="91" t="s">
        <v>1527</v>
      </c>
      <c r="B350" s="92" t="s">
        <v>1528</v>
      </c>
    </row>
    <row r="351" spans="1:2" x14ac:dyDescent="0.2">
      <c r="A351" s="91" t="s">
        <v>1529</v>
      </c>
      <c r="B351" s="92" t="s">
        <v>1530</v>
      </c>
    </row>
    <row r="352" spans="1:2" x14ac:dyDescent="0.2">
      <c r="A352" s="91" t="s">
        <v>1531</v>
      </c>
      <c r="B352" s="92" t="s">
        <v>1532</v>
      </c>
    </row>
    <row r="353" spans="1:2" x14ac:dyDescent="0.2">
      <c r="A353" s="91" t="s">
        <v>604</v>
      </c>
      <c r="B353" s="92" t="s">
        <v>1533</v>
      </c>
    </row>
    <row r="354" spans="1:2" x14ac:dyDescent="0.2">
      <c r="A354" s="91" t="s">
        <v>1534</v>
      </c>
      <c r="B354" s="92" t="s">
        <v>1085</v>
      </c>
    </row>
    <row r="355" spans="1:2" x14ac:dyDescent="0.2">
      <c r="A355" s="91" t="s">
        <v>1535</v>
      </c>
      <c r="B355" s="92" t="s">
        <v>1536</v>
      </c>
    </row>
    <row r="356" spans="1:2" x14ac:dyDescent="0.2">
      <c r="A356" s="91" t="s">
        <v>1537</v>
      </c>
      <c r="B356" s="92" t="s">
        <v>1538</v>
      </c>
    </row>
    <row r="357" spans="1:2" x14ac:dyDescent="0.2">
      <c r="A357" s="91" t="s">
        <v>1539</v>
      </c>
      <c r="B357" s="92" t="s">
        <v>1540</v>
      </c>
    </row>
    <row r="358" spans="1:2" x14ac:dyDescent="0.2">
      <c r="A358" s="91" t="s">
        <v>1541</v>
      </c>
      <c r="B358" s="92" t="s">
        <v>1542</v>
      </c>
    </row>
    <row r="359" spans="1:2" x14ac:dyDescent="0.2">
      <c r="A359" s="91" t="s">
        <v>1543</v>
      </c>
      <c r="B359" s="92" t="s">
        <v>1544</v>
      </c>
    </row>
    <row r="360" spans="1:2" x14ac:dyDescent="0.2">
      <c r="A360" s="91" t="s">
        <v>1545</v>
      </c>
      <c r="B360" s="92" t="s">
        <v>1546</v>
      </c>
    </row>
    <row r="361" spans="1:2" x14ac:dyDescent="0.2">
      <c r="A361" s="91" t="s">
        <v>268</v>
      </c>
      <c r="B361" s="92" t="s">
        <v>1547</v>
      </c>
    </row>
    <row r="362" spans="1:2" x14ac:dyDescent="0.2">
      <c r="A362" s="91" t="s">
        <v>1548</v>
      </c>
      <c r="B362" s="92" t="s">
        <v>1549</v>
      </c>
    </row>
    <row r="363" spans="1:2" x14ac:dyDescent="0.2">
      <c r="A363" s="91" t="s">
        <v>1550</v>
      </c>
      <c r="B363" s="92" t="s">
        <v>1069</v>
      </c>
    </row>
    <row r="364" spans="1:2" x14ac:dyDescent="0.2">
      <c r="A364" s="91" t="s">
        <v>609</v>
      </c>
      <c r="B364" s="92" t="s">
        <v>1551</v>
      </c>
    </row>
    <row r="365" spans="1:2" x14ac:dyDescent="0.2">
      <c r="A365" s="91" t="s">
        <v>1552</v>
      </c>
      <c r="B365" s="92" t="s">
        <v>1553</v>
      </c>
    </row>
    <row r="366" spans="1:2" x14ac:dyDescent="0.2">
      <c r="A366" s="91" t="s">
        <v>1554</v>
      </c>
      <c r="B366" s="92" t="s">
        <v>1555</v>
      </c>
    </row>
    <row r="367" spans="1:2" x14ac:dyDescent="0.2">
      <c r="A367" s="91" t="s">
        <v>1556</v>
      </c>
      <c r="B367" s="92" t="s">
        <v>1557</v>
      </c>
    </row>
    <row r="368" spans="1:2" x14ac:dyDescent="0.2">
      <c r="A368" s="91" t="s">
        <v>269</v>
      </c>
      <c r="B368" s="92" t="s">
        <v>1558</v>
      </c>
    </row>
    <row r="369" spans="1:2" x14ac:dyDescent="0.2">
      <c r="A369" s="91" t="s">
        <v>1559</v>
      </c>
      <c r="B369" s="92" t="s">
        <v>1560</v>
      </c>
    </row>
    <row r="370" spans="1:2" x14ac:dyDescent="0.2">
      <c r="A370" s="91" t="s">
        <v>1561</v>
      </c>
      <c r="B370" s="92" t="s">
        <v>1562</v>
      </c>
    </row>
    <row r="371" spans="1:2" x14ac:dyDescent="0.2">
      <c r="A371" s="91" t="s">
        <v>1563</v>
      </c>
      <c r="B371" s="92" t="s">
        <v>1564</v>
      </c>
    </row>
    <row r="372" spans="1:2" x14ac:dyDescent="0.2">
      <c r="A372" s="91" t="s">
        <v>612</v>
      </c>
      <c r="B372" s="92" t="s">
        <v>1565</v>
      </c>
    </row>
    <row r="373" spans="1:2" x14ac:dyDescent="0.2">
      <c r="A373" s="91" t="s">
        <v>1566</v>
      </c>
      <c r="B373" s="92" t="s">
        <v>1567</v>
      </c>
    </row>
    <row r="374" spans="1:2" x14ac:dyDescent="0.2">
      <c r="A374" s="91" t="s">
        <v>1568</v>
      </c>
      <c r="B374" s="92" t="s">
        <v>1569</v>
      </c>
    </row>
    <row r="375" spans="1:2" x14ac:dyDescent="0.2">
      <c r="A375" s="91" t="s">
        <v>1570</v>
      </c>
      <c r="B375" s="92" t="s">
        <v>1069</v>
      </c>
    </row>
    <row r="376" spans="1:2" x14ac:dyDescent="0.2">
      <c r="A376" s="91" t="s">
        <v>1571</v>
      </c>
      <c r="B376" s="92" t="s">
        <v>1069</v>
      </c>
    </row>
    <row r="377" spans="1:2" x14ac:dyDescent="0.2">
      <c r="A377" s="91" t="s">
        <v>1572</v>
      </c>
      <c r="B377" s="92" t="s">
        <v>1573</v>
      </c>
    </row>
    <row r="378" spans="1:2" x14ac:dyDescent="0.2">
      <c r="A378" s="91" t="s">
        <v>1574</v>
      </c>
      <c r="B378" s="92" t="s">
        <v>1575</v>
      </c>
    </row>
    <row r="379" spans="1:2" x14ac:dyDescent="0.2">
      <c r="A379" s="91" t="s">
        <v>1576</v>
      </c>
      <c r="B379" s="92" t="s">
        <v>1577</v>
      </c>
    </row>
    <row r="380" spans="1:2" x14ac:dyDescent="0.2">
      <c r="A380" s="91" t="s">
        <v>1578</v>
      </c>
      <c r="B380" s="92" t="s">
        <v>1069</v>
      </c>
    </row>
    <row r="381" spans="1:2" x14ac:dyDescent="0.2">
      <c r="A381" s="91" t="s">
        <v>1579</v>
      </c>
      <c r="B381" s="92" t="s">
        <v>1580</v>
      </c>
    </row>
    <row r="382" spans="1:2" x14ac:dyDescent="0.2">
      <c r="A382" s="91" t="s">
        <v>1581</v>
      </c>
      <c r="B382" s="92" t="s">
        <v>1582</v>
      </c>
    </row>
    <row r="383" spans="1:2" x14ac:dyDescent="0.2">
      <c r="A383" s="91" t="s">
        <v>1583</v>
      </c>
      <c r="B383" s="92" t="s">
        <v>1584</v>
      </c>
    </row>
    <row r="384" spans="1:2" x14ac:dyDescent="0.2">
      <c r="A384" s="91" t="s">
        <v>441</v>
      </c>
      <c r="B384" s="92" t="s">
        <v>1585</v>
      </c>
    </row>
    <row r="385" spans="1:2" x14ac:dyDescent="0.2">
      <c r="A385" s="91" t="s">
        <v>1586</v>
      </c>
      <c r="B385" s="92" t="s">
        <v>1085</v>
      </c>
    </row>
    <row r="386" spans="1:2" x14ac:dyDescent="0.2">
      <c r="A386" s="91" t="s">
        <v>441</v>
      </c>
      <c r="B386" s="92" t="s">
        <v>1587</v>
      </c>
    </row>
    <row r="387" spans="1:2" x14ac:dyDescent="0.2">
      <c r="A387" s="91" t="s">
        <v>1588</v>
      </c>
      <c r="B387" s="92" t="s">
        <v>1589</v>
      </c>
    </row>
    <row r="388" spans="1:2" x14ac:dyDescent="0.2">
      <c r="A388" s="91" t="s">
        <v>1590</v>
      </c>
      <c r="B388" s="92" t="s">
        <v>1085</v>
      </c>
    </row>
    <row r="389" spans="1:2" x14ac:dyDescent="0.2">
      <c r="A389" s="91" t="s">
        <v>1591</v>
      </c>
      <c r="B389" s="92" t="s">
        <v>1592</v>
      </c>
    </row>
    <row r="390" spans="1:2" x14ac:dyDescent="0.2">
      <c r="A390" s="91" t="s">
        <v>1593</v>
      </c>
      <c r="B390" s="92" t="s">
        <v>1594</v>
      </c>
    </row>
    <row r="391" spans="1:2" x14ac:dyDescent="0.2">
      <c r="A391" s="91" t="s">
        <v>1595</v>
      </c>
      <c r="B391" s="92" t="s">
        <v>1596</v>
      </c>
    </row>
    <row r="392" spans="1:2" x14ac:dyDescent="0.2">
      <c r="A392" s="91" t="s">
        <v>1597</v>
      </c>
      <c r="B392" s="92" t="s">
        <v>1598</v>
      </c>
    </row>
    <row r="393" spans="1:2" x14ac:dyDescent="0.2">
      <c r="A393" s="91" t="s">
        <v>1599</v>
      </c>
      <c r="B393" s="92" t="s">
        <v>1600</v>
      </c>
    </row>
    <row r="394" spans="1:2" x14ac:dyDescent="0.2">
      <c r="A394" s="91" t="s">
        <v>1601</v>
      </c>
      <c r="B394" s="92" t="s">
        <v>1602</v>
      </c>
    </row>
    <row r="395" spans="1:2" x14ac:dyDescent="0.2">
      <c r="A395" s="91" t="s">
        <v>1603</v>
      </c>
      <c r="B395" s="92" t="s">
        <v>1604</v>
      </c>
    </row>
    <row r="396" spans="1:2" x14ac:dyDescent="0.2">
      <c r="A396" s="91" t="s">
        <v>1605</v>
      </c>
      <c r="B396" s="92" t="s">
        <v>1606</v>
      </c>
    </row>
    <row r="397" spans="1:2" x14ac:dyDescent="0.2">
      <c r="A397" s="91" t="s">
        <v>1607</v>
      </c>
      <c r="B397" s="92" t="s">
        <v>1085</v>
      </c>
    </row>
    <row r="398" spans="1:2" x14ac:dyDescent="0.2">
      <c r="A398" s="91" t="s">
        <v>1608</v>
      </c>
      <c r="B398" s="92" t="s">
        <v>1085</v>
      </c>
    </row>
    <row r="399" spans="1:2" x14ac:dyDescent="0.2">
      <c r="A399" s="91" t="s">
        <v>1609</v>
      </c>
      <c r="B399" s="92" t="s">
        <v>1085</v>
      </c>
    </row>
    <row r="400" spans="1:2" x14ac:dyDescent="0.2">
      <c r="A400" s="91" t="s">
        <v>1610</v>
      </c>
      <c r="B400" s="92" t="s">
        <v>1611</v>
      </c>
    </row>
    <row r="401" spans="1:2" x14ac:dyDescent="0.2">
      <c r="A401" s="91" t="s">
        <v>1612</v>
      </c>
      <c r="B401" s="92" t="s">
        <v>1165</v>
      </c>
    </row>
    <row r="402" spans="1:2" x14ac:dyDescent="0.2">
      <c r="A402" s="91" t="s">
        <v>1613</v>
      </c>
      <c r="B402" s="92" t="s">
        <v>1165</v>
      </c>
    </row>
    <row r="403" spans="1:2" x14ac:dyDescent="0.2">
      <c r="A403" s="91" t="s">
        <v>1614</v>
      </c>
      <c r="B403" s="92" t="s">
        <v>1069</v>
      </c>
    </row>
    <row r="404" spans="1:2" x14ac:dyDescent="0.2">
      <c r="A404" s="91" t="s">
        <v>1615</v>
      </c>
      <c r="B404" s="92" t="s">
        <v>1616</v>
      </c>
    </row>
    <row r="405" spans="1:2" x14ac:dyDescent="0.2">
      <c r="A405" s="91" t="s">
        <v>1617</v>
      </c>
      <c r="B405" s="92" t="s">
        <v>1618</v>
      </c>
    </row>
    <row r="406" spans="1:2" x14ac:dyDescent="0.2">
      <c r="A406" s="91" t="s">
        <v>1619</v>
      </c>
      <c r="B406" s="92" t="s">
        <v>1620</v>
      </c>
    </row>
    <row r="407" spans="1:2" x14ac:dyDescent="0.2">
      <c r="A407" s="91" t="s">
        <v>1621</v>
      </c>
      <c r="B407" s="92" t="s">
        <v>1622</v>
      </c>
    </row>
    <row r="408" spans="1:2" x14ac:dyDescent="0.2">
      <c r="A408" s="91" t="s">
        <v>1623</v>
      </c>
      <c r="B408" s="92" t="s">
        <v>1624</v>
      </c>
    </row>
    <row r="409" spans="1:2" x14ac:dyDescent="0.2">
      <c r="A409" s="91" t="s">
        <v>1625</v>
      </c>
      <c r="B409" s="92" t="s">
        <v>1626</v>
      </c>
    </row>
    <row r="410" spans="1:2" x14ac:dyDescent="0.2">
      <c r="A410" s="91" t="s">
        <v>1627</v>
      </c>
      <c r="B410" s="92" t="s">
        <v>1628</v>
      </c>
    </row>
    <row r="411" spans="1:2" x14ac:dyDescent="0.2">
      <c r="A411" s="91" t="s">
        <v>1629</v>
      </c>
      <c r="B411" s="92" t="s">
        <v>1630</v>
      </c>
    </row>
    <row r="412" spans="1:2" x14ac:dyDescent="0.2">
      <c r="A412" s="91" t="s">
        <v>1631</v>
      </c>
      <c r="B412" s="92" t="s">
        <v>1632</v>
      </c>
    </row>
    <row r="413" spans="1:2" x14ac:dyDescent="0.2">
      <c r="A413" s="91" t="s">
        <v>1633</v>
      </c>
      <c r="B413" s="92" t="s">
        <v>1634</v>
      </c>
    </row>
    <row r="414" spans="1:2" x14ac:dyDescent="0.2">
      <c r="A414" s="91" t="s">
        <v>1635</v>
      </c>
      <c r="B414" s="92" t="s">
        <v>1636</v>
      </c>
    </row>
    <row r="415" spans="1:2" x14ac:dyDescent="0.2">
      <c r="A415" s="91" t="s">
        <v>1637</v>
      </c>
      <c r="B415" s="92" t="s">
        <v>1638</v>
      </c>
    </row>
    <row r="416" spans="1:2" x14ac:dyDescent="0.2">
      <c r="A416" s="91" t="s">
        <v>1639</v>
      </c>
      <c r="B416" s="92" t="s">
        <v>1640</v>
      </c>
    </row>
    <row r="417" spans="1:2" x14ac:dyDescent="0.2">
      <c r="A417" s="91" t="s">
        <v>1641</v>
      </c>
      <c r="B417" s="92" t="s">
        <v>1642</v>
      </c>
    </row>
    <row r="418" spans="1:2" x14ac:dyDescent="0.2">
      <c r="A418" s="91" t="s">
        <v>1643</v>
      </c>
      <c r="B418" s="92" t="s">
        <v>1644</v>
      </c>
    </row>
    <row r="419" spans="1:2" x14ac:dyDescent="0.2">
      <c r="A419" s="91" t="s">
        <v>1645</v>
      </c>
      <c r="B419" s="92" t="s">
        <v>1646</v>
      </c>
    </row>
    <row r="420" spans="1:2" x14ac:dyDescent="0.2">
      <c r="A420" s="91" t="s">
        <v>1647</v>
      </c>
      <c r="B420" s="92" t="s">
        <v>1648</v>
      </c>
    </row>
    <row r="421" spans="1:2" x14ac:dyDescent="0.2">
      <c r="A421" s="91" t="s">
        <v>1649</v>
      </c>
      <c r="B421" s="92" t="s">
        <v>1650</v>
      </c>
    </row>
    <row r="422" spans="1:2" x14ac:dyDescent="0.2">
      <c r="A422" s="91" t="s">
        <v>1651</v>
      </c>
      <c r="B422" s="92" t="s">
        <v>1652</v>
      </c>
    </row>
    <row r="423" spans="1:2" x14ac:dyDescent="0.2">
      <c r="A423" s="91" t="s">
        <v>1653</v>
      </c>
      <c r="B423" s="92" t="s">
        <v>1654</v>
      </c>
    </row>
    <row r="424" spans="1:2" x14ac:dyDescent="0.2">
      <c r="A424" s="91" t="s">
        <v>1655</v>
      </c>
      <c r="B424" s="92" t="s">
        <v>1656</v>
      </c>
    </row>
    <row r="425" spans="1:2" x14ac:dyDescent="0.2">
      <c r="A425" s="91" t="s">
        <v>1657</v>
      </c>
      <c r="B425" s="92" t="s">
        <v>1658</v>
      </c>
    </row>
    <row r="426" spans="1:2" x14ac:dyDescent="0.2">
      <c r="A426" s="91" t="s">
        <v>1659</v>
      </c>
      <c r="B426" s="92" t="s">
        <v>1069</v>
      </c>
    </row>
    <row r="427" spans="1:2" x14ac:dyDescent="0.2">
      <c r="A427" s="91" t="s">
        <v>1660</v>
      </c>
      <c r="B427" s="92" t="s">
        <v>1661</v>
      </c>
    </row>
    <row r="428" spans="1:2" x14ac:dyDescent="0.2">
      <c r="A428" s="91" t="s">
        <v>1662</v>
      </c>
      <c r="B428" s="92" t="s">
        <v>1663</v>
      </c>
    </row>
    <row r="429" spans="1:2" x14ac:dyDescent="0.2">
      <c r="A429" s="91" t="s">
        <v>1664</v>
      </c>
      <c r="B429" s="92" t="s">
        <v>1665</v>
      </c>
    </row>
    <row r="430" spans="1:2" x14ac:dyDescent="0.2">
      <c r="A430" s="91" t="s">
        <v>1666</v>
      </c>
      <c r="B430" s="92" t="s">
        <v>1667</v>
      </c>
    </row>
    <row r="431" spans="1:2" x14ac:dyDescent="0.2">
      <c r="A431" s="91" t="s">
        <v>1668</v>
      </c>
      <c r="B431" s="92" t="s">
        <v>1669</v>
      </c>
    </row>
    <row r="432" spans="1:2" x14ac:dyDescent="0.2">
      <c r="A432" s="91" t="s">
        <v>1670</v>
      </c>
      <c r="B432" s="92" t="s">
        <v>1671</v>
      </c>
    </row>
    <row r="433" spans="1:2" x14ac:dyDescent="0.2">
      <c r="A433" s="91" t="s">
        <v>1672</v>
      </c>
      <c r="B433" s="92" t="s">
        <v>1673</v>
      </c>
    </row>
    <row r="434" spans="1:2" x14ac:dyDescent="0.2">
      <c r="A434" s="91" t="s">
        <v>1674</v>
      </c>
      <c r="B434" s="92" t="s">
        <v>1675</v>
      </c>
    </row>
    <row r="435" spans="1:2" x14ac:dyDescent="0.2">
      <c r="A435" s="91" t="s">
        <v>638</v>
      </c>
      <c r="B435" s="92" t="s">
        <v>1676</v>
      </c>
    </row>
    <row r="436" spans="1:2" x14ac:dyDescent="0.2">
      <c r="A436" s="91" t="s">
        <v>1677</v>
      </c>
      <c r="B436" s="92" t="s">
        <v>1678</v>
      </c>
    </row>
    <row r="437" spans="1:2" x14ac:dyDescent="0.2">
      <c r="A437" s="91" t="s">
        <v>1679</v>
      </c>
      <c r="B437" s="92" t="s">
        <v>1318</v>
      </c>
    </row>
    <row r="438" spans="1:2" x14ac:dyDescent="0.2">
      <c r="A438" s="91" t="s">
        <v>1680</v>
      </c>
      <c r="B438" s="92" t="s">
        <v>1681</v>
      </c>
    </row>
    <row r="439" spans="1:2" x14ac:dyDescent="0.2">
      <c r="A439" s="91" t="s">
        <v>1682</v>
      </c>
      <c r="B439" s="92" t="s">
        <v>1683</v>
      </c>
    </row>
    <row r="440" spans="1:2" x14ac:dyDescent="0.2">
      <c r="A440" s="91" t="s">
        <v>1684</v>
      </c>
      <c r="B440" s="92" t="s">
        <v>1685</v>
      </c>
    </row>
    <row r="441" spans="1:2" x14ac:dyDescent="0.2">
      <c r="A441" s="91" t="s">
        <v>1686</v>
      </c>
      <c r="B441" s="92" t="s">
        <v>1646</v>
      </c>
    </row>
    <row r="442" spans="1:2" x14ac:dyDescent="0.2">
      <c r="A442" s="91" t="s">
        <v>1687</v>
      </c>
      <c r="B442" s="92" t="s">
        <v>1688</v>
      </c>
    </row>
    <row r="443" spans="1:2" x14ac:dyDescent="0.2">
      <c r="A443" s="91" t="s">
        <v>1689</v>
      </c>
      <c r="B443" s="92" t="s">
        <v>1690</v>
      </c>
    </row>
    <row r="444" spans="1:2" x14ac:dyDescent="0.2">
      <c r="A444" s="91" t="s">
        <v>1691</v>
      </c>
      <c r="B444" s="92" t="s">
        <v>1069</v>
      </c>
    </row>
    <row r="445" spans="1:2" x14ac:dyDescent="0.2">
      <c r="A445" s="91" t="s">
        <v>1692</v>
      </c>
      <c r="B445" s="92" t="s">
        <v>1693</v>
      </c>
    </row>
    <row r="446" spans="1:2" x14ac:dyDescent="0.2">
      <c r="A446" s="91" t="s">
        <v>639</v>
      </c>
      <c r="B446" s="92" t="s">
        <v>1694</v>
      </c>
    </row>
    <row r="447" spans="1:2" x14ac:dyDescent="0.2">
      <c r="A447" s="91" t="s">
        <v>1695</v>
      </c>
      <c r="B447" s="92" t="s">
        <v>1502</v>
      </c>
    </row>
    <row r="448" spans="1:2" x14ac:dyDescent="0.2">
      <c r="A448" s="91" t="s">
        <v>1696</v>
      </c>
      <c r="B448" s="92" t="s">
        <v>1697</v>
      </c>
    </row>
    <row r="449" spans="1:2" x14ac:dyDescent="0.2">
      <c r="A449" s="91" t="s">
        <v>1698</v>
      </c>
      <c r="B449" s="92" t="s">
        <v>1699</v>
      </c>
    </row>
    <row r="450" spans="1:2" x14ac:dyDescent="0.2">
      <c r="A450" s="91" t="s">
        <v>1700</v>
      </c>
      <c r="B450" s="92" t="s">
        <v>1701</v>
      </c>
    </row>
    <row r="451" spans="1:2" x14ac:dyDescent="0.2">
      <c r="A451" s="91" t="s">
        <v>1702</v>
      </c>
      <c r="B451" s="92" t="s">
        <v>1477</v>
      </c>
    </row>
    <row r="452" spans="1:2" x14ac:dyDescent="0.2">
      <c r="A452" s="91" t="s">
        <v>1703</v>
      </c>
      <c r="B452" s="92" t="s">
        <v>1092</v>
      </c>
    </row>
    <row r="453" spans="1:2" x14ac:dyDescent="0.2">
      <c r="A453" s="91" t="s">
        <v>1704</v>
      </c>
      <c r="B453" s="92" t="s">
        <v>1705</v>
      </c>
    </row>
    <row r="454" spans="1:2" x14ac:dyDescent="0.2">
      <c r="A454" s="91" t="s">
        <v>1706</v>
      </c>
      <c r="B454" s="92" t="s">
        <v>1707</v>
      </c>
    </row>
    <row r="455" spans="1:2" x14ac:dyDescent="0.2">
      <c r="A455" s="91" t="s">
        <v>1708</v>
      </c>
      <c r="B455" s="92" t="s">
        <v>1709</v>
      </c>
    </row>
    <row r="456" spans="1:2" x14ac:dyDescent="0.2">
      <c r="A456" s="91" t="s">
        <v>1710</v>
      </c>
      <c r="B456" s="92" t="s">
        <v>1092</v>
      </c>
    </row>
    <row r="457" spans="1:2" x14ac:dyDescent="0.2">
      <c r="A457" s="91" t="s">
        <v>1711</v>
      </c>
      <c r="B457" s="92" t="s">
        <v>1712</v>
      </c>
    </row>
    <row r="458" spans="1:2" x14ac:dyDescent="0.2">
      <c r="A458" s="91" t="s">
        <v>1713</v>
      </c>
      <c r="B458" s="92" t="s">
        <v>1714</v>
      </c>
    </row>
    <row r="459" spans="1:2" x14ac:dyDescent="0.2">
      <c r="A459" s="91" t="s">
        <v>647</v>
      </c>
      <c r="B459" s="92" t="s">
        <v>1715</v>
      </c>
    </row>
    <row r="460" spans="1:2" x14ac:dyDescent="0.2">
      <c r="A460" s="91" t="s">
        <v>1716</v>
      </c>
      <c r="B460" s="92" t="s">
        <v>1717</v>
      </c>
    </row>
    <row r="461" spans="1:2" x14ac:dyDescent="0.2">
      <c r="A461" s="91" t="s">
        <v>1718</v>
      </c>
      <c r="B461" s="92" t="s">
        <v>1092</v>
      </c>
    </row>
    <row r="462" spans="1:2" x14ac:dyDescent="0.2">
      <c r="A462" s="91" t="s">
        <v>1719</v>
      </c>
      <c r="B462" s="92" t="s">
        <v>1720</v>
      </c>
    </row>
    <row r="463" spans="1:2" x14ac:dyDescent="0.2">
      <c r="A463" s="91" t="s">
        <v>1721</v>
      </c>
      <c r="B463" s="92" t="s">
        <v>984</v>
      </c>
    </row>
    <row r="464" spans="1:2" x14ac:dyDescent="0.2">
      <c r="A464" s="91" t="s">
        <v>1722</v>
      </c>
      <c r="B464" s="92" t="s">
        <v>1069</v>
      </c>
    </row>
    <row r="465" spans="1:2" x14ac:dyDescent="0.2">
      <c r="A465" s="91" t="s">
        <v>1723</v>
      </c>
      <c r="B465" s="92" t="s">
        <v>1724</v>
      </c>
    </row>
    <row r="466" spans="1:2" x14ac:dyDescent="0.2">
      <c r="A466" s="91" t="s">
        <v>1725</v>
      </c>
      <c r="B466" s="92" t="s">
        <v>1069</v>
      </c>
    </row>
    <row r="467" spans="1:2" x14ac:dyDescent="0.2">
      <c r="A467" s="91" t="s">
        <v>1726</v>
      </c>
      <c r="B467" s="92" t="s">
        <v>1727</v>
      </c>
    </row>
    <row r="468" spans="1:2" x14ac:dyDescent="0.2">
      <c r="A468" s="91" t="s">
        <v>1728</v>
      </c>
      <c r="B468" s="92" t="s">
        <v>1729</v>
      </c>
    </row>
    <row r="469" spans="1:2" x14ac:dyDescent="0.2">
      <c r="A469" s="91" t="s">
        <v>1730</v>
      </c>
      <c r="B469" s="92" t="s">
        <v>1731</v>
      </c>
    </row>
    <row r="470" spans="1:2" x14ac:dyDescent="0.2">
      <c r="A470" s="91" t="s">
        <v>1732</v>
      </c>
      <c r="B470" s="92" t="s">
        <v>1733</v>
      </c>
    </row>
    <row r="471" spans="1:2" x14ac:dyDescent="0.2">
      <c r="A471" s="91" t="s">
        <v>443</v>
      </c>
      <c r="B471" s="92" t="s">
        <v>1734</v>
      </c>
    </row>
    <row r="472" spans="1:2" x14ac:dyDescent="0.2">
      <c r="A472" s="91" t="s">
        <v>1735</v>
      </c>
      <c r="B472" s="92" t="s">
        <v>1736</v>
      </c>
    </row>
    <row r="473" spans="1:2" x14ac:dyDescent="0.2">
      <c r="A473" s="91" t="s">
        <v>1737</v>
      </c>
      <c r="B473" s="92" t="s">
        <v>1738</v>
      </c>
    </row>
    <row r="474" spans="1:2" x14ac:dyDescent="0.2">
      <c r="A474" s="91" t="s">
        <v>1739</v>
      </c>
      <c r="B474" s="92" t="s">
        <v>984</v>
      </c>
    </row>
    <row r="475" spans="1:2" x14ac:dyDescent="0.2">
      <c r="A475" s="91" t="s">
        <v>1740</v>
      </c>
      <c r="B475" s="92" t="s">
        <v>1165</v>
      </c>
    </row>
    <row r="476" spans="1:2" x14ac:dyDescent="0.2">
      <c r="A476" s="91" t="s">
        <v>1741</v>
      </c>
      <c r="B476" s="92" t="s">
        <v>1165</v>
      </c>
    </row>
    <row r="477" spans="1:2" x14ac:dyDescent="0.2">
      <c r="A477" s="91" t="s">
        <v>1742</v>
      </c>
      <c r="B477" s="92" t="s">
        <v>1165</v>
      </c>
    </row>
    <row r="478" spans="1:2" x14ac:dyDescent="0.2">
      <c r="A478" s="91" t="s">
        <v>1743</v>
      </c>
      <c r="B478" s="92" t="s">
        <v>1165</v>
      </c>
    </row>
    <row r="479" spans="1:2" x14ac:dyDescent="0.2">
      <c r="A479" s="91" t="s">
        <v>1744</v>
      </c>
      <c r="B479" s="92" t="s">
        <v>1745</v>
      </c>
    </row>
    <row r="480" spans="1:2" x14ac:dyDescent="0.2">
      <c r="A480" s="91" t="s">
        <v>1746</v>
      </c>
      <c r="B480" s="92" t="s">
        <v>1747</v>
      </c>
    </row>
    <row r="481" spans="1:2" x14ac:dyDescent="0.2">
      <c r="A481" s="91" t="s">
        <v>1748</v>
      </c>
      <c r="B481" s="92" t="s">
        <v>1749</v>
      </c>
    </row>
    <row r="482" spans="1:2" x14ac:dyDescent="0.2">
      <c r="A482" s="91" t="s">
        <v>1750</v>
      </c>
      <c r="B482" s="92" t="s">
        <v>1751</v>
      </c>
    </row>
    <row r="483" spans="1:2" x14ac:dyDescent="0.2">
      <c r="A483" s="91" t="s">
        <v>1752</v>
      </c>
      <c r="B483" s="92" t="s">
        <v>1753</v>
      </c>
    </row>
    <row r="484" spans="1:2" x14ac:dyDescent="0.2">
      <c r="A484" s="91" t="s">
        <v>1754</v>
      </c>
      <c r="B484" s="92" t="s">
        <v>1755</v>
      </c>
    </row>
    <row r="485" spans="1:2" x14ac:dyDescent="0.2">
      <c r="A485" s="91" t="s">
        <v>1756</v>
      </c>
      <c r="B485" s="92" t="s">
        <v>1069</v>
      </c>
    </row>
    <row r="486" spans="1:2" x14ac:dyDescent="0.2">
      <c r="A486" s="91" t="s">
        <v>1757</v>
      </c>
      <c r="B486" s="92" t="s">
        <v>1646</v>
      </c>
    </row>
    <row r="487" spans="1:2" x14ac:dyDescent="0.2">
      <c r="A487" s="91" t="s">
        <v>1758</v>
      </c>
      <c r="B487" s="92" t="s">
        <v>1759</v>
      </c>
    </row>
    <row r="488" spans="1:2" x14ac:dyDescent="0.2">
      <c r="A488" s="91" t="s">
        <v>658</v>
      </c>
      <c r="B488" s="92" t="s">
        <v>1760</v>
      </c>
    </row>
    <row r="489" spans="1:2" x14ac:dyDescent="0.2">
      <c r="A489" s="91" t="s">
        <v>1761</v>
      </c>
      <c r="B489" s="92" t="s">
        <v>1762</v>
      </c>
    </row>
    <row r="490" spans="1:2" x14ac:dyDescent="0.2">
      <c r="A490" s="91" t="s">
        <v>1763</v>
      </c>
      <c r="B490" s="92" t="s">
        <v>1764</v>
      </c>
    </row>
    <row r="491" spans="1:2" x14ac:dyDescent="0.2">
      <c r="A491" s="91" t="s">
        <v>1765</v>
      </c>
      <c r="B491" s="92" t="s">
        <v>1766</v>
      </c>
    </row>
    <row r="492" spans="1:2" x14ac:dyDescent="0.2">
      <c r="A492" s="91" t="s">
        <v>1767</v>
      </c>
      <c r="B492" s="92" t="s">
        <v>1768</v>
      </c>
    </row>
    <row r="493" spans="1:2" x14ac:dyDescent="0.2">
      <c r="A493" s="91" t="s">
        <v>1769</v>
      </c>
      <c r="B493" s="92" t="s">
        <v>1770</v>
      </c>
    </row>
    <row r="494" spans="1:2" x14ac:dyDescent="0.2">
      <c r="A494" s="91" t="s">
        <v>1771</v>
      </c>
      <c r="B494" s="92" t="s">
        <v>1772</v>
      </c>
    </row>
    <row r="495" spans="1:2" x14ac:dyDescent="0.2">
      <c r="A495" s="91" t="s">
        <v>1773</v>
      </c>
      <c r="B495" s="93" t="s">
        <v>1774</v>
      </c>
    </row>
    <row r="496" spans="1:2" x14ac:dyDescent="0.2">
      <c r="A496" s="91" t="s">
        <v>1775</v>
      </c>
      <c r="B496" s="93" t="s">
        <v>1776</v>
      </c>
    </row>
    <row r="497" spans="1:2" x14ac:dyDescent="0.2">
      <c r="A497" s="91" t="s">
        <v>1777</v>
      </c>
      <c r="B497" s="93" t="s">
        <v>1778</v>
      </c>
    </row>
    <row r="498" spans="1:2" x14ac:dyDescent="0.2">
      <c r="A498" s="91" t="s">
        <v>1779</v>
      </c>
      <c r="B498" s="93" t="s">
        <v>1780</v>
      </c>
    </row>
    <row r="499" spans="1:2" x14ac:dyDescent="0.2">
      <c r="A499" s="94" t="s">
        <v>1781</v>
      </c>
      <c r="B499" s="93" t="s">
        <v>1782</v>
      </c>
    </row>
    <row r="500" spans="1:2" x14ac:dyDescent="0.2">
      <c r="A500" s="91" t="s">
        <v>1783</v>
      </c>
      <c r="B500" s="92" t="s">
        <v>1784</v>
      </c>
    </row>
    <row r="501" spans="1:2" x14ac:dyDescent="0.2">
      <c r="A501" s="91" t="s">
        <v>1785</v>
      </c>
      <c r="B501" s="93" t="s">
        <v>1786</v>
      </c>
    </row>
    <row r="502" spans="1:2" x14ac:dyDescent="0.2">
      <c r="A502" s="91" t="s">
        <v>1787</v>
      </c>
      <c r="B502" s="92" t="s">
        <v>1788</v>
      </c>
    </row>
    <row r="503" spans="1:2" x14ac:dyDescent="0.2">
      <c r="A503" s="91" t="s">
        <v>1789</v>
      </c>
      <c r="B503" s="92" t="s">
        <v>1790</v>
      </c>
    </row>
    <row r="504" spans="1:2" x14ac:dyDescent="0.2">
      <c r="A504" s="91" t="s">
        <v>1791</v>
      </c>
      <c r="B504" s="92" t="s">
        <v>1792</v>
      </c>
    </row>
    <row r="505" spans="1:2" x14ac:dyDescent="0.2">
      <c r="A505" s="91" t="s">
        <v>1793</v>
      </c>
      <c r="B505" s="92" t="s">
        <v>1794</v>
      </c>
    </row>
    <row r="506" spans="1:2" x14ac:dyDescent="0.2">
      <c r="A506" s="91" t="s">
        <v>1795</v>
      </c>
      <c r="B506" s="92" t="s">
        <v>1796</v>
      </c>
    </row>
    <row r="507" spans="1:2" x14ac:dyDescent="0.2">
      <c r="A507" s="91" t="s">
        <v>1797</v>
      </c>
      <c r="B507" s="92" t="s">
        <v>1798</v>
      </c>
    </row>
    <row r="508" spans="1:2" x14ac:dyDescent="0.2">
      <c r="A508" s="91" t="s">
        <v>1799</v>
      </c>
      <c r="B508" s="92" t="s">
        <v>1800</v>
      </c>
    </row>
    <row r="509" spans="1:2" x14ac:dyDescent="0.2">
      <c r="A509" s="91" t="s">
        <v>1801</v>
      </c>
      <c r="B509" s="92" t="s">
        <v>1802</v>
      </c>
    </row>
    <row r="510" spans="1:2" x14ac:dyDescent="0.2">
      <c r="A510" s="91" t="s">
        <v>271</v>
      </c>
      <c r="B510" s="92" t="s">
        <v>1803</v>
      </c>
    </row>
    <row r="511" spans="1:2" x14ac:dyDescent="0.2">
      <c r="A511" s="91" t="s">
        <v>1804</v>
      </c>
      <c r="B511" s="93" t="s">
        <v>2358</v>
      </c>
    </row>
    <row r="512" spans="1:2" x14ac:dyDescent="0.2">
      <c r="A512" s="91" t="s">
        <v>1805</v>
      </c>
      <c r="B512" s="92" t="s">
        <v>1806</v>
      </c>
    </row>
    <row r="513" spans="1:2" x14ac:dyDescent="0.2">
      <c r="A513" s="91" t="s">
        <v>1807</v>
      </c>
      <c r="B513" s="92" t="s">
        <v>1808</v>
      </c>
    </row>
    <row r="514" spans="1:2" x14ac:dyDescent="0.2">
      <c r="A514" s="91" t="s">
        <v>1809</v>
      </c>
      <c r="B514" s="92" t="s">
        <v>1810</v>
      </c>
    </row>
    <row r="515" spans="1:2" x14ac:dyDescent="0.2">
      <c r="A515" s="91" t="s">
        <v>1811</v>
      </c>
      <c r="B515" s="92" t="s">
        <v>1812</v>
      </c>
    </row>
    <row r="516" spans="1:2" x14ac:dyDescent="0.2">
      <c r="A516" s="91" t="s">
        <v>1813</v>
      </c>
      <c r="B516" s="92" t="s">
        <v>1814</v>
      </c>
    </row>
    <row r="517" spans="1:2" x14ac:dyDescent="0.2">
      <c r="A517" s="91" t="s">
        <v>1815</v>
      </c>
      <c r="B517" s="92" t="s">
        <v>1816</v>
      </c>
    </row>
    <row r="518" spans="1:2" x14ac:dyDescent="0.2">
      <c r="A518" s="91" t="s">
        <v>1817</v>
      </c>
      <c r="B518" s="92" t="s">
        <v>1818</v>
      </c>
    </row>
    <row r="519" spans="1:2" x14ac:dyDescent="0.2">
      <c r="A519" s="91" t="s">
        <v>1819</v>
      </c>
      <c r="B519" s="92" t="s">
        <v>1820</v>
      </c>
    </row>
    <row r="520" spans="1:2" x14ac:dyDescent="0.2">
      <c r="A520" s="91" t="s">
        <v>272</v>
      </c>
      <c r="B520" s="92" t="s">
        <v>1821</v>
      </c>
    </row>
    <row r="521" spans="1:2" x14ac:dyDescent="0.2">
      <c r="A521" s="91" t="s">
        <v>1822</v>
      </c>
      <c r="B521" s="92" t="s">
        <v>1823</v>
      </c>
    </row>
    <row r="522" spans="1:2" x14ac:dyDescent="0.2">
      <c r="A522" s="91" t="s">
        <v>1824</v>
      </c>
      <c r="B522" s="92" t="s">
        <v>1825</v>
      </c>
    </row>
    <row r="523" spans="1:2" x14ac:dyDescent="0.2">
      <c r="A523" s="91" t="s">
        <v>1826</v>
      </c>
      <c r="B523" s="92" t="s">
        <v>1827</v>
      </c>
    </row>
    <row r="524" spans="1:2" x14ac:dyDescent="0.2">
      <c r="A524" s="91" t="s">
        <v>1828</v>
      </c>
      <c r="B524" s="92" t="s">
        <v>1829</v>
      </c>
    </row>
    <row r="525" spans="1:2" x14ac:dyDescent="0.2">
      <c r="A525" s="91" t="s">
        <v>1830</v>
      </c>
      <c r="B525" s="92" t="s">
        <v>1646</v>
      </c>
    </row>
    <row r="526" spans="1:2" x14ac:dyDescent="0.2">
      <c r="A526" s="91" t="s">
        <v>273</v>
      </c>
      <c r="B526" s="92" t="s">
        <v>1831</v>
      </c>
    </row>
    <row r="527" spans="1:2" x14ac:dyDescent="0.2">
      <c r="A527" s="91" t="s">
        <v>1832</v>
      </c>
      <c r="B527" s="92" t="s">
        <v>1833</v>
      </c>
    </row>
    <row r="528" spans="1:2" x14ac:dyDescent="0.2">
      <c r="A528" s="91" t="s">
        <v>1834</v>
      </c>
      <c r="B528" s="92" t="s">
        <v>1835</v>
      </c>
    </row>
    <row r="529" spans="1:2" x14ac:dyDescent="0.2">
      <c r="A529" s="91" t="s">
        <v>1836</v>
      </c>
      <c r="B529" s="92" t="s">
        <v>1837</v>
      </c>
    </row>
    <row r="530" spans="1:2" x14ac:dyDescent="0.2">
      <c r="A530" s="91" t="s">
        <v>672</v>
      </c>
      <c r="B530" s="92" t="s">
        <v>1838</v>
      </c>
    </row>
    <row r="531" spans="1:2" x14ac:dyDescent="0.2">
      <c r="A531" s="91" t="s">
        <v>1839</v>
      </c>
      <c r="B531" s="92" t="s">
        <v>1840</v>
      </c>
    </row>
    <row r="532" spans="1:2" x14ac:dyDescent="0.2">
      <c r="A532" s="91" t="s">
        <v>1841</v>
      </c>
      <c r="B532" s="92" t="s">
        <v>1842</v>
      </c>
    </row>
    <row r="533" spans="1:2" x14ac:dyDescent="0.2">
      <c r="A533" s="91" t="s">
        <v>1843</v>
      </c>
      <c r="B533" s="92" t="s">
        <v>1844</v>
      </c>
    </row>
    <row r="534" spans="1:2" x14ac:dyDescent="0.2">
      <c r="A534" s="91" t="s">
        <v>1845</v>
      </c>
      <c r="B534" s="92" t="s">
        <v>1846</v>
      </c>
    </row>
    <row r="535" spans="1:2" x14ac:dyDescent="0.2">
      <c r="A535" s="91" t="s">
        <v>1847</v>
      </c>
      <c r="B535" s="92" t="s">
        <v>1848</v>
      </c>
    </row>
    <row r="536" spans="1:2" x14ac:dyDescent="0.2">
      <c r="A536" s="91" t="s">
        <v>1849</v>
      </c>
      <c r="B536" s="92" t="s">
        <v>1850</v>
      </c>
    </row>
    <row r="537" spans="1:2" x14ac:dyDescent="0.2">
      <c r="A537" s="91" t="s">
        <v>1851</v>
      </c>
      <c r="B537" s="92" t="s">
        <v>1852</v>
      </c>
    </row>
    <row r="538" spans="1:2" x14ac:dyDescent="0.2">
      <c r="A538" s="91" t="s">
        <v>1853</v>
      </c>
      <c r="B538" s="92" t="s">
        <v>1854</v>
      </c>
    </row>
    <row r="539" spans="1:2" x14ac:dyDescent="0.2">
      <c r="A539" s="91" t="s">
        <v>1855</v>
      </c>
      <c r="B539" s="92" t="s">
        <v>1856</v>
      </c>
    </row>
    <row r="540" spans="1:2" x14ac:dyDescent="0.2">
      <c r="A540" s="91" t="s">
        <v>1857</v>
      </c>
      <c r="B540" s="92" t="s">
        <v>1858</v>
      </c>
    </row>
    <row r="541" spans="1:2" x14ac:dyDescent="0.2">
      <c r="A541" s="91" t="s">
        <v>1859</v>
      </c>
      <c r="B541" s="92" t="s">
        <v>1860</v>
      </c>
    </row>
    <row r="542" spans="1:2" x14ac:dyDescent="0.2">
      <c r="A542" s="91" t="s">
        <v>1861</v>
      </c>
      <c r="B542" s="92" t="s">
        <v>1862</v>
      </c>
    </row>
    <row r="543" spans="1:2" x14ac:dyDescent="0.2">
      <c r="A543" s="91" t="s">
        <v>1863</v>
      </c>
      <c r="B543" s="92" t="s">
        <v>1864</v>
      </c>
    </row>
    <row r="544" spans="1:2" x14ac:dyDescent="0.2">
      <c r="A544" s="91" t="s">
        <v>1865</v>
      </c>
      <c r="B544" s="92" t="s">
        <v>1866</v>
      </c>
    </row>
    <row r="545" spans="1:2" x14ac:dyDescent="0.2">
      <c r="A545" s="91" t="s">
        <v>1867</v>
      </c>
      <c r="B545" s="92" t="s">
        <v>1868</v>
      </c>
    </row>
    <row r="546" spans="1:2" x14ac:dyDescent="0.2">
      <c r="A546" s="91" t="s">
        <v>680</v>
      </c>
      <c r="B546" s="92" t="s">
        <v>1869</v>
      </c>
    </row>
    <row r="547" spans="1:2" x14ac:dyDescent="0.2">
      <c r="A547" s="91" t="s">
        <v>274</v>
      </c>
      <c r="B547" s="92" t="s">
        <v>1870</v>
      </c>
    </row>
    <row r="548" spans="1:2" x14ac:dyDescent="0.2">
      <c r="A548" s="91" t="s">
        <v>277</v>
      </c>
      <c r="B548" s="92" t="s">
        <v>1871</v>
      </c>
    </row>
    <row r="549" spans="1:2" x14ac:dyDescent="0.2">
      <c r="A549" s="91" t="s">
        <v>275</v>
      </c>
      <c r="B549" s="92" t="s">
        <v>1872</v>
      </c>
    </row>
    <row r="550" spans="1:2" x14ac:dyDescent="0.2">
      <c r="A550" s="91" t="s">
        <v>276</v>
      </c>
      <c r="B550" s="92" t="s">
        <v>1873</v>
      </c>
    </row>
    <row r="551" spans="1:2" x14ac:dyDescent="0.2">
      <c r="A551" s="91" t="s">
        <v>1874</v>
      </c>
      <c r="B551" s="92" t="s">
        <v>1875</v>
      </c>
    </row>
    <row r="552" spans="1:2" x14ac:dyDescent="0.2">
      <c r="A552" s="91" t="s">
        <v>1876</v>
      </c>
      <c r="B552" s="92" t="s">
        <v>1877</v>
      </c>
    </row>
    <row r="553" spans="1:2" x14ac:dyDescent="0.2">
      <c r="A553" s="91" t="s">
        <v>1878</v>
      </c>
      <c r="B553" s="92" t="s">
        <v>1879</v>
      </c>
    </row>
    <row r="554" spans="1:2" x14ac:dyDescent="0.2">
      <c r="A554" s="91" t="s">
        <v>1880</v>
      </c>
      <c r="B554" s="92" t="s">
        <v>1881</v>
      </c>
    </row>
    <row r="555" spans="1:2" x14ac:dyDescent="0.2">
      <c r="A555" s="91" t="s">
        <v>688</v>
      </c>
      <c r="B555" s="92" t="s">
        <v>1882</v>
      </c>
    </row>
    <row r="556" spans="1:2" x14ac:dyDescent="0.2">
      <c r="A556" s="91" t="s">
        <v>1883</v>
      </c>
      <c r="B556" s="92" t="s">
        <v>1884</v>
      </c>
    </row>
    <row r="557" spans="1:2" x14ac:dyDescent="0.2">
      <c r="A557" s="91" t="s">
        <v>1885</v>
      </c>
      <c r="B557" s="92" t="s">
        <v>1886</v>
      </c>
    </row>
    <row r="558" spans="1:2" x14ac:dyDescent="0.2">
      <c r="A558" s="91" t="s">
        <v>1887</v>
      </c>
      <c r="B558" s="92" t="s">
        <v>1888</v>
      </c>
    </row>
    <row r="559" spans="1:2" x14ac:dyDescent="0.2">
      <c r="A559" s="91" t="s">
        <v>1889</v>
      </c>
      <c r="B559" s="92" t="s">
        <v>1165</v>
      </c>
    </row>
    <row r="560" spans="1:2" x14ac:dyDescent="0.2">
      <c r="A560" s="91" t="s">
        <v>1890</v>
      </c>
      <c r="B560" s="92" t="s">
        <v>1891</v>
      </c>
    </row>
    <row r="561" spans="1:2" x14ac:dyDescent="0.2">
      <c r="A561" s="91" t="s">
        <v>1892</v>
      </c>
      <c r="B561" s="92" t="s">
        <v>1893</v>
      </c>
    </row>
    <row r="562" spans="1:2" x14ac:dyDescent="0.2">
      <c r="A562" s="91" t="s">
        <v>1894</v>
      </c>
      <c r="B562" s="92" t="s">
        <v>1895</v>
      </c>
    </row>
    <row r="563" spans="1:2" x14ac:dyDescent="0.2">
      <c r="A563" s="91" t="s">
        <v>1896</v>
      </c>
      <c r="B563" s="92" t="s">
        <v>1897</v>
      </c>
    </row>
    <row r="564" spans="1:2" x14ac:dyDescent="0.2">
      <c r="A564" s="91" t="s">
        <v>702</v>
      </c>
      <c r="B564" s="92" t="s">
        <v>1898</v>
      </c>
    </row>
    <row r="565" spans="1:2" x14ac:dyDescent="0.2">
      <c r="A565" s="91" t="s">
        <v>1899</v>
      </c>
      <c r="B565" s="92" t="s">
        <v>1900</v>
      </c>
    </row>
    <row r="566" spans="1:2" x14ac:dyDescent="0.2">
      <c r="A566" s="91" t="s">
        <v>1901</v>
      </c>
      <c r="B566" s="92" t="s">
        <v>1902</v>
      </c>
    </row>
    <row r="567" spans="1:2" x14ac:dyDescent="0.2">
      <c r="A567" s="91" t="s">
        <v>1903</v>
      </c>
      <c r="B567" s="92" t="s">
        <v>1165</v>
      </c>
    </row>
    <row r="568" spans="1:2" x14ac:dyDescent="0.2">
      <c r="A568" s="91" t="s">
        <v>1904</v>
      </c>
      <c r="B568" s="92" t="s">
        <v>1905</v>
      </c>
    </row>
    <row r="569" spans="1:2" x14ac:dyDescent="0.2">
      <c r="A569" s="91" t="s">
        <v>1906</v>
      </c>
      <c r="B569" s="92" t="s">
        <v>1907</v>
      </c>
    </row>
    <row r="570" spans="1:2" x14ac:dyDescent="0.2">
      <c r="A570" s="91" t="s">
        <v>1908</v>
      </c>
      <c r="B570" s="92" t="s">
        <v>1909</v>
      </c>
    </row>
    <row r="571" spans="1:2" x14ac:dyDescent="0.2">
      <c r="A571" s="91" t="s">
        <v>1910</v>
      </c>
      <c r="B571" s="92" t="s">
        <v>1911</v>
      </c>
    </row>
    <row r="572" spans="1:2" x14ac:dyDescent="0.2">
      <c r="A572" s="91" t="s">
        <v>706</v>
      </c>
      <c r="B572" s="92" t="s">
        <v>1912</v>
      </c>
    </row>
    <row r="573" spans="1:2" x14ac:dyDescent="0.2">
      <c r="A573" s="91" t="s">
        <v>1913</v>
      </c>
      <c r="B573" s="92" t="s">
        <v>1914</v>
      </c>
    </row>
    <row r="574" spans="1:2" x14ac:dyDescent="0.2">
      <c r="A574" s="91" t="s">
        <v>1915</v>
      </c>
      <c r="B574" s="92" t="s">
        <v>1916</v>
      </c>
    </row>
    <row r="575" spans="1:2" x14ac:dyDescent="0.2">
      <c r="A575" s="91" t="s">
        <v>1917</v>
      </c>
      <c r="B575" s="92" t="s">
        <v>1918</v>
      </c>
    </row>
    <row r="576" spans="1:2" x14ac:dyDescent="0.2">
      <c r="A576" s="91" t="s">
        <v>363</v>
      </c>
      <c r="B576" s="92" t="s">
        <v>1919</v>
      </c>
    </row>
    <row r="577" spans="1:2" x14ac:dyDescent="0.2">
      <c r="A577" s="91" t="s">
        <v>1920</v>
      </c>
      <c r="B577" s="92" t="s">
        <v>1085</v>
      </c>
    </row>
    <row r="578" spans="1:2" x14ac:dyDescent="0.2">
      <c r="A578" s="91" t="s">
        <v>711</v>
      </c>
      <c r="B578" s="92" t="s">
        <v>1921</v>
      </c>
    </row>
    <row r="579" spans="1:2" x14ac:dyDescent="0.2">
      <c r="A579" s="91" t="s">
        <v>1922</v>
      </c>
      <c r="B579" s="92" t="s">
        <v>1923</v>
      </c>
    </row>
    <row r="580" spans="1:2" x14ac:dyDescent="0.2">
      <c r="A580" s="91" t="s">
        <v>1924</v>
      </c>
      <c r="B580" s="92" t="s">
        <v>1085</v>
      </c>
    </row>
    <row r="581" spans="1:2" x14ac:dyDescent="0.2">
      <c r="A581" s="91" t="s">
        <v>279</v>
      </c>
      <c r="B581" s="92" t="s">
        <v>1925</v>
      </c>
    </row>
    <row r="582" spans="1:2" x14ac:dyDescent="0.2">
      <c r="A582" s="91" t="s">
        <v>1926</v>
      </c>
      <c r="B582" s="92" t="s">
        <v>1927</v>
      </c>
    </row>
    <row r="583" spans="1:2" x14ac:dyDescent="0.2">
      <c r="A583" s="91" t="s">
        <v>1928</v>
      </c>
      <c r="B583" s="92" t="s">
        <v>1646</v>
      </c>
    </row>
    <row r="584" spans="1:2" x14ac:dyDescent="0.2">
      <c r="A584" s="91" t="s">
        <v>1929</v>
      </c>
      <c r="B584" s="92" t="s">
        <v>1930</v>
      </c>
    </row>
    <row r="585" spans="1:2" x14ac:dyDescent="0.2">
      <c r="A585" s="91" t="s">
        <v>1931</v>
      </c>
      <c r="B585" s="92" t="s">
        <v>1932</v>
      </c>
    </row>
    <row r="586" spans="1:2" x14ac:dyDescent="0.2">
      <c r="A586" s="91" t="s">
        <v>713</v>
      </c>
      <c r="B586" s="92" t="s">
        <v>1933</v>
      </c>
    </row>
    <row r="587" spans="1:2" x14ac:dyDescent="0.2">
      <c r="A587" s="91" t="s">
        <v>280</v>
      </c>
      <c r="B587" s="92" t="s">
        <v>1934</v>
      </c>
    </row>
    <row r="588" spans="1:2" x14ac:dyDescent="0.2">
      <c r="A588" s="91" t="s">
        <v>1935</v>
      </c>
      <c r="B588" s="92" t="s">
        <v>1936</v>
      </c>
    </row>
    <row r="589" spans="1:2" x14ac:dyDescent="0.2">
      <c r="A589" s="91" t="s">
        <v>281</v>
      </c>
      <c r="B589" s="92" t="s">
        <v>1937</v>
      </c>
    </row>
    <row r="590" spans="1:2" x14ac:dyDescent="0.2">
      <c r="A590" s="91" t="s">
        <v>1938</v>
      </c>
      <c r="B590" s="92" t="s">
        <v>1939</v>
      </c>
    </row>
    <row r="591" spans="1:2" x14ac:dyDescent="0.2">
      <c r="A591" s="91" t="s">
        <v>714</v>
      </c>
      <c r="B591" s="92" t="s">
        <v>1940</v>
      </c>
    </row>
    <row r="592" spans="1:2" x14ac:dyDescent="0.2">
      <c r="A592" s="91" t="s">
        <v>1941</v>
      </c>
      <c r="B592" s="92" t="s">
        <v>1942</v>
      </c>
    </row>
    <row r="593" spans="1:2" x14ac:dyDescent="0.2">
      <c r="A593" s="91" t="s">
        <v>1943</v>
      </c>
      <c r="B593" s="92" t="s">
        <v>1944</v>
      </c>
    </row>
    <row r="594" spans="1:2" x14ac:dyDescent="0.2">
      <c r="A594" s="91" t="s">
        <v>1945</v>
      </c>
      <c r="B594" s="92" t="s">
        <v>1946</v>
      </c>
    </row>
    <row r="595" spans="1:2" x14ac:dyDescent="0.2">
      <c r="A595" s="91" t="s">
        <v>1947</v>
      </c>
      <c r="B595" s="92" t="s">
        <v>1948</v>
      </c>
    </row>
    <row r="596" spans="1:2" x14ac:dyDescent="0.2">
      <c r="A596" s="91" t="s">
        <v>1949</v>
      </c>
      <c r="B596" s="92" t="s">
        <v>1950</v>
      </c>
    </row>
    <row r="597" spans="1:2" x14ac:dyDescent="0.2">
      <c r="A597" s="91" t="s">
        <v>1951</v>
      </c>
      <c r="B597" s="92" t="s">
        <v>1952</v>
      </c>
    </row>
    <row r="598" spans="1:2" x14ac:dyDescent="0.2">
      <c r="A598" s="91" t="s">
        <v>1953</v>
      </c>
      <c r="B598" s="92" t="s">
        <v>1954</v>
      </c>
    </row>
    <row r="599" spans="1:2" x14ac:dyDescent="0.2">
      <c r="A599" s="91" t="s">
        <v>1955</v>
      </c>
      <c r="B599" s="92" t="s">
        <v>1956</v>
      </c>
    </row>
    <row r="600" spans="1:2" x14ac:dyDescent="0.2">
      <c r="A600" s="91" t="s">
        <v>1957</v>
      </c>
      <c r="B600" s="92" t="s">
        <v>1069</v>
      </c>
    </row>
    <row r="601" spans="1:2" x14ac:dyDescent="0.2">
      <c r="A601" s="91" t="s">
        <v>873</v>
      </c>
      <c r="B601" s="92" t="s">
        <v>1958</v>
      </c>
    </row>
    <row r="602" spans="1:2" x14ac:dyDescent="0.2">
      <c r="A602" s="91" t="s">
        <v>1959</v>
      </c>
      <c r="B602" s="92" t="s">
        <v>1960</v>
      </c>
    </row>
    <row r="603" spans="1:2" x14ac:dyDescent="0.2">
      <c r="A603" s="91" t="s">
        <v>1961</v>
      </c>
      <c r="B603" s="92" t="s">
        <v>1962</v>
      </c>
    </row>
    <row r="604" spans="1:2" x14ac:dyDescent="0.2">
      <c r="A604" s="91" t="s">
        <v>1963</v>
      </c>
      <c r="B604" s="92" t="s">
        <v>1964</v>
      </c>
    </row>
    <row r="605" spans="1:2" x14ac:dyDescent="0.2">
      <c r="A605" s="91" t="s">
        <v>1965</v>
      </c>
      <c r="B605" s="92" t="s">
        <v>1966</v>
      </c>
    </row>
    <row r="606" spans="1:2" x14ac:dyDescent="0.2">
      <c r="A606" s="91" t="s">
        <v>1967</v>
      </c>
      <c r="B606" s="92" t="s">
        <v>1968</v>
      </c>
    </row>
    <row r="607" spans="1:2" x14ac:dyDescent="0.2">
      <c r="A607" s="91" t="s">
        <v>1969</v>
      </c>
      <c r="B607" s="92" t="s">
        <v>1970</v>
      </c>
    </row>
    <row r="608" spans="1:2" x14ac:dyDescent="0.2">
      <c r="A608" s="91" t="s">
        <v>1971</v>
      </c>
      <c r="B608" s="92" t="s">
        <v>1972</v>
      </c>
    </row>
    <row r="609" spans="1:2" x14ac:dyDescent="0.2">
      <c r="A609" s="91" t="s">
        <v>1973</v>
      </c>
      <c r="B609" s="92" t="s">
        <v>1974</v>
      </c>
    </row>
    <row r="610" spans="1:2" x14ac:dyDescent="0.2">
      <c r="A610" s="91" t="s">
        <v>1975</v>
      </c>
      <c r="B610" s="92" t="s">
        <v>1976</v>
      </c>
    </row>
    <row r="611" spans="1:2" x14ac:dyDescent="0.2">
      <c r="A611" s="91" t="s">
        <v>1977</v>
      </c>
      <c r="B611" s="92" t="s">
        <v>1978</v>
      </c>
    </row>
    <row r="612" spans="1:2" x14ac:dyDescent="0.2">
      <c r="A612" s="91" t="s">
        <v>1979</v>
      </c>
      <c r="B612" s="92" t="s">
        <v>1980</v>
      </c>
    </row>
    <row r="613" spans="1:2" x14ac:dyDescent="0.2">
      <c r="A613" s="91" t="s">
        <v>1981</v>
      </c>
      <c r="B613" s="92" t="s">
        <v>1982</v>
      </c>
    </row>
    <row r="614" spans="1:2" x14ac:dyDescent="0.2">
      <c r="A614" s="91" t="s">
        <v>1983</v>
      </c>
      <c r="B614" s="92" t="s">
        <v>1984</v>
      </c>
    </row>
    <row r="615" spans="1:2" x14ac:dyDescent="0.2">
      <c r="A615" s="91" t="s">
        <v>1985</v>
      </c>
      <c r="B615" s="92" t="s">
        <v>1986</v>
      </c>
    </row>
    <row r="616" spans="1:2" x14ac:dyDescent="0.2">
      <c r="A616" s="91" t="s">
        <v>1987</v>
      </c>
      <c r="B616" s="92" t="s">
        <v>1988</v>
      </c>
    </row>
    <row r="617" spans="1:2" x14ac:dyDescent="0.2">
      <c r="A617" s="91" t="s">
        <v>1989</v>
      </c>
      <c r="B617" s="92" t="s">
        <v>1990</v>
      </c>
    </row>
    <row r="618" spans="1:2" x14ac:dyDescent="0.2">
      <c r="A618" s="91" t="s">
        <v>1991</v>
      </c>
      <c r="B618" s="92" t="s">
        <v>1992</v>
      </c>
    </row>
    <row r="619" spans="1:2" x14ac:dyDescent="0.2">
      <c r="A619" s="91" t="s">
        <v>1993</v>
      </c>
      <c r="B619" s="92" t="s">
        <v>1994</v>
      </c>
    </row>
    <row r="620" spans="1:2" x14ac:dyDescent="0.2">
      <c r="A620" s="91" t="s">
        <v>1995</v>
      </c>
      <c r="B620" s="92" t="s">
        <v>1996</v>
      </c>
    </row>
    <row r="621" spans="1:2" x14ac:dyDescent="0.2">
      <c r="A621" s="91" t="s">
        <v>1997</v>
      </c>
      <c r="B621" s="92" t="s">
        <v>1998</v>
      </c>
    </row>
    <row r="622" spans="1:2" x14ac:dyDescent="0.2">
      <c r="A622" s="91" t="s">
        <v>1999</v>
      </c>
      <c r="B622" s="92" t="s">
        <v>1646</v>
      </c>
    </row>
    <row r="623" spans="1:2" x14ac:dyDescent="0.2">
      <c r="A623" s="91" t="s">
        <v>2000</v>
      </c>
      <c r="B623" s="92" t="s">
        <v>2001</v>
      </c>
    </row>
    <row r="624" spans="1:2" x14ac:dyDescent="0.2">
      <c r="A624" s="91" t="s">
        <v>282</v>
      </c>
      <c r="B624" s="92" t="s">
        <v>2002</v>
      </c>
    </row>
    <row r="625" spans="1:2" x14ac:dyDescent="0.2">
      <c r="A625" s="91" t="s">
        <v>2003</v>
      </c>
      <c r="B625" s="92" t="s">
        <v>2004</v>
      </c>
    </row>
    <row r="626" spans="1:2" x14ac:dyDescent="0.2">
      <c r="A626" s="91" t="s">
        <v>2005</v>
      </c>
      <c r="B626" s="92" t="s">
        <v>2006</v>
      </c>
    </row>
    <row r="627" spans="1:2" x14ac:dyDescent="0.2">
      <c r="A627" s="91" t="s">
        <v>2007</v>
      </c>
      <c r="B627" s="92" t="s">
        <v>2008</v>
      </c>
    </row>
    <row r="628" spans="1:2" x14ac:dyDescent="0.2">
      <c r="A628" s="91" t="s">
        <v>2009</v>
      </c>
      <c r="B628" s="92" t="s">
        <v>2010</v>
      </c>
    </row>
    <row r="629" spans="1:2" x14ac:dyDescent="0.2">
      <c r="A629" s="91" t="s">
        <v>2011</v>
      </c>
      <c r="B629" s="92" t="s">
        <v>1085</v>
      </c>
    </row>
    <row r="630" spans="1:2" x14ac:dyDescent="0.2">
      <c r="A630" s="91" t="s">
        <v>729</v>
      </c>
      <c r="B630" s="92" t="s">
        <v>2012</v>
      </c>
    </row>
    <row r="631" spans="1:2" x14ac:dyDescent="0.2">
      <c r="A631" s="91" t="s">
        <v>2013</v>
      </c>
      <c r="B631" s="92" t="s">
        <v>2014</v>
      </c>
    </row>
    <row r="632" spans="1:2" x14ac:dyDescent="0.2">
      <c r="A632" s="91" t="s">
        <v>2015</v>
      </c>
      <c r="B632" s="92" t="s">
        <v>2016</v>
      </c>
    </row>
    <row r="633" spans="1:2" x14ac:dyDescent="0.2">
      <c r="A633" s="91" t="s">
        <v>2017</v>
      </c>
      <c r="B633" s="92" t="s">
        <v>2018</v>
      </c>
    </row>
    <row r="634" spans="1:2" x14ac:dyDescent="0.2">
      <c r="A634" s="91" t="s">
        <v>2019</v>
      </c>
      <c r="B634" s="92" t="s">
        <v>2020</v>
      </c>
    </row>
    <row r="635" spans="1:2" x14ac:dyDescent="0.2">
      <c r="A635" s="91" t="s">
        <v>2021</v>
      </c>
      <c r="B635" s="92" t="s">
        <v>2022</v>
      </c>
    </row>
    <row r="636" spans="1:2" x14ac:dyDescent="0.2">
      <c r="A636" s="91" t="s">
        <v>2023</v>
      </c>
      <c r="B636" s="92" t="s">
        <v>2024</v>
      </c>
    </row>
    <row r="637" spans="1:2" x14ac:dyDescent="0.2">
      <c r="A637" s="91" t="s">
        <v>2025</v>
      </c>
      <c r="B637" s="92" t="s">
        <v>2026</v>
      </c>
    </row>
    <row r="638" spans="1:2" x14ac:dyDescent="0.2">
      <c r="A638" s="91" t="s">
        <v>2027</v>
      </c>
      <c r="B638" s="92" t="s">
        <v>2028</v>
      </c>
    </row>
    <row r="639" spans="1:2" x14ac:dyDescent="0.2">
      <c r="A639" s="91" t="s">
        <v>2029</v>
      </c>
      <c r="B639" s="92" t="s">
        <v>2030</v>
      </c>
    </row>
    <row r="640" spans="1:2" x14ac:dyDescent="0.2">
      <c r="A640" s="91" t="s">
        <v>731</v>
      </c>
      <c r="B640" s="92" t="s">
        <v>2031</v>
      </c>
    </row>
    <row r="641" spans="1:2" x14ac:dyDescent="0.2">
      <c r="A641" s="91" t="s">
        <v>2032</v>
      </c>
      <c r="B641" s="92" t="s">
        <v>2033</v>
      </c>
    </row>
    <row r="642" spans="1:2" x14ac:dyDescent="0.2">
      <c r="A642" s="91" t="s">
        <v>2034</v>
      </c>
      <c r="B642" s="92" t="s">
        <v>2035</v>
      </c>
    </row>
    <row r="643" spans="1:2" x14ac:dyDescent="0.2">
      <c r="A643" s="91" t="s">
        <v>2036</v>
      </c>
      <c r="B643" s="92" t="s">
        <v>1646</v>
      </c>
    </row>
    <row r="644" spans="1:2" x14ac:dyDescent="0.2">
      <c r="A644" s="91" t="s">
        <v>2037</v>
      </c>
      <c r="B644" s="92" t="s">
        <v>2038</v>
      </c>
    </row>
    <row r="645" spans="1:2" x14ac:dyDescent="0.2">
      <c r="A645" s="91" t="s">
        <v>736</v>
      </c>
      <c r="B645" s="92" t="s">
        <v>2039</v>
      </c>
    </row>
    <row r="646" spans="1:2" x14ac:dyDescent="0.2">
      <c r="A646" s="91" t="s">
        <v>2040</v>
      </c>
      <c r="B646" s="92" t="s">
        <v>2041</v>
      </c>
    </row>
    <row r="647" spans="1:2" x14ac:dyDescent="0.2">
      <c r="A647" s="91" t="s">
        <v>2042</v>
      </c>
      <c r="B647" s="92" t="s">
        <v>2043</v>
      </c>
    </row>
    <row r="648" spans="1:2" x14ac:dyDescent="0.2">
      <c r="A648" s="91" t="s">
        <v>2044</v>
      </c>
      <c r="B648" s="92" t="s">
        <v>2045</v>
      </c>
    </row>
    <row r="649" spans="1:2" x14ac:dyDescent="0.2">
      <c r="A649" s="91" t="s">
        <v>2046</v>
      </c>
      <c r="B649" s="92" t="s">
        <v>2047</v>
      </c>
    </row>
    <row r="650" spans="1:2" x14ac:dyDescent="0.2">
      <c r="A650" s="91" t="s">
        <v>2048</v>
      </c>
      <c r="B650" s="92" t="s">
        <v>2049</v>
      </c>
    </row>
    <row r="651" spans="1:2" x14ac:dyDescent="0.2">
      <c r="A651" s="91" t="s">
        <v>2050</v>
      </c>
      <c r="B651" s="92" t="s">
        <v>2051</v>
      </c>
    </row>
    <row r="652" spans="1:2" x14ac:dyDescent="0.2">
      <c r="A652" s="91" t="s">
        <v>2052</v>
      </c>
      <c r="B652" s="92" t="s">
        <v>2053</v>
      </c>
    </row>
    <row r="653" spans="1:2" x14ac:dyDescent="0.2">
      <c r="A653" s="91" t="s">
        <v>2054</v>
      </c>
      <c r="B653" s="92" t="s">
        <v>2055</v>
      </c>
    </row>
    <row r="654" spans="1:2" x14ac:dyDescent="0.2">
      <c r="A654" s="91" t="s">
        <v>2056</v>
      </c>
      <c r="B654" s="92" t="s">
        <v>1069</v>
      </c>
    </row>
    <row r="655" spans="1:2" x14ac:dyDescent="0.2">
      <c r="A655" s="91" t="s">
        <v>2057</v>
      </c>
      <c r="B655" s="92" t="s">
        <v>2058</v>
      </c>
    </row>
    <row r="656" spans="1:2" x14ac:dyDescent="0.2">
      <c r="A656" s="91" t="s">
        <v>2059</v>
      </c>
      <c r="B656" s="92" t="s">
        <v>2060</v>
      </c>
    </row>
    <row r="657" spans="1:2" x14ac:dyDescent="0.2">
      <c r="A657" s="91" t="s">
        <v>2061</v>
      </c>
      <c r="B657" s="92" t="s">
        <v>2062</v>
      </c>
    </row>
    <row r="658" spans="1:2" x14ac:dyDescent="0.2">
      <c r="A658" s="91" t="s">
        <v>2063</v>
      </c>
      <c r="B658" s="92" t="s">
        <v>2064</v>
      </c>
    </row>
    <row r="659" spans="1:2" x14ac:dyDescent="0.2">
      <c r="A659" s="91" t="s">
        <v>2065</v>
      </c>
      <c r="B659" s="92" t="s">
        <v>2066</v>
      </c>
    </row>
    <row r="660" spans="1:2" x14ac:dyDescent="0.2">
      <c r="A660" s="91" t="s">
        <v>2067</v>
      </c>
      <c r="B660" s="92" t="s">
        <v>2068</v>
      </c>
    </row>
    <row r="661" spans="1:2" x14ac:dyDescent="0.2">
      <c r="A661" s="91" t="s">
        <v>284</v>
      </c>
      <c r="B661" s="92" t="s">
        <v>2069</v>
      </c>
    </row>
    <row r="662" spans="1:2" x14ac:dyDescent="0.2">
      <c r="A662" s="91" t="s">
        <v>2070</v>
      </c>
      <c r="B662" s="92" t="s">
        <v>2071</v>
      </c>
    </row>
    <row r="663" spans="1:2" x14ac:dyDescent="0.2">
      <c r="A663" s="91" t="s">
        <v>2072</v>
      </c>
      <c r="B663" s="92" t="s">
        <v>2073</v>
      </c>
    </row>
    <row r="664" spans="1:2" x14ac:dyDescent="0.2">
      <c r="A664" s="91" t="s">
        <v>2074</v>
      </c>
      <c r="B664" s="92" t="s">
        <v>2075</v>
      </c>
    </row>
    <row r="665" spans="1:2" x14ac:dyDescent="0.2">
      <c r="A665" s="91" t="s">
        <v>2076</v>
      </c>
      <c r="B665" s="92" t="s">
        <v>1085</v>
      </c>
    </row>
    <row r="666" spans="1:2" x14ac:dyDescent="0.2">
      <c r="A666" s="91" t="s">
        <v>2077</v>
      </c>
      <c r="B666" s="92" t="s">
        <v>2078</v>
      </c>
    </row>
    <row r="667" spans="1:2" x14ac:dyDescent="0.2">
      <c r="A667" s="91" t="s">
        <v>2079</v>
      </c>
      <c r="B667" s="92" t="s">
        <v>1165</v>
      </c>
    </row>
    <row r="668" spans="1:2" x14ac:dyDescent="0.2">
      <c r="A668" s="91" t="s">
        <v>2080</v>
      </c>
      <c r="B668" s="92" t="s">
        <v>2081</v>
      </c>
    </row>
    <row r="669" spans="1:2" x14ac:dyDescent="0.2">
      <c r="A669" s="91" t="s">
        <v>2082</v>
      </c>
      <c r="B669" s="92" t="s">
        <v>2083</v>
      </c>
    </row>
    <row r="670" spans="1:2" x14ac:dyDescent="0.2">
      <c r="A670" s="91" t="s">
        <v>2084</v>
      </c>
      <c r="B670" s="92" t="s">
        <v>2085</v>
      </c>
    </row>
    <row r="671" spans="1:2" x14ac:dyDescent="0.2">
      <c r="A671" s="91" t="s">
        <v>2086</v>
      </c>
      <c r="B671" s="92" t="s">
        <v>2087</v>
      </c>
    </row>
    <row r="672" spans="1:2" x14ac:dyDescent="0.2">
      <c r="A672" s="91" t="s">
        <v>749</v>
      </c>
      <c r="B672" s="92" t="s">
        <v>2088</v>
      </c>
    </row>
    <row r="673" spans="1:2" x14ac:dyDescent="0.2">
      <c r="A673" s="91" t="s">
        <v>2089</v>
      </c>
      <c r="B673" s="92" t="s">
        <v>2090</v>
      </c>
    </row>
    <row r="674" spans="1:2" x14ac:dyDescent="0.2">
      <c r="A674" s="91" t="s">
        <v>2091</v>
      </c>
      <c r="B674" s="92" t="s">
        <v>2092</v>
      </c>
    </row>
    <row r="675" spans="1:2" x14ac:dyDescent="0.2">
      <c r="A675" s="91" t="s">
        <v>448</v>
      </c>
      <c r="B675" s="92" t="s">
        <v>2093</v>
      </c>
    </row>
    <row r="676" spans="1:2" x14ac:dyDescent="0.2">
      <c r="A676" s="91" t="s">
        <v>2094</v>
      </c>
      <c r="B676" s="92" t="s">
        <v>2095</v>
      </c>
    </row>
    <row r="677" spans="1:2" x14ac:dyDescent="0.2">
      <c r="A677" s="91" t="s">
        <v>2096</v>
      </c>
      <c r="B677" s="92" t="s">
        <v>2097</v>
      </c>
    </row>
    <row r="678" spans="1:2" x14ac:dyDescent="0.2">
      <c r="A678" s="91" t="s">
        <v>2098</v>
      </c>
      <c r="B678" s="92" t="s">
        <v>2099</v>
      </c>
    </row>
    <row r="679" spans="1:2" x14ac:dyDescent="0.2">
      <c r="A679" s="91" t="s">
        <v>2100</v>
      </c>
      <c r="B679" s="92" t="s">
        <v>2101</v>
      </c>
    </row>
    <row r="680" spans="1:2" x14ac:dyDescent="0.2">
      <c r="A680" s="91" t="s">
        <v>2102</v>
      </c>
      <c r="B680" s="92" t="s">
        <v>1069</v>
      </c>
    </row>
    <row r="681" spans="1:2" x14ac:dyDescent="0.2">
      <c r="A681" s="91" t="s">
        <v>2103</v>
      </c>
      <c r="B681" s="92" t="s">
        <v>2104</v>
      </c>
    </row>
    <row r="682" spans="1:2" x14ac:dyDescent="0.2">
      <c r="A682" s="91" t="s">
        <v>2105</v>
      </c>
      <c r="B682" s="92" t="s">
        <v>2106</v>
      </c>
    </row>
    <row r="683" spans="1:2" x14ac:dyDescent="0.2">
      <c r="A683" s="91" t="s">
        <v>2107</v>
      </c>
      <c r="B683" s="92" t="s">
        <v>2108</v>
      </c>
    </row>
    <row r="684" spans="1:2" x14ac:dyDescent="0.2">
      <c r="A684" s="91" t="s">
        <v>2109</v>
      </c>
      <c r="B684" s="92" t="s">
        <v>984</v>
      </c>
    </row>
    <row r="685" spans="1:2" x14ac:dyDescent="0.2">
      <c r="A685" s="91" t="s">
        <v>755</v>
      </c>
      <c r="B685" s="92" t="s">
        <v>2110</v>
      </c>
    </row>
    <row r="686" spans="1:2" x14ac:dyDescent="0.2">
      <c r="A686" s="91" t="s">
        <v>2111</v>
      </c>
      <c r="B686" s="92" t="s">
        <v>2112</v>
      </c>
    </row>
    <row r="687" spans="1:2" x14ac:dyDescent="0.2">
      <c r="A687" s="91" t="s">
        <v>2113</v>
      </c>
      <c r="B687" s="92" t="s">
        <v>2114</v>
      </c>
    </row>
    <row r="688" spans="1:2" x14ac:dyDescent="0.2">
      <c r="A688" s="91" t="s">
        <v>2115</v>
      </c>
      <c r="B688" s="92" t="s">
        <v>984</v>
      </c>
    </row>
    <row r="689" spans="1:2" x14ac:dyDescent="0.2">
      <c r="A689" s="91" t="s">
        <v>2116</v>
      </c>
      <c r="B689" s="92" t="s">
        <v>2117</v>
      </c>
    </row>
    <row r="690" spans="1:2" x14ac:dyDescent="0.2">
      <c r="A690" s="91" t="s">
        <v>2118</v>
      </c>
      <c r="B690" s="92" t="s">
        <v>2119</v>
      </c>
    </row>
    <row r="691" spans="1:2" x14ac:dyDescent="0.2">
      <c r="A691" s="91" t="s">
        <v>2120</v>
      </c>
      <c r="B691" s="92" t="s">
        <v>2121</v>
      </c>
    </row>
    <row r="692" spans="1:2" x14ac:dyDescent="0.2">
      <c r="A692" s="91" t="s">
        <v>2122</v>
      </c>
      <c r="B692" s="92" t="s">
        <v>2123</v>
      </c>
    </row>
    <row r="693" spans="1:2" x14ac:dyDescent="0.2">
      <c r="A693" s="91" t="s">
        <v>2124</v>
      </c>
      <c r="B693" s="92" t="s">
        <v>2125</v>
      </c>
    </row>
    <row r="694" spans="1:2" x14ac:dyDescent="0.2">
      <c r="A694" s="91" t="s">
        <v>2126</v>
      </c>
      <c r="B694" s="92" t="s">
        <v>2127</v>
      </c>
    </row>
    <row r="695" spans="1:2" x14ac:dyDescent="0.2">
      <c r="A695" s="91" t="s">
        <v>2128</v>
      </c>
      <c r="B695" s="92" t="s">
        <v>2129</v>
      </c>
    </row>
    <row r="696" spans="1:2" x14ac:dyDescent="0.2">
      <c r="A696" s="91" t="s">
        <v>2130</v>
      </c>
      <c r="B696" s="92" t="s">
        <v>2131</v>
      </c>
    </row>
    <row r="697" spans="1:2" x14ac:dyDescent="0.2">
      <c r="A697" s="91" t="s">
        <v>2132</v>
      </c>
      <c r="B697" s="92" t="s">
        <v>2133</v>
      </c>
    </row>
    <row r="698" spans="1:2" x14ac:dyDescent="0.2">
      <c r="A698" s="91" t="s">
        <v>2134</v>
      </c>
      <c r="B698" s="92" t="s">
        <v>2135</v>
      </c>
    </row>
    <row r="699" spans="1:2" x14ac:dyDescent="0.2">
      <c r="A699" s="91" t="s">
        <v>2136</v>
      </c>
      <c r="B699" s="92" t="s">
        <v>2137</v>
      </c>
    </row>
    <row r="700" spans="1:2" x14ac:dyDescent="0.2">
      <c r="A700" s="91" t="s">
        <v>2138</v>
      </c>
      <c r="B700" s="92" t="s">
        <v>2139</v>
      </c>
    </row>
    <row r="701" spans="1:2" x14ac:dyDescent="0.2">
      <c r="A701" s="91" t="s">
        <v>2140</v>
      </c>
      <c r="B701" s="92" t="s">
        <v>1092</v>
      </c>
    </row>
    <row r="702" spans="1:2" x14ac:dyDescent="0.2">
      <c r="A702" s="91" t="s">
        <v>2141</v>
      </c>
      <c r="B702" s="92" t="s">
        <v>2142</v>
      </c>
    </row>
    <row r="703" spans="1:2" x14ac:dyDescent="0.2">
      <c r="A703" s="91" t="s">
        <v>2143</v>
      </c>
      <c r="B703" s="92" t="s">
        <v>2144</v>
      </c>
    </row>
    <row r="704" spans="1:2" x14ac:dyDescent="0.2">
      <c r="A704" s="91" t="s">
        <v>2145</v>
      </c>
      <c r="B704" s="92" t="s">
        <v>1165</v>
      </c>
    </row>
    <row r="705" spans="1:2" x14ac:dyDescent="0.2">
      <c r="A705" s="91" t="s">
        <v>2146</v>
      </c>
      <c r="B705" s="92" t="s">
        <v>1477</v>
      </c>
    </row>
    <row r="706" spans="1:2" x14ac:dyDescent="0.2">
      <c r="A706" s="91" t="s">
        <v>2147</v>
      </c>
      <c r="B706" s="92" t="s">
        <v>2148</v>
      </c>
    </row>
    <row r="707" spans="1:2" x14ac:dyDescent="0.2">
      <c r="A707" s="91" t="s">
        <v>2149</v>
      </c>
      <c r="B707" s="92" t="s">
        <v>2150</v>
      </c>
    </row>
    <row r="708" spans="1:2" x14ac:dyDescent="0.2">
      <c r="A708" s="91" t="s">
        <v>2151</v>
      </c>
      <c r="B708" s="92" t="s">
        <v>2152</v>
      </c>
    </row>
    <row r="709" spans="1:2" x14ac:dyDescent="0.2">
      <c r="A709" s="91" t="s">
        <v>2153</v>
      </c>
      <c r="B709" s="92" t="s">
        <v>2154</v>
      </c>
    </row>
    <row r="710" spans="1:2" x14ac:dyDescent="0.2">
      <c r="A710" s="91" t="s">
        <v>2155</v>
      </c>
      <c r="B710" s="92" t="s">
        <v>2156</v>
      </c>
    </row>
    <row r="711" spans="1:2" x14ac:dyDescent="0.2">
      <c r="A711" s="91" t="s">
        <v>2157</v>
      </c>
      <c r="B711" s="92" t="s">
        <v>2158</v>
      </c>
    </row>
    <row r="712" spans="1:2" x14ac:dyDescent="0.2">
      <c r="A712" s="91" t="s">
        <v>286</v>
      </c>
      <c r="B712" s="92" t="s">
        <v>2159</v>
      </c>
    </row>
    <row r="713" spans="1:2" x14ac:dyDescent="0.2">
      <c r="A713" s="91" t="s">
        <v>285</v>
      </c>
      <c r="B713" s="92" t="s">
        <v>2160</v>
      </c>
    </row>
    <row r="714" spans="1:2" x14ac:dyDescent="0.2">
      <c r="A714" s="91" t="s">
        <v>2161</v>
      </c>
      <c r="B714" s="92" t="s">
        <v>1646</v>
      </c>
    </row>
    <row r="715" spans="1:2" x14ac:dyDescent="0.2">
      <c r="A715" s="91" t="s">
        <v>288</v>
      </c>
      <c r="B715" s="92" t="s">
        <v>2162</v>
      </c>
    </row>
    <row r="716" spans="1:2" x14ac:dyDescent="0.2">
      <c r="A716" s="91" t="s">
        <v>287</v>
      </c>
      <c r="B716" s="92" t="s">
        <v>2163</v>
      </c>
    </row>
    <row r="717" spans="1:2" x14ac:dyDescent="0.2">
      <c r="A717" s="91" t="s">
        <v>2164</v>
      </c>
      <c r="B717" s="92" t="s">
        <v>2165</v>
      </c>
    </row>
    <row r="718" spans="1:2" x14ac:dyDescent="0.2">
      <c r="A718" s="91" t="s">
        <v>289</v>
      </c>
      <c r="B718" s="92" t="s">
        <v>2166</v>
      </c>
    </row>
    <row r="719" spans="1:2" x14ac:dyDescent="0.2">
      <c r="A719" s="91" t="s">
        <v>877</v>
      </c>
      <c r="B719" s="92" t="s">
        <v>2167</v>
      </c>
    </row>
    <row r="720" spans="1:2" x14ac:dyDescent="0.2">
      <c r="A720" s="91" t="s">
        <v>2168</v>
      </c>
      <c r="B720" s="92" t="s">
        <v>2169</v>
      </c>
    </row>
    <row r="721" spans="1:2" x14ac:dyDescent="0.2">
      <c r="A721" s="91" t="s">
        <v>2170</v>
      </c>
      <c r="B721" s="92" t="s">
        <v>2171</v>
      </c>
    </row>
    <row r="722" spans="1:2" x14ac:dyDescent="0.2">
      <c r="A722" s="91" t="s">
        <v>2172</v>
      </c>
      <c r="B722" s="92" t="s">
        <v>2173</v>
      </c>
    </row>
    <row r="723" spans="1:2" x14ac:dyDescent="0.2">
      <c r="A723" s="91" t="s">
        <v>2174</v>
      </c>
      <c r="B723" s="92" t="s">
        <v>2175</v>
      </c>
    </row>
    <row r="724" spans="1:2" x14ac:dyDescent="0.2">
      <c r="A724" s="91" t="s">
        <v>2176</v>
      </c>
      <c r="B724" s="92" t="s">
        <v>2177</v>
      </c>
    </row>
    <row r="725" spans="1:2" x14ac:dyDescent="0.2">
      <c r="A725" s="91" t="s">
        <v>2178</v>
      </c>
      <c r="B725" s="92" t="s">
        <v>2179</v>
      </c>
    </row>
    <row r="726" spans="1:2" x14ac:dyDescent="0.2">
      <c r="A726" s="91" t="s">
        <v>774</v>
      </c>
      <c r="B726" s="92" t="s">
        <v>2180</v>
      </c>
    </row>
    <row r="727" spans="1:2" x14ac:dyDescent="0.2">
      <c r="A727" s="91" t="s">
        <v>2181</v>
      </c>
      <c r="B727" s="92" t="s">
        <v>2182</v>
      </c>
    </row>
    <row r="728" spans="1:2" x14ac:dyDescent="0.2">
      <c r="A728" s="91" t="s">
        <v>2183</v>
      </c>
      <c r="B728" s="92" t="s">
        <v>2184</v>
      </c>
    </row>
    <row r="729" spans="1:2" x14ac:dyDescent="0.2">
      <c r="A729" s="91" t="s">
        <v>2185</v>
      </c>
      <c r="B729" s="92" t="s">
        <v>2186</v>
      </c>
    </row>
    <row r="730" spans="1:2" x14ac:dyDescent="0.2">
      <c r="A730" s="91" t="s">
        <v>2187</v>
      </c>
      <c r="B730" s="92" t="s">
        <v>2188</v>
      </c>
    </row>
    <row r="731" spans="1:2" x14ac:dyDescent="0.2">
      <c r="A731" s="91" t="s">
        <v>2189</v>
      </c>
      <c r="B731" s="92" t="s">
        <v>1477</v>
      </c>
    </row>
    <row r="732" spans="1:2" x14ac:dyDescent="0.2">
      <c r="A732" s="91" t="s">
        <v>2190</v>
      </c>
      <c r="B732" s="92" t="s">
        <v>2191</v>
      </c>
    </row>
    <row r="733" spans="1:2" x14ac:dyDescent="0.2">
      <c r="A733" s="91" t="s">
        <v>2192</v>
      </c>
      <c r="B733" s="92" t="s">
        <v>2193</v>
      </c>
    </row>
    <row r="734" spans="1:2" x14ac:dyDescent="0.2">
      <c r="A734" s="91" t="s">
        <v>2194</v>
      </c>
      <c r="B734" s="92" t="s">
        <v>2195</v>
      </c>
    </row>
    <row r="735" spans="1:2" x14ac:dyDescent="0.2">
      <c r="A735" s="91" t="s">
        <v>2196</v>
      </c>
      <c r="B735" s="92" t="s">
        <v>2197</v>
      </c>
    </row>
    <row r="736" spans="1:2" x14ac:dyDescent="0.2">
      <c r="A736" s="91" t="s">
        <v>788</v>
      </c>
      <c r="B736" s="92" t="s">
        <v>2198</v>
      </c>
    </row>
    <row r="737" spans="1:2" x14ac:dyDescent="0.2">
      <c r="A737" s="91" t="s">
        <v>2199</v>
      </c>
      <c r="B737" s="92" t="s">
        <v>2200</v>
      </c>
    </row>
    <row r="738" spans="1:2" x14ac:dyDescent="0.2">
      <c r="A738" s="91" t="s">
        <v>2201</v>
      </c>
      <c r="B738" s="92" t="s">
        <v>2202</v>
      </c>
    </row>
    <row r="739" spans="1:2" x14ac:dyDescent="0.2">
      <c r="A739" s="91" t="s">
        <v>2203</v>
      </c>
      <c r="B739" s="92" t="s">
        <v>2204</v>
      </c>
    </row>
    <row r="740" spans="1:2" x14ac:dyDescent="0.2">
      <c r="A740" s="91" t="s">
        <v>2205</v>
      </c>
      <c r="B740" s="92" t="s">
        <v>2206</v>
      </c>
    </row>
    <row r="741" spans="1:2" x14ac:dyDescent="0.2">
      <c r="A741" s="91" t="s">
        <v>2207</v>
      </c>
      <c r="B741" s="92" t="s">
        <v>2208</v>
      </c>
    </row>
    <row r="742" spans="1:2" x14ac:dyDescent="0.2">
      <c r="A742" s="91" t="s">
        <v>2209</v>
      </c>
      <c r="B742" s="92" t="s">
        <v>2210</v>
      </c>
    </row>
    <row r="743" spans="1:2" x14ac:dyDescent="0.2">
      <c r="A743" s="91" t="s">
        <v>2211</v>
      </c>
      <c r="B743" s="92" t="s">
        <v>2212</v>
      </c>
    </row>
    <row r="744" spans="1:2" x14ac:dyDescent="0.2">
      <c r="A744" s="91" t="s">
        <v>790</v>
      </c>
      <c r="B744" s="92" t="s">
        <v>2213</v>
      </c>
    </row>
    <row r="745" spans="1:2" x14ac:dyDescent="0.2">
      <c r="A745" s="91" t="s">
        <v>2214</v>
      </c>
      <c r="B745" s="92" t="s">
        <v>2215</v>
      </c>
    </row>
    <row r="746" spans="1:2" x14ac:dyDescent="0.2">
      <c r="A746" s="91" t="s">
        <v>2216</v>
      </c>
      <c r="B746" s="92" t="s">
        <v>2217</v>
      </c>
    </row>
    <row r="747" spans="1:2" x14ac:dyDescent="0.2">
      <c r="A747" s="91" t="s">
        <v>2218</v>
      </c>
      <c r="B747" s="92" t="s">
        <v>2219</v>
      </c>
    </row>
    <row r="748" spans="1:2" x14ac:dyDescent="0.2">
      <c r="A748" s="91" t="s">
        <v>2220</v>
      </c>
      <c r="B748" s="92" t="s">
        <v>2221</v>
      </c>
    </row>
    <row r="749" spans="1:2" x14ac:dyDescent="0.2">
      <c r="A749" s="91" t="s">
        <v>2222</v>
      </c>
      <c r="B749" s="92" t="s">
        <v>2223</v>
      </c>
    </row>
    <row r="750" spans="1:2" x14ac:dyDescent="0.2">
      <c r="A750" s="91" t="s">
        <v>799</v>
      </c>
      <c r="B750" s="92" t="s">
        <v>2224</v>
      </c>
    </row>
    <row r="751" spans="1:2" x14ac:dyDescent="0.2">
      <c r="A751" s="91" t="s">
        <v>2225</v>
      </c>
      <c r="B751" s="92" t="s">
        <v>1085</v>
      </c>
    </row>
    <row r="752" spans="1:2" x14ac:dyDescent="0.2">
      <c r="A752" s="91" t="s">
        <v>2226</v>
      </c>
      <c r="B752" s="92" t="s">
        <v>1646</v>
      </c>
    </row>
    <row r="753" spans="1:2" x14ac:dyDescent="0.2">
      <c r="A753" s="91" t="s">
        <v>2227</v>
      </c>
      <c r="B753" s="92" t="s">
        <v>1646</v>
      </c>
    </row>
    <row r="754" spans="1:2" x14ac:dyDescent="0.2">
      <c r="A754" s="91" t="s">
        <v>2228</v>
      </c>
      <c r="B754" s="92" t="s">
        <v>984</v>
      </c>
    </row>
    <row r="755" spans="1:2" x14ac:dyDescent="0.2">
      <c r="A755" s="91" t="s">
        <v>2229</v>
      </c>
      <c r="B755" s="92" t="s">
        <v>984</v>
      </c>
    </row>
    <row r="756" spans="1:2" x14ac:dyDescent="0.2">
      <c r="A756" s="91" t="s">
        <v>2230</v>
      </c>
      <c r="B756" s="92" t="s">
        <v>984</v>
      </c>
    </row>
    <row r="757" spans="1:2" x14ac:dyDescent="0.2">
      <c r="A757" s="91" t="s">
        <v>2231</v>
      </c>
      <c r="B757" s="92" t="s">
        <v>984</v>
      </c>
    </row>
    <row r="758" spans="1:2" x14ac:dyDescent="0.2">
      <c r="A758" s="91" t="s">
        <v>2232</v>
      </c>
      <c r="B758" s="92" t="s">
        <v>2233</v>
      </c>
    </row>
    <row r="759" spans="1:2" x14ac:dyDescent="0.2">
      <c r="A759" s="91" t="s">
        <v>2234</v>
      </c>
      <c r="B759" s="92" t="s">
        <v>1646</v>
      </c>
    </row>
    <row r="760" spans="1:2" x14ac:dyDescent="0.2">
      <c r="A760" s="91" t="s">
        <v>2235</v>
      </c>
      <c r="B760" s="92" t="s">
        <v>2236</v>
      </c>
    </row>
    <row r="761" spans="1:2" x14ac:dyDescent="0.2">
      <c r="A761" s="91" t="s">
        <v>2237</v>
      </c>
      <c r="B761" s="92" t="s">
        <v>2238</v>
      </c>
    </row>
    <row r="762" spans="1:2" x14ac:dyDescent="0.2">
      <c r="A762" s="91" t="s">
        <v>2239</v>
      </c>
      <c r="B762" s="92" t="s">
        <v>2240</v>
      </c>
    </row>
    <row r="763" spans="1:2" x14ac:dyDescent="0.2">
      <c r="A763" s="91" t="s">
        <v>810</v>
      </c>
      <c r="B763" s="92" t="s">
        <v>2241</v>
      </c>
    </row>
    <row r="764" spans="1:2" x14ac:dyDescent="0.2">
      <c r="A764" s="91" t="s">
        <v>2242</v>
      </c>
      <c r="B764" s="92" t="s">
        <v>2243</v>
      </c>
    </row>
    <row r="765" spans="1:2" x14ac:dyDescent="0.2">
      <c r="A765" s="91" t="s">
        <v>2244</v>
      </c>
      <c r="B765" s="92" t="s">
        <v>2245</v>
      </c>
    </row>
    <row r="766" spans="1:2" x14ac:dyDescent="0.2">
      <c r="A766" s="91" t="s">
        <v>290</v>
      </c>
      <c r="B766" s="92" t="s">
        <v>2246</v>
      </c>
    </row>
    <row r="767" spans="1:2" x14ac:dyDescent="0.2">
      <c r="A767" s="91" t="s">
        <v>808</v>
      </c>
      <c r="B767" s="92" t="s">
        <v>2247</v>
      </c>
    </row>
    <row r="768" spans="1:2" x14ac:dyDescent="0.2">
      <c r="A768" s="91" t="s">
        <v>2248</v>
      </c>
      <c r="B768" s="92" t="s">
        <v>2249</v>
      </c>
    </row>
    <row r="769" spans="1:2" x14ac:dyDescent="0.2">
      <c r="A769" s="91" t="s">
        <v>2250</v>
      </c>
      <c r="B769" s="92" t="s">
        <v>2251</v>
      </c>
    </row>
    <row r="770" spans="1:2" x14ac:dyDescent="0.2">
      <c r="A770" s="91" t="s">
        <v>2252</v>
      </c>
      <c r="B770" s="92" t="s">
        <v>1646</v>
      </c>
    </row>
    <row r="771" spans="1:2" x14ac:dyDescent="0.2">
      <c r="A771" s="91" t="s">
        <v>2253</v>
      </c>
      <c r="B771" s="92" t="s">
        <v>2254</v>
      </c>
    </row>
    <row r="772" spans="1:2" x14ac:dyDescent="0.2">
      <c r="A772" s="91" t="s">
        <v>2255</v>
      </c>
      <c r="B772" s="92" t="s">
        <v>2256</v>
      </c>
    </row>
    <row r="773" spans="1:2" x14ac:dyDescent="0.2">
      <c r="A773" s="91" t="s">
        <v>2257</v>
      </c>
      <c r="B773" s="92" t="s">
        <v>2258</v>
      </c>
    </row>
    <row r="774" spans="1:2" x14ac:dyDescent="0.2">
      <c r="A774" s="91" t="s">
        <v>291</v>
      </c>
      <c r="B774" s="92" t="s">
        <v>2259</v>
      </c>
    </row>
    <row r="775" spans="1:2" x14ac:dyDescent="0.2">
      <c r="A775" s="91" t="s">
        <v>2260</v>
      </c>
      <c r="B775" s="92" t="s">
        <v>2261</v>
      </c>
    </row>
    <row r="776" spans="1:2" x14ac:dyDescent="0.2">
      <c r="A776" s="91" t="s">
        <v>2262</v>
      </c>
      <c r="B776" s="92" t="s">
        <v>2263</v>
      </c>
    </row>
    <row r="777" spans="1:2" x14ac:dyDescent="0.2">
      <c r="A777" s="91" t="s">
        <v>2264</v>
      </c>
      <c r="B777" s="92" t="s">
        <v>2265</v>
      </c>
    </row>
    <row r="778" spans="1:2" x14ac:dyDescent="0.2">
      <c r="A778" s="91" t="s">
        <v>292</v>
      </c>
      <c r="B778" s="92" t="s">
        <v>2266</v>
      </c>
    </row>
    <row r="779" spans="1:2" x14ac:dyDescent="0.2">
      <c r="A779" s="91" t="s">
        <v>2267</v>
      </c>
      <c r="B779" s="92" t="s">
        <v>2268</v>
      </c>
    </row>
    <row r="780" spans="1:2" x14ac:dyDescent="0.2">
      <c r="A780" s="91" t="s">
        <v>293</v>
      </c>
      <c r="B780" s="92" t="s">
        <v>2269</v>
      </c>
    </row>
    <row r="781" spans="1:2" x14ac:dyDescent="0.2">
      <c r="A781" s="91" t="s">
        <v>2270</v>
      </c>
      <c r="B781" s="92" t="s">
        <v>1069</v>
      </c>
    </row>
    <row r="782" spans="1:2" x14ac:dyDescent="0.2">
      <c r="A782" s="91" t="s">
        <v>2271</v>
      </c>
      <c r="B782" s="92" t="s">
        <v>2272</v>
      </c>
    </row>
    <row r="783" spans="1:2" x14ac:dyDescent="0.2">
      <c r="A783" s="91" t="s">
        <v>2273</v>
      </c>
      <c r="B783" s="92" t="s">
        <v>2274</v>
      </c>
    </row>
    <row r="784" spans="1:2" x14ac:dyDescent="0.2">
      <c r="A784" s="91" t="s">
        <v>2275</v>
      </c>
      <c r="B784" s="92" t="s">
        <v>2276</v>
      </c>
    </row>
    <row r="785" spans="1:2" x14ac:dyDescent="0.2">
      <c r="A785" s="91" t="s">
        <v>826</v>
      </c>
      <c r="B785" s="92" t="s">
        <v>2277</v>
      </c>
    </row>
    <row r="786" spans="1:2" x14ac:dyDescent="0.2">
      <c r="A786" s="91" t="s">
        <v>2278</v>
      </c>
      <c r="B786" s="92" t="s">
        <v>2279</v>
      </c>
    </row>
    <row r="787" spans="1:2" x14ac:dyDescent="0.2">
      <c r="A787" s="91" t="s">
        <v>2280</v>
      </c>
      <c r="B787" s="92" t="s">
        <v>2281</v>
      </c>
    </row>
    <row r="788" spans="1:2" x14ac:dyDescent="0.2">
      <c r="A788" s="91" t="s">
        <v>2282</v>
      </c>
      <c r="B788" s="92" t="s">
        <v>2283</v>
      </c>
    </row>
    <row r="789" spans="1:2" x14ac:dyDescent="0.2">
      <c r="A789" s="91" t="s">
        <v>2284</v>
      </c>
      <c r="B789" s="92" t="s">
        <v>2285</v>
      </c>
    </row>
    <row r="790" spans="1:2" x14ac:dyDescent="0.2">
      <c r="A790" s="91" t="s">
        <v>2286</v>
      </c>
      <c r="B790" s="92" t="s">
        <v>2287</v>
      </c>
    </row>
    <row r="791" spans="1:2" x14ac:dyDescent="0.2">
      <c r="A791" s="91" t="s">
        <v>294</v>
      </c>
      <c r="B791" s="92" t="s">
        <v>2288</v>
      </c>
    </row>
    <row r="792" spans="1:2" x14ac:dyDescent="0.2">
      <c r="A792" s="91" t="s">
        <v>2289</v>
      </c>
      <c r="B792" s="92" t="s">
        <v>2290</v>
      </c>
    </row>
    <row r="793" spans="1:2" x14ac:dyDescent="0.2">
      <c r="A793" s="91" t="s">
        <v>2291</v>
      </c>
      <c r="B793" s="92" t="s">
        <v>2292</v>
      </c>
    </row>
    <row r="794" spans="1:2" x14ac:dyDescent="0.2">
      <c r="A794" s="91" t="s">
        <v>2293</v>
      </c>
      <c r="B794" s="92" t="s">
        <v>2294</v>
      </c>
    </row>
    <row r="795" spans="1:2" x14ac:dyDescent="0.2">
      <c r="A795" s="91" t="s">
        <v>2295</v>
      </c>
      <c r="B795" s="92" t="s">
        <v>2294</v>
      </c>
    </row>
    <row r="796" spans="1:2" x14ac:dyDescent="0.2">
      <c r="A796" s="91" t="s">
        <v>295</v>
      </c>
      <c r="B796" s="92" t="s">
        <v>2296</v>
      </c>
    </row>
    <row r="797" spans="1:2" x14ac:dyDescent="0.2">
      <c r="A797" s="91" t="s">
        <v>2297</v>
      </c>
      <c r="B797" s="92" t="s">
        <v>1646</v>
      </c>
    </row>
    <row r="798" spans="1:2" x14ac:dyDescent="0.2">
      <c r="A798" s="91" t="s">
        <v>2298</v>
      </c>
      <c r="B798" s="92" t="s">
        <v>2299</v>
      </c>
    </row>
    <row r="799" spans="1:2" x14ac:dyDescent="0.2">
      <c r="A799" s="91" t="s">
        <v>2300</v>
      </c>
      <c r="B799" s="92" t="s">
        <v>2301</v>
      </c>
    </row>
    <row r="800" spans="1:2" x14ac:dyDescent="0.2">
      <c r="A800" s="91" t="s">
        <v>2302</v>
      </c>
      <c r="B800" s="92" t="s">
        <v>984</v>
      </c>
    </row>
    <row r="801" spans="1:2" x14ac:dyDescent="0.2">
      <c r="A801" s="91" t="s">
        <v>2303</v>
      </c>
      <c r="B801" s="92" t="s">
        <v>2304</v>
      </c>
    </row>
    <row r="802" spans="1:2" x14ac:dyDescent="0.2">
      <c r="A802" s="91" t="s">
        <v>2305</v>
      </c>
      <c r="B802" s="92" t="s">
        <v>2306</v>
      </c>
    </row>
    <row r="803" spans="1:2" x14ac:dyDescent="0.2">
      <c r="A803" t="s">
        <v>2359</v>
      </c>
      <c r="B803" s="95" t="s">
        <v>2360</v>
      </c>
    </row>
    <row r="804" spans="1:2" x14ac:dyDescent="0.2">
      <c r="A804" t="s">
        <v>2361</v>
      </c>
      <c r="B804" t="s">
        <v>2362</v>
      </c>
    </row>
    <row r="805" spans="1:2" x14ac:dyDescent="0.2">
      <c r="A805" t="s">
        <v>549</v>
      </c>
      <c r="B805" t="s">
        <v>2363</v>
      </c>
    </row>
    <row r="806" spans="1:2" x14ac:dyDescent="0.2">
      <c r="A806" t="s">
        <v>2364</v>
      </c>
      <c r="B806" t="s">
        <v>2365</v>
      </c>
    </row>
    <row r="807" spans="1:2" x14ac:dyDescent="0.2">
      <c r="A807" t="s">
        <v>2366</v>
      </c>
      <c r="B807" t="s">
        <v>2367</v>
      </c>
    </row>
    <row r="808" spans="1:2" x14ac:dyDescent="0.2">
      <c r="A808" t="s">
        <v>2368</v>
      </c>
      <c r="B808" t="s">
        <v>2369</v>
      </c>
    </row>
    <row r="809" spans="1:2" x14ac:dyDescent="0.2">
      <c r="A809" t="s">
        <v>2370</v>
      </c>
      <c r="B809" s="95"/>
    </row>
    <row r="810" spans="1:2" ht="114" x14ac:dyDescent="0.2">
      <c r="A810" t="s">
        <v>2371</v>
      </c>
      <c r="B810" s="95" t="s">
        <v>2372</v>
      </c>
    </row>
    <row r="811" spans="1:2" x14ac:dyDescent="0.2">
      <c r="A811" t="s">
        <v>2373</v>
      </c>
      <c r="B811" t="s">
        <v>2374</v>
      </c>
    </row>
    <row r="812" spans="1:2" ht="71.25" x14ac:dyDescent="0.2">
      <c r="A812" t="s">
        <v>2375</v>
      </c>
      <c r="B812" s="95" t="s">
        <v>2376</v>
      </c>
    </row>
    <row r="813" spans="1:2" ht="57" x14ac:dyDescent="0.2">
      <c r="A813" t="s">
        <v>2377</v>
      </c>
      <c r="B813" s="95" t="s">
        <v>2378</v>
      </c>
    </row>
    <row r="814" spans="1:2" ht="42.75" x14ac:dyDescent="0.2">
      <c r="A814" t="s">
        <v>2379</v>
      </c>
      <c r="B814" s="95" t="s">
        <v>2380</v>
      </c>
    </row>
    <row r="815" spans="1:2" ht="42.75" x14ac:dyDescent="0.2">
      <c r="A815" t="s">
        <v>2381</v>
      </c>
      <c r="B815" s="95" t="s">
        <v>2382</v>
      </c>
    </row>
    <row r="816" spans="1:2" x14ac:dyDescent="0.2">
      <c r="A816" t="s">
        <v>2383</v>
      </c>
      <c r="B816" s="95" t="s">
        <v>2384</v>
      </c>
    </row>
    <row r="817" spans="1:2" ht="57" x14ac:dyDescent="0.2">
      <c r="A817" t="s">
        <v>2385</v>
      </c>
      <c r="B817" s="95" t="s">
        <v>2386</v>
      </c>
    </row>
    <row r="818" spans="1:2" x14ac:dyDescent="0.2">
      <c r="A818" t="s">
        <v>2387</v>
      </c>
      <c r="B818" s="95" t="s">
        <v>2388</v>
      </c>
    </row>
    <row r="819" spans="1:2" ht="42.75" x14ac:dyDescent="0.2">
      <c r="A819" t="s">
        <v>1832</v>
      </c>
      <c r="B819" s="95" t="s">
        <v>1833</v>
      </c>
    </row>
    <row r="820" spans="1:2" ht="57" x14ac:dyDescent="0.2">
      <c r="A820" t="s">
        <v>2389</v>
      </c>
      <c r="B820" s="95" t="s">
        <v>2390</v>
      </c>
    </row>
    <row r="821" spans="1:2" ht="42.75" x14ac:dyDescent="0.2">
      <c r="A821" t="s">
        <v>2391</v>
      </c>
      <c r="B821" s="95" t="s">
        <v>2392</v>
      </c>
    </row>
    <row r="822" spans="1:2" ht="42.75" x14ac:dyDescent="0.2">
      <c r="A822" t="s">
        <v>2393</v>
      </c>
      <c r="B822" s="95" t="s">
        <v>2394</v>
      </c>
    </row>
    <row r="823" spans="1:2" ht="28.5" x14ac:dyDescent="0.2">
      <c r="A823" t="s">
        <v>2395</v>
      </c>
      <c r="B823" s="95" t="s">
        <v>2396</v>
      </c>
    </row>
    <row r="824" spans="1:2" ht="42.75" x14ac:dyDescent="0.2">
      <c r="A824" t="s">
        <v>2397</v>
      </c>
      <c r="B824" s="95" t="s">
        <v>2398</v>
      </c>
    </row>
    <row r="825" spans="1:2" ht="28.5" x14ac:dyDescent="0.2">
      <c r="A825" t="s">
        <v>708</v>
      </c>
      <c r="B825" s="95" t="s">
        <v>2399</v>
      </c>
    </row>
    <row r="826" spans="1:2" ht="42.75" x14ac:dyDescent="0.2">
      <c r="A826" t="s">
        <v>2400</v>
      </c>
      <c r="B826" s="95" t="s">
        <v>2401</v>
      </c>
    </row>
    <row r="827" spans="1:2" ht="28.5" x14ac:dyDescent="0.2">
      <c r="A827" t="s">
        <v>2402</v>
      </c>
      <c r="B827" s="95" t="s">
        <v>2403</v>
      </c>
    </row>
    <row r="828" spans="1:2" ht="42.75" x14ac:dyDescent="0.2">
      <c r="A828" t="s">
        <v>2404</v>
      </c>
      <c r="B828" s="95" t="s">
        <v>2405</v>
      </c>
    </row>
    <row r="829" spans="1:2" ht="28.5" x14ac:dyDescent="0.2">
      <c r="A829" t="s">
        <v>2406</v>
      </c>
      <c r="B829" s="95" t="s">
        <v>2407</v>
      </c>
    </row>
    <row r="830" spans="1:2" ht="57" x14ac:dyDescent="0.2">
      <c r="A830" t="s">
        <v>2408</v>
      </c>
      <c r="B830" s="95" t="s">
        <v>2409</v>
      </c>
    </row>
    <row r="831" spans="1:2" ht="57" x14ac:dyDescent="0.2">
      <c r="A831" t="s">
        <v>750</v>
      </c>
      <c r="B831" s="95" t="s">
        <v>2410</v>
      </c>
    </row>
    <row r="832" spans="1:2" ht="28.5" x14ac:dyDescent="0.2">
      <c r="A832" t="s">
        <v>2411</v>
      </c>
      <c r="B832" s="95" t="s">
        <v>2412</v>
      </c>
    </row>
    <row r="833" spans="1:2" ht="57" x14ac:dyDescent="0.2">
      <c r="A833" t="s">
        <v>745</v>
      </c>
      <c r="B833" s="95" t="s">
        <v>2413</v>
      </c>
    </row>
    <row r="834" spans="1:2" ht="28.5" x14ac:dyDescent="0.2">
      <c r="A834" t="s">
        <v>2414</v>
      </c>
      <c r="B834" s="95" t="s">
        <v>2415</v>
      </c>
    </row>
    <row r="835" spans="1:2" ht="28.5" x14ac:dyDescent="0.2">
      <c r="A835" t="s">
        <v>2416</v>
      </c>
      <c r="B835" s="95" t="s">
        <v>2417</v>
      </c>
    </row>
    <row r="836" spans="1:2" ht="28.5" x14ac:dyDescent="0.2">
      <c r="A836" t="s">
        <v>762</v>
      </c>
      <c r="B836" s="95" t="s">
        <v>2418</v>
      </c>
    </row>
    <row r="837" spans="1:2" x14ac:dyDescent="0.2">
      <c r="A837" t="s">
        <v>2419</v>
      </c>
      <c r="B837" s="95" t="s">
        <v>2420</v>
      </c>
    </row>
    <row r="838" spans="1:2" ht="148.5" x14ac:dyDescent="0.2">
      <c r="A838" t="s">
        <v>2421</v>
      </c>
      <c r="B838" s="95" t="s">
        <v>2422</v>
      </c>
    </row>
    <row r="839" spans="1:2" ht="28.5" x14ac:dyDescent="0.2">
      <c r="A839" t="s">
        <v>2411</v>
      </c>
      <c r="B839" s="95" t="s">
        <v>2412</v>
      </c>
    </row>
    <row r="840" spans="1:2" ht="28.5" x14ac:dyDescent="0.2">
      <c r="A840" t="s">
        <v>2423</v>
      </c>
      <c r="B840" s="95" t="s">
        <v>2424</v>
      </c>
    </row>
    <row r="841" spans="1:2" ht="28.5" x14ac:dyDescent="0.2">
      <c r="A841" t="s">
        <v>2425</v>
      </c>
      <c r="B841" s="95" t="s">
        <v>2426</v>
      </c>
    </row>
    <row r="842" spans="1:2" ht="219.75" x14ac:dyDescent="0.2">
      <c r="A842" t="s">
        <v>2427</v>
      </c>
      <c r="B842" s="95" t="s">
        <v>2428</v>
      </c>
    </row>
    <row r="843" spans="1:2" ht="28.5" x14ac:dyDescent="0.2">
      <c r="A843" t="s">
        <v>2429</v>
      </c>
      <c r="B843" s="95" t="s">
        <v>2430</v>
      </c>
    </row>
    <row r="844" spans="1:2" x14ac:dyDescent="0.2">
      <c r="A844" t="s">
        <v>2431</v>
      </c>
      <c r="B844" s="95" t="s">
        <v>2432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0C346-B2E2-46F4-B055-1A617303F10B}">
  <dimension ref="A1:B30"/>
  <sheetViews>
    <sheetView workbookViewId="0">
      <selection activeCell="A21" sqref="A21"/>
    </sheetView>
  </sheetViews>
  <sheetFormatPr defaultRowHeight="14.25" x14ac:dyDescent="0.2"/>
  <cols>
    <col min="1" max="1" width="23.375" bestFit="1" customWidth="1"/>
    <col min="2" max="2" width="27.25" bestFit="1" customWidth="1"/>
  </cols>
  <sheetData>
    <row r="1" spans="1:2" x14ac:dyDescent="0.2">
      <c r="A1" t="s">
        <v>2307</v>
      </c>
      <c r="B1" t="s">
        <v>2309</v>
      </c>
    </row>
    <row r="2" spans="1:2" x14ac:dyDescent="0.2">
      <c r="A2" t="s">
        <v>2310</v>
      </c>
      <c r="B2" t="s">
        <v>2311</v>
      </c>
    </row>
    <row r="3" spans="1:2" x14ac:dyDescent="0.2">
      <c r="A3" t="s">
        <v>2312</v>
      </c>
      <c r="B3" t="s">
        <v>2313</v>
      </c>
    </row>
    <row r="4" spans="1:2" x14ac:dyDescent="0.2">
      <c r="A4" t="s">
        <v>2314</v>
      </c>
      <c r="B4" t="s">
        <v>2313</v>
      </c>
    </row>
    <row r="5" spans="1:2" x14ac:dyDescent="0.2">
      <c r="A5" t="s">
        <v>2315</v>
      </c>
      <c r="B5" t="s">
        <v>2316</v>
      </c>
    </row>
    <row r="6" spans="1:2" x14ac:dyDescent="0.2">
      <c r="A6" t="s">
        <v>2317</v>
      </c>
      <c r="B6" t="s">
        <v>2311</v>
      </c>
    </row>
    <row r="7" spans="1:2" x14ac:dyDescent="0.2">
      <c r="A7" t="s">
        <v>2319</v>
      </c>
      <c r="B7" t="s">
        <v>2318</v>
      </c>
    </row>
    <row r="8" spans="1:2" x14ac:dyDescent="0.2">
      <c r="A8" t="s">
        <v>2320</v>
      </c>
      <c r="B8" t="s">
        <v>2321</v>
      </c>
    </row>
    <row r="9" spans="1:2" x14ac:dyDescent="0.2">
      <c r="A9" t="s">
        <v>2322</v>
      </c>
      <c r="B9" t="s">
        <v>2321</v>
      </c>
    </row>
    <row r="10" spans="1:2" x14ac:dyDescent="0.2">
      <c r="A10" t="s">
        <v>2323</v>
      </c>
      <c r="B10" t="s">
        <v>2324</v>
      </c>
    </row>
    <row r="11" spans="1:2" x14ac:dyDescent="0.2">
      <c r="A11" t="s">
        <v>2325</v>
      </c>
      <c r="B11" t="s">
        <v>2311</v>
      </c>
    </row>
    <row r="12" spans="1:2" x14ac:dyDescent="0.2">
      <c r="A12" t="s">
        <v>2326</v>
      </c>
      <c r="B12" t="s">
        <v>2327</v>
      </c>
    </row>
    <row r="13" spans="1:2" x14ac:dyDescent="0.2">
      <c r="A13" t="s">
        <v>2328</v>
      </c>
      <c r="B13" t="s">
        <v>2329</v>
      </c>
    </row>
    <row r="14" spans="1:2" x14ac:dyDescent="0.2">
      <c r="A14" t="s">
        <v>529</v>
      </c>
      <c r="B14" t="s">
        <v>2330</v>
      </c>
    </row>
    <row r="15" spans="1:2" x14ac:dyDescent="0.2">
      <c r="A15" t="s">
        <v>518</v>
      </c>
      <c r="B15" t="s">
        <v>2331</v>
      </c>
    </row>
    <row r="16" spans="1:2" x14ac:dyDescent="0.2">
      <c r="A16" t="s">
        <v>514</v>
      </c>
      <c r="B16" t="s">
        <v>2332</v>
      </c>
    </row>
    <row r="17" spans="1:2" x14ac:dyDescent="0.2">
      <c r="A17" t="s">
        <v>2354</v>
      </c>
      <c r="B17" t="s">
        <v>2333</v>
      </c>
    </row>
    <row r="18" spans="1:2" x14ac:dyDescent="0.2">
      <c r="A18" t="s">
        <v>2334</v>
      </c>
      <c r="B18" t="s">
        <v>2335</v>
      </c>
    </row>
    <row r="19" spans="1:2" x14ac:dyDescent="0.2">
      <c r="A19" t="s">
        <v>2355</v>
      </c>
    </row>
    <row r="20" spans="1:2" x14ac:dyDescent="0.2">
      <c r="A20" t="s">
        <v>2356</v>
      </c>
      <c r="B20" t="s">
        <v>2336</v>
      </c>
    </row>
    <row r="21" spans="1:2" x14ac:dyDescent="0.2">
      <c r="A21" t="s">
        <v>2357</v>
      </c>
      <c r="B21" t="s">
        <v>2337</v>
      </c>
    </row>
    <row r="22" spans="1:2" x14ac:dyDescent="0.2">
      <c r="A22" t="s">
        <v>2338</v>
      </c>
      <c r="B22" t="s">
        <v>2339</v>
      </c>
    </row>
    <row r="23" spans="1:2" x14ac:dyDescent="0.2">
      <c r="A23" t="s">
        <v>508</v>
      </c>
      <c r="B23" t="s">
        <v>2340</v>
      </c>
    </row>
    <row r="24" spans="1:2" x14ac:dyDescent="0.2">
      <c r="A24" t="s">
        <v>2341</v>
      </c>
      <c r="B24" t="s">
        <v>2342</v>
      </c>
    </row>
    <row r="25" spans="1:2" x14ac:dyDescent="0.2">
      <c r="A25" t="s">
        <v>2343</v>
      </c>
      <c r="B25" t="s">
        <v>2344</v>
      </c>
    </row>
    <row r="26" spans="1:2" x14ac:dyDescent="0.2">
      <c r="A26" t="s">
        <v>2345</v>
      </c>
      <c r="B26" t="s">
        <v>2346</v>
      </c>
    </row>
    <row r="27" spans="1:2" x14ac:dyDescent="0.2">
      <c r="A27" t="s">
        <v>528</v>
      </c>
      <c r="B27" t="s">
        <v>2347</v>
      </c>
    </row>
    <row r="28" spans="1:2" x14ac:dyDescent="0.2">
      <c r="A28" t="s">
        <v>2348</v>
      </c>
      <c r="B28" t="s">
        <v>2349</v>
      </c>
    </row>
    <row r="29" spans="1:2" x14ac:dyDescent="0.2">
      <c r="A29" t="s">
        <v>2350</v>
      </c>
      <c r="B29" t="s">
        <v>2351</v>
      </c>
    </row>
    <row r="30" spans="1:2" x14ac:dyDescent="0.2">
      <c r="A30" t="s">
        <v>2352</v>
      </c>
      <c r="B30" t="s">
        <v>2353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D15" sqref="D15"/>
    </sheetView>
  </sheetViews>
  <sheetFormatPr defaultRowHeight="14.25" x14ac:dyDescent="0.2"/>
  <cols>
    <col min="1" max="1" width="13.125" bestFit="1" customWidth="1"/>
    <col min="2" max="2" width="9.25" customWidth="1"/>
  </cols>
  <sheetData>
    <row r="1" spans="1:2" x14ac:dyDescent="0.2">
      <c r="A1" t="s">
        <v>386</v>
      </c>
      <c r="B1" t="s">
        <v>3</v>
      </c>
    </row>
    <row r="2" spans="1:2" x14ac:dyDescent="0.2">
      <c r="A2" t="s">
        <v>305</v>
      </c>
      <c r="B2" t="s">
        <v>364</v>
      </c>
    </row>
    <row r="3" spans="1:2" x14ac:dyDescent="0.2">
      <c r="A3" t="s">
        <v>387</v>
      </c>
      <c r="B3" t="s">
        <v>379</v>
      </c>
    </row>
    <row r="4" spans="1:2" x14ac:dyDescent="0.2">
      <c r="A4" t="s">
        <v>388</v>
      </c>
      <c r="B4" t="s">
        <v>367</v>
      </c>
    </row>
    <row r="5" spans="1:2" x14ac:dyDescent="0.2">
      <c r="A5" t="s">
        <v>389</v>
      </c>
      <c r="B5" t="s">
        <v>366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V69"/>
  <sheetViews>
    <sheetView workbookViewId="0">
      <selection activeCell="A2" sqref="A2:D3"/>
    </sheetView>
  </sheetViews>
  <sheetFormatPr defaultRowHeight="14.25" x14ac:dyDescent="0.2"/>
  <cols>
    <col min="1" max="1" width="17.625" bestFit="1" customWidth="1"/>
    <col min="2" max="2" width="17.125" bestFit="1" customWidth="1"/>
    <col min="3" max="4" width="20.25" customWidth="1"/>
    <col min="5" max="6" width="22.75" customWidth="1"/>
    <col min="7" max="7" width="20.625" bestFit="1" customWidth="1"/>
    <col min="8" max="8" width="20.25" bestFit="1" customWidth="1"/>
    <col min="9" max="9" width="20.25" customWidth="1"/>
    <col min="10" max="10" width="35.25" bestFit="1" customWidth="1"/>
    <col min="11" max="11" width="17.625" bestFit="1" customWidth="1"/>
    <col min="12" max="12" width="20.75" bestFit="1" customWidth="1"/>
    <col min="13" max="13" width="17.125" bestFit="1" customWidth="1"/>
    <col min="14" max="14" width="20.25" bestFit="1" customWidth="1"/>
    <col min="15" max="15" width="35.25" bestFit="1" customWidth="1"/>
    <col min="16" max="17" width="21" bestFit="1" customWidth="1"/>
    <col min="18" max="18" width="106.125" bestFit="1" customWidth="1"/>
    <col min="19" max="19" width="17" bestFit="1" customWidth="1"/>
    <col min="20" max="20" width="197.875" bestFit="1" customWidth="1"/>
    <col min="21" max="21" width="17" bestFit="1" customWidth="1"/>
    <col min="22" max="22" width="167" bestFit="1" customWidth="1"/>
  </cols>
  <sheetData>
    <row r="1" spans="1:22" ht="15" thickBot="1" x14ac:dyDescent="0.25">
      <c r="A1" s="4" t="s">
        <v>6</v>
      </c>
      <c r="B1" s="4" t="s">
        <v>7</v>
      </c>
      <c r="C1" s="50" t="s">
        <v>1</v>
      </c>
      <c r="D1" s="50" t="s">
        <v>4</v>
      </c>
      <c r="E1" s="77" t="s">
        <v>5</v>
      </c>
      <c r="F1" s="77" t="s">
        <v>8</v>
      </c>
      <c r="G1" s="50" t="s">
        <v>18</v>
      </c>
      <c r="H1" s="50" t="s">
        <v>19</v>
      </c>
      <c r="I1" s="50" t="s">
        <v>196</v>
      </c>
      <c r="J1" s="50" t="s">
        <v>20</v>
      </c>
      <c r="K1" s="50" t="s">
        <v>21</v>
      </c>
      <c r="L1" s="50" t="s">
        <v>22</v>
      </c>
      <c r="M1" s="50" t="s">
        <v>23</v>
      </c>
      <c r="N1" s="50" t="s">
        <v>24</v>
      </c>
      <c r="O1" s="51" t="s">
        <v>25</v>
      </c>
      <c r="P1" s="51" t="s">
        <v>26</v>
      </c>
      <c r="Q1" s="51" t="s">
        <v>27</v>
      </c>
      <c r="R1" s="51" t="s">
        <v>28</v>
      </c>
      <c r="S1" s="51" t="s">
        <v>29</v>
      </c>
      <c r="T1" s="51" t="s">
        <v>30</v>
      </c>
      <c r="U1" s="50" t="s">
        <v>31</v>
      </c>
      <c r="V1" s="52" t="s">
        <v>32</v>
      </c>
    </row>
    <row r="2" spans="1:22" ht="15" thickBot="1" x14ac:dyDescent="0.25">
      <c r="A2" s="53">
        <v>0</v>
      </c>
      <c r="B2" s="49">
        <v>135</v>
      </c>
      <c r="C2" s="53">
        <f>I2/1000</f>
        <v>0.13500000000000001</v>
      </c>
      <c r="D2" s="53">
        <v>1</v>
      </c>
      <c r="E2" s="49" t="s">
        <v>40</v>
      </c>
      <c r="F2" s="49" t="s">
        <v>40</v>
      </c>
      <c r="G2" s="49" t="s">
        <v>33</v>
      </c>
      <c r="H2" s="53" t="s">
        <v>34</v>
      </c>
      <c r="I2" s="53">
        <f t="shared" ref="I2:I33" si="0">B2-A2</f>
        <v>135</v>
      </c>
      <c r="J2" s="46" t="s">
        <v>35</v>
      </c>
      <c r="K2" s="46">
        <v>0</v>
      </c>
      <c r="L2" s="46" t="s">
        <v>36</v>
      </c>
      <c r="M2" s="46">
        <v>150</v>
      </c>
      <c r="N2" s="46" t="s">
        <v>36</v>
      </c>
      <c r="O2" s="46" t="s">
        <v>37</v>
      </c>
      <c r="P2" s="46" t="s">
        <v>38</v>
      </c>
      <c r="Q2" s="46" t="s">
        <v>39</v>
      </c>
      <c r="R2" s="54" t="s">
        <v>41</v>
      </c>
      <c r="S2" s="49" t="s">
        <v>42</v>
      </c>
      <c r="T2" s="54" t="s">
        <v>43</v>
      </c>
      <c r="U2" s="55" t="s">
        <v>38</v>
      </c>
      <c r="V2" s="55" t="s">
        <v>38</v>
      </c>
    </row>
    <row r="3" spans="1:22" ht="15" thickBot="1" x14ac:dyDescent="0.25">
      <c r="A3" s="55">
        <v>0</v>
      </c>
      <c r="B3" s="55">
        <v>135</v>
      </c>
      <c r="C3" s="53">
        <f>I3/1000</f>
        <v>0.13500000000000001</v>
      </c>
      <c r="D3" s="53">
        <v>1</v>
      </c>
      <c r="E3" s="56" t="s">
        <v>40</v>
      </c>
      <c r="F3" s="56" t="s">
        <v>40</v>
      </c>
      <c r="G3" s="55" t="s">
        <v>33</v>
      </c>
      <c r="H3" s="53" t="s">
        <v>34</v>
      </c>
      <c r="I3" s="53">
        <f t="shared" si="0"/>
        <v>135</v>
      </c>
      <c r="J3" s="56" t="s">
        <v>44</v>
      </c>
      <c r="K3" s="46">
        <v>150</v>
      </c>
      <c r="L3" s="46" t="s">
        <v>36</v>
      </c>
      <c r="M3" s="46">
        <v>7.5</v>
      </c>
      <c r="N3" s="46" t="s">
        <v>45</v>
      </c>
      <c r="O3" s="46" t="s">
        <v>46</v>
      </c>
      <c r="P3" s="46" t="s">
        <v>39</v>
      </c>
      <c r="Q3" s="46" t="s">
        <v>38</v>
      </c>
      <c r="R3" s="57" t="s">
        <v>41</v>
      </c>
      <c r="S3" s="56" t="s">
        <v>42</v>
      </c>
      <c r="T3" s="58" t="s">
        <v>43</v>
      </c>
      <c r="U3" s="56" t="s">
        <v>38</v>
      </c>
      <c r="V3" s="56" t="s">
        <v>38</v>
      </c>
    </row>
    <row r="4" spans="1:22" ht="15" thickBot="1" x14ac:dyDescent="0.25">
      <c r="A4" s="46">
        <v>0</v>
      </c>
      <c r="B4" s="55">
        <v>135</v>
      </c>
      <c r="C4" s="53">
        <f>I4/1000</f>
        <v>0.13500000000000001</v>
      </c>
      <c r="D4" s="53">
        <v>1</v>
      </c>
      <c r="E4" s="46" t="s">
        <v>48</v>
      </c>
      <c r="F4" s="46" t="s">
        <v>48</v>
      </c>
      <c r="G4" s="56" t="s">
        <v>47</v>
      </c>
      <c r="H4" s="53" t="s">
        <v>34</v>
      </c>
      <c r="I4" s="53">
        <f t="shared" si="0"/>
        <v>135</v>
      </c>
      <c r="J4" s="46" t="s">
        <v>35</v>
      </c>
      <c r="K4" s="46">
        <v>0</v>
      </c>
      <c r="L4" s="46" t="s">
        <v>36</v>
      </c>
      <c r="M4" s="46">
        <v>150</v>
      </c>
      <c r="N4" s="46" t="s">
        <v>36</v>
      </c>
      <c r="O4" s="46" t="s">
        <v>37</v>
      </c>
      <c r="P4" s="46" t="s">
        <v>38</v>
      </c>
      <c r="Q4" s="46" t="s">
        <v>39</v>
      </c>
      <c r="R4" s="54" t="s">
        <v>49</v>
      </c>
      <c r="S4" s="46" t="s">
        <v>38</v>
      </c>
      <c r="T4" s="46" t="s">
        <v>38</v>
      </c>
      <c r="U4" s="46" t="s">
        <v>38</v>
      </c>
      <c r="V4" s="46" t="s">
        <v>38</v>
      </c>
    </row>
    <row r="5" spans="1:22" ht="15" thickBot="1" x14ac:dyDescent="0.25">
      <c r="A5" s="49">
        <v>13.553000000000001</v>
      </c>
      <c r="B5" s="49">
        <v>13.567</v>
      </c>
      <c r="C5" s="53">
        <f t="shared" ref="C5:C50" si="1">I5</f>
        <v>1.3999999999999346E-2</v>
      </c>
      <c r="D5" s="53">
        <v>1</v>
      </c>
      <c r="E5" s="46" t="s">
        <v>48</v>
      </c>
      <c r="F5" s="46" t="s">
        <v>48</v>
      </c>
      <c r="G5" s="49" t="s">
        <v>50</v>
      </c>
      <c r="H5" s="49" t="s">
        <v>51</v>
      </c>
      <c r="I5" s="53">
        <f t="shared" si="0"/>
        <v>1.3999999999999346E-2</v>
      </c>
      <c r="J5" s="49" t="s">
        <v>52</v>
      </c>
      <c r="K5" s="49">
        <v>0</v>
      </c>
      <c r="L5" s="49" t="s">
        <v>36</v>
      </c>
      <c r="M5" s="49">
        <v>10</v>
      </c>
      <c r="N5" s="49" t="s">
        <v>36</v>
      </c>
      <c r="O5" s="49" t="s">
        <v>37</v>
      </c>
      <c r="P5" s="53" t="s">
        <v>38</v>
      </c>
      <c r="Q5" s="49" t="s">
        <v>39</v>
      </c>
      <c r="R5" s="54" t="s">
        <v>49</v>
      </c>
      <c r="S5" s="46" t="s">
        <v>38</v>
      </c>
      <c r="T5" s="46" t="s">
        <v>38</v>
      </c>
      <c r="U5" s="46" t="s">
        <v>38</v>
      </c>
      <c r="V5" s="46" t="s">
        <v>38</v>
      </c>
    </row>
    <row r="6" spans="1:22" ht="15" thickBot="1" x14ac:dyDescent="0.25">
      <c r="A6" s="55">
        <v>13.553000000000001</v>
      </c>
      <c r="B6" s="55">
        <v>13.567</v>
      </c>
      <c r="C6" s="53">
        <f t="shared" si="1"/>
        <v>1.3999999999999346E-2</v>
      </c>
      <c r="D6" s="53">
        <v>1</v>
      </c>
      <c r="E6" s="49" t="s">
        <v>40</v>
      </c>
      <c r="F6" s="49" t="s">
        <v>40</v>
      </c>
      <c r="G6" s="55" t="s">
        <v>50</v>
      </c>
      <c r="H6" s="55" t="s">
        <v>51</v>
      </c>
      <c r="I6" s="53">
        <f t="shared" si="0"/>
        <v>1.3999999999999346E-2</v>
      </c>
      <c r="J6" s="56" t="s">
        <v>52</v>
      </c>
      <c r="K6" s="46">
        <v>0</v>
      </c>
      <c r="L6" s="46" t="s">
        <v>36</v>
      </c>
      <c r="M6" s="46">
        <v>10</v>
      </c>
      <c r="N6" s="46" t="s">
        <v>36</v>
      </c>
      <c r="O6" s="46" t="s">
        <v>37</v>
      </c>
      <c r="P6" s="46" t="s">
        <v>38</v>
      </c>
      <c r="Q6" s="46" t="s">
        <v>39</v>
      </c>
      <c r="R6" s="54" t="s">
        <v>41</v>
      </c>
      <c r="S6" s="49" t="s">
        <v>42</v>
      </c>
      <c r="T6" s="54" t="s">
        <v>43</v>
      </c>
      <c r="U6" s="49" t="s">
        <v>38</v>
      </c>
      <c r="V6" s="49" t="s">
        <v>38</v>
      </c>
    </row>
    <row r="7" spans="1:22" ht="15" thickBot="1" x14ac:dyDescent="0.25">
      <c r="A7" s="56">
        <v>13.553000000000001</v>
      </c>
      <c r="B7" s="56">
        <v>13.567</v>
      </c>
      <c r="C7" s="53">
        <f t="shared" si="1"/>
        <v>1.3999999999999346E-2</v>
      </c>
      <c r="D7" s="53">
        <v>1</v>
      </c>
      <c r="E7" s="56" t="s">
        <v>40</v>
      </c>
      <c r="F7" s="56" t="s">
        <v>40</v>
      </c>
      <c r="G7" s="56" t="s">
        <v>50</v>
      </c>
      <c r="H7" s="56" t="s">
        <v>51</v>
      </c>
      <c r="I7" s="53">
        <f t="shared" si="0"/>
        <v>1.3999999999999346E-2</v>
      </c>
      <c r="J7" s="56" t="s">
        <v>53</v>
      </c>
      <c r="K7" s="46">
        <v>10</v>
      </c>
      <c r="L7" s="46" t="s">
        <v>36</v>
      </c>
      <c r="M7" s="46">
        <v>1</v>
      </c>
      <c r="N7" s="46" t="s">
        <v>45</v>
      </c>
      <c r="O7" s="46" t="s">
        <v>46</v>
      </c>
      <c r="P7" s="46" t="s">
        <v>39</v>
      </c>
      <c r="Q7" s="46" t="s">
        <v>38</v>
      </c>
      <c r="R7" s="57" t="s">
        <v>41</v>
      </c>
      <c r="S7" s="56" t="s">
        <v>42</v>
      </c>
      <c r="T7" s="58" t="s">
        <v>43</v>
      </c>
      <c r="U7" s="56" t="s">
        <v>38</v>
      </c>
      <c r="V7" s="56" t="s">
        <v>38</v>
      </c>
    </row>
    <row r="8" spans="1:22" x14ac:dyDescent="0.2">
      <c r="A8" s="49">
        <v>25</v>
      </c>
      <c r="B8" s="49">
        <v>470</v>
      </c>
      <c r="C8" s="53">
        <f t="shared" si="1"/>
        <v>445</v>
      </c>
      <c r="D8" s="53">
        <v>1</v>
      </c>
      <c r="E8" s="49" t="s">
        <v>56</v>
      </c>
      <c r="F8" s="49" t="s">
        <v>56</v>
      </c>
      <c r="G8" s="49" t="s">
        <v>54</v>
      </c>
      <c r="H8" s="49" t="s">
        <v>51</v>
      </c>
      <c r="I8" s="53">
        <f t="shared" si="0"/>
        <v>445</v>
      </c>
      <c r="J8" s="49" t="s">
        <v>55</v>
      </c>
      <c r="K8" s="49">
        <v>0</v>
      </c>
      <c r="L8" s="49" t="s">
        <v>36</v>
      </c>
      <c r="M8" s="49">
        <v>50</v>
      </c>
      <c r="N8" s="49" t="s">
        <v>36</v>
      </c>
      <c r="O8" s="49" t="s">
        <v>37</v>
      </c>
      <c r="P8" s="49" t="s">
        <v>38</v>
      </c>
      <c r="Q8" s="49" t="s">
        <v>39</v>
      </c>
      <c r="R8" s="54" t="s">
        <v>57</v>
      </c>
      <c r="S8" s="53" t="s">
        <v>58</v>
      </c>
      <c r="T8" s="59" t="s">
        <v>59</v>
      </c>
      <c r="U8" s="49" t="s">
        <v>38</v>
      </c>
      <c r="V8" s="49" t="s">
        <v>38</v>
      </c>
    </row>
    <row r="9" spans="1:22" ht="15" thickBot="1" x14ac:dyDescent="0.25">
      <c r="A9" s="56">
        <v>25</v>
      </c>
      <c r="B9" s="56">
        <v>470</v>
      </c>
      <c r="C9" s="53">
        <f t="shared" si="1"/>
        <v>445</v>
      </c>
      <c r="D9" s="53">
        <v>1</v>
      </c>
      <c r="E9" s="56" t="s">
        <v>56</v>
      </c>
      <c r="F9" s="56" t="s">
        <v>56</v>
      </c>
      <c r="G9" s="56" t="s">
        <v>54</v>
      </c>
      <c r="H9" s="56" t="s">
        <v>51</v>
      </c>
      <c r="I9" s="53">
        <f t="shared" si="0"/>
        <v>445</v>
      </c>
      <c r="J9" s="56" t="s">
        <v>55</v>
      </c>
      <c r="K9" s="56">
        <v>0</v>
      </c>
      <c r="L9" s="46" t="s">
        <v>36</v>
      </c>
      <c r="M9" s="56">
        <v>50</v>
      </c>
      <c r="N9" s="46" t="s">
        <v>36</v>
      </c>
      <c r="O9" s="56" t="s">
        <v>37</v>
      </c>
      <c r="P9" s="56" t="s">
        <v>38</v>
      </c>
      <c r="Q9" s="46" t="s">
        <v>39</v>
      </c>
      <c r="R9" s="57" t="s">
        <v>57</v>
      </c>
      <c r="S9" s="46" t="s">
        <v>60</v>
      </c>
      <c r="T9" s="60" t="s">
        <v>61</v>
      </c>
      <c r="U9" s="56" t="s">
        <v>38</v>
      </c>
      <c r="V9" s="56" t="s">
        <v>38</v>
      </c>
    </row>
    <row r="10" spans="1:22" ht="15" thickBot="1" x14ac:dyDescent="0.25">
      <c r="A10" s="49">
        <v>26.965</v>
      </c>
      <c r="B10" s="53">
        <v>27.405000000000001</v>
      </c>
      <c r="C10" s="53">
        <f t="shared" si="1"/>
        <v>0.44000000000000128</v>
      </c>
      <c r="D10" s="53">
        <v>1</v>
      </c>
      <c r="E10" s="49" t="s">
        <v>48</v>
      </c>
      <c r="F10" s="49" t="s">
        <v>48</v>
      </c>
      <c r="G10" s="49" t="s">
        <v>62</v>
      </c>
      <c r="H10" s="53" t="s">
        <v>51</v>
      </c>
      <c r="I10" s="53">
        <f t="shared" si="0"/>
        <v>0.44000000000000128</v>
      </c>
      <c r="J10" s="46" t="s">
        <v>63</v>
      </c>
      <c r="K10" s="46">
        <v>0</v>
      </c>
      <c r="L10" s="46" t="s">
        <v>64</v>
      </c>
      <c r="M10" s="46">
        <v>100</v>
      </c>
      <c r="N10" s="46" t="s">
        <v>64</v>
      </c>
      <c r="O10" s="46" t="s">
        <v>37</v>
      </c>
      <c r="P10" s="53" t="s">
        <v>38</v>
      </c>
      <c r="Q10" s="46" t="s">
        <v>39</v>
      </c>
      <c r="R10" s="54" t="s">
        <v>49</v>
      </c>
      <c r="S10" s="46" t="s">
        <v>38</v>
      </c>
      <c r="T10" s="46" t="s">
        <v>38</v>
      </c>
      <c r="U10" s="46" t="s">
        <v>38</v>
      </c>
      <c r="V10" s="46" t="s">
        <v>38</v>
      </c>
    </row>
    <row r="11" spans="1:22" ht="15" thickBot="1" x14ac:dyDescent="0.25">
      <c r="A11" s="56">
        <v>26.965</v>
      </c>
      <c r="B11" s="56">
        <v>27.405000000000001</v>
      </c>
      <c r="C11" s="53">
        <f t="shared" si="1"/>
        <v>0.44000000000000128</v>
      </c>
      <c r="D11" s="53">
        <v>1</v>
      </c>
      <c r="E11" s="56" t="s">
        <v>48</v>
      </c>
      <c r="F11" s="56" t="s">
        <v>48</v>
      </c>
      <c r="G11" s="56" t="s">
        <v>62</v>
      </c>
      <c r="H11" s="56" t="s">
        <v>51</v>
      </c>
      <c r="I11" s="53">
        <f t="shared" si="0"/>
        <v>0.44000000000000128</v>
      </c>
      <c r="J11" s="56" t="s">
        <v>65</v>
      </c>
      <c r="K11" s="46">
        <v>0</v>
      </c>
      <c r="L11" s="46" t="s">
        <v>64</v>
      </c>
      <c r="M11" s="56">
        <v>500</v>
      </c>
      <c r="N11" s="46" t="s">
        <v>64</v>
      </c>
      <c r="O11" s="46" t="s">
        <v>66</v>
      </c>
      <c r="P11" s="46" t="s">
        <v>67</v>
      </c>
      <c r="Q11" s="46" t="s">
        <v>68</v>
      </c>
      <c r="R11" s="57" t="s">
        <v>49</v>
      </c>
      <c r="S11" s="56" t="s">
        <v>38</v>
      </c>
      <c r="T11" s="56" t="s">
        <v>38</v>
      </c>
      <c r="U11" s="56" t="s">
        <v>38</v>
      </c>
      <c r="V11" s="56" t="s">
        <v>38</v>
      </c>
    </row>
    <row r="12" spans="1:22" ht="15" thickBot="1" x14ac:dyDescent="0.25">
      <c r="A12" s="56">
        <v>30</v>
      </c>
      <c r="B12" s="46">
        <v>50</v>
      </c>
      <c r="C12" s="53">
        <f t="shared" si="1"/>
        <v>20</v>
      </c>
      <c r="D12" s="53">
        <v>1</v>
      </c>
      <c r="E12" s="46" t="s">
        <v>48</v>
      </c>
      <c r="F12" s="46" t="s">
        <v>48</v>
      </c>
      <c r="G12" s="56" t="s">
        <v>69</v>
      </c>
      <c r="H12" s="46" t="s">
        <v>51</v>
      </c>
      <c r="I12" s="53">
        <f t="shared" si="0"/>
        <v>20</v>
      </c>
      <c r="J12" s="46" t="s">
        <v>70</v>
      </c>
      <c r="K12" s="46">
        <v>0</v>
      </c>
      <c r="L12" s="46" t="s">
        <v>64</v>
      </c>
      <c r="M12" s="46">
        <v>10</v>
      </c>
      <c r="N12" s="46" t="s">
        <v>64</v>
      </c>
      <c r="O12" s="46" t="s">
        <v>37</v>
      </c>
      <c r="P12" s="46" t="s">
        <v>38</v>
      </c>
      <c r="Q12" s="46" t="s">
        <v>39</v>
      </c>
      <c r="R12" s="54" t="s">
        <v>49</v>
      </c>
      <c r="S12" s="46" t="s">
        <v>38</v>
      </c>
      <c r="T12" s="46" t="s">
        <v>38</v>
      </c>
      <c r="U12" s="46" t="s">
        <v>38</v>
      </c>
      <c r="V12" s="46" t="s">
        <v>38</v>
      </c>
    </row>
    <row r="13" spans="1:22" ht="15" thickBot="1" x14ac:dyDescent="0.25">
      <c r="A13" s="56">
        <v>54</v>
      </c>
      <c r="B13" s="46">
        <v>74</v>
      </c>
      <c r="C13" s="53">
        <f t="shared" si="1"/>
        <v>20</v>
      </c>
      <c r="D13" s="53">
        <v>1</v>
      </c>
      <c r="E13" s="46" t="s">
        <v>48</v>
      </c>
      <c r="F13" s="46" t="s">
        <v>48</v>
      </c>
      <c r="G13" s="56" t="s">
        <v>71</v>
      </c>
      <c r="H13" s="46" t="s">
        <v>51</v>
      </c>
      <c r="I13" s="53">
        <f t="shared" si="0"/>
        <v>20</v>
      </c>
      <c r="J13" s="46" t="s">
        <v>70</v>
      </c>
      <c r="K13" s="46">
        <v>0</v>
      </c>
      <c r="L13" s="46" t="s">
        <v>64</v>
      </c>
      <c r="M13" s="46">
        <v>10</v>
      </c>
      <c r="N13" s="46" t="s">
        <v>64</v>
      </c>
      <c r="O13" s="46" t="s">
        <v>37</v>
      </c>
      <c r="P13" s="46" t="s">
        <v>38</v>
      </c>
      <c r="Q13" s="46" t="s">
        <v>39</v>
      </c>
      <c r="R13" s="54" t="s">
        <v>49</v>
      </c>
      <c r="S13" s="46" t="s">
        <v>38</v>
      </c>
      <c r="T13" s="46" t="s">
        <v>38</v>
      </c>
      <c r="U13" s="46" t="s">
        <v>38</v>
      </c>
      <c r="V13" s="46" t="s">
        <v>38</v>
      </c>
    </row>
    <row r="14" spans="1:22" ht="15" thickBot="1" x14ac:dyDescent="0.25">
      <c r="A14" s="56">
        <v>72</v>
      </c>
      <c r="B14" s="56">
        <v>72.474999999999994</v>
      </c>
      <c r="C14" s="53">
        <f t="shared" si="1"/>
        <v>0.47499999999999432</v>
      </c>
      <c r="D14" s="53">
        <v>1</v>
      </c>
      <c r="E14" s="56" t="s">
        <v>74</v>
      </c>
      <c r="F14" s="56" t="s">
        <v>74</v>
      </c>
      <c r="G14" s="56" t="s">
        <v>72</v>
      </c>
      <c r="H14" s="56" t="s">
        <v>51</v>
      </c>
      <c r="I14" s="53">
        <f t="shared" si="0"/>
        <v>0.47499999999999432</v>
      </c>
      <c r="J14" s="56" t="s">
        <v>73</v>
      </c>
      <c r="K14" s="46">
        <v>0</v>
      </c>
      <c r="L14" s="46" t="s">
        <v>64</v>
      </c>
      <c r="M14" s="56">
        <v>750</v>
      </c>
      <c r="N14" s="46" t="s">
        <v>64</v>
      </c>
      <c r="O14" s="46" t="s">
        <v>66</v>
      </c>
      <c r="P14" s="46" t="s">
        <v>67</v>
      </c>
      <c r="Q14" s="46" t="s">
        <v>68</v>
      </c>
      <c r="R14" s="54" t="s">
        <v>75</v>
      </c>
      <c r="S14" s="56" t="s">
        <v>76</v>
      </c>
      <c r="T14" s="58" t="s">
        <v>77</v>
      </c>
      <c r="U14" s="56" t="s">
        <v>38</v>
      </c>
      <c r="V14" s="56" t="s">
        <v>38</v>
      </c>
    </row>
    <row r="15" spans="1:22" ht="15" thickBot="1" x14ac:dyDescent="0.25">
      <c r="A15" s="55">
        <v>78</v>
      </c>
      <c r="B15" s="55">
        <v>79</v>
      </c>
      <c r="C15" s="53">
        <f t="shared" si="1"/>
        <v>1</v>
      </c>
      <c r="D15" s="53">
        <v>1</v>
      </c>
      <c r="E15" s="49" t="s">
        <v>79</v>
      </c>
      <c r="F15" s="49" t="s">
        <v>79</v>
      </c>
      <c r="G15" s="55" t="s">
        <v>78</v>
      </c>
      <c r="H15" s="55" t="s">
        <v>51</v>
      </c>
      <c r="I15" s="53">
        <f t="shared" si="0"/>
        <v>1</v>
      </c>
      <c r="J15" s="56" t="s">
        <v>65</v>
      </c>
      <c r="K15" s="46">
        <v>0</v>
      </c>
      <c r="L15" s="46" t="s">
        <v>64</v>
      </c>
      <c r="M15" s="56">
        <v>500</v>
      </c>
      <c r="N15" s="46" t="s">
        <v>64</v>
      </c>
      <c r="O15" s="46" t="s">
        <v>66</v>
      </c>
      <c r="P15" s="46" t="s">
        <v>67</v>
      </c>
      <c r="Q15" s="46" t="s">
        <v>68</v>
      </c>
      <c r="R15" s="54" t="s">
        <v>80</v>
      </c>
      <c r="S15" s="49" t="s">
        <v>81</v>
      </c>
      <c r="T15" s="54" t="s">
        <v>82</v>
      </c>
      <c r="U15" s="49" t="s">
        <v>83</v>
      </c>
      <c r="V15" s="54" t="s">
        <v>84</v>
      </c>
    </row>
    <row r="16" spans="1:22" ht="15" thickBot="1" x14ac:dyDescent="0.25">
      <c r="A16" s="56">
        <v>78</v>
      </c>
      <c r="B16" s="46">
        <v>79</v>
      </c>
      <c r="C16" s="53">
        <f t="shared" si="1"/>
        <v>1</v>
      </c>
      <c r="D16" s="53">
        <v>1</v>
      </c>
      <c r="E16" s="56" t="s">
        <v>79</v>
      </c>
      <c r="F16" s="56" t="s">
        <v>79</v>
      </c>
      <c r="G16" s="56" t="s">
        <v>78</v>
      </c>
      <c r="H16" s="46" t="s">
        <v>51</v>
      </c>
      <c r="I16" s="53">
        <f t="shared" si="0"/>
        <v>1</v>
      </c>
      <c r="J16" s="46" t="s">
        <v>85</v>
      </c>
      <c r="K16" s="46">
        <v>500</v>
      </c>
      <c r="L16" s="46" t="s">
        <v>36</v>
      </c>
      <c r="M16" s="46"/>
      <c r="N16" s="46"/>
      <c r="O16" s="46" t="s">
        <v>46</v>
      </c>
      <c r="P16" s="46" t="s">
        <v>39</v>
      </c>
      <c r="Q16" s="46" t="s">
        <v>38</v>
      </c>
      <c r="R16" s="57" t="s">
        <v>80</v>
      </c>
      <c r="S16" s="56" t="s">
        <v>81</v>
      </c>
      <c r="T16" s="58" t="s">
        <v>82</v>
      </c>
      <c r="U16" s="56" t="s">
        <v>83</v>
      </c>
      <c r="V16" s="58" t="s">
        <v>84</v>
      </c>
    </row>
    <row r="17" spans="1:22" ht="15" thickBot="1" x14ac:dyDescent="0.25">
      <c r="A17" s="49">
        <v>88</v>
      </c>
      <c r="B17" s="53">
        <v>108</v>
      </c>
      <c r="C17" s="53">
        <f t="shared" si="1"/>
        <v>20</v>
      </c>
      <c r="D17" s="53">
        <v>1</v>
      </c>
      <c r="E17" s="46" t="s">
        <v>88</v>
      </c>
      <c r="F17" s="46" t="s">
        <v>88</v>
      </c>
      <c r="G17" s="49" t="s">
        <v>86</v>
      </c>
      <c r="H17" s="53" t="s">
        <v>51</v>
      </c>
      <c r="I17" s="53">
        <f t="shared" si="0"/>
        <v>20</v>
      </c>
      <c r="J17" s="46" t="s">
        <v>87</v>
      </c>
      <c r="K17" s="46">
        <v>0</v>
      </c>
      <c r="L17" s="46" t="s">
        <v>64</v>
      </c>
      <c r="M17" s="46">
        <v>10</v>
      </c>
      <c r="N17" s="46" t="s">
        <v>64</v>
      </c>
      <c r="O17" s="49" t="s">
        <v>37</v>
      </c>
      <c r="P17" s="53" t="s">
        <v>38</v>
      </c>
      <c r="Q17" s="49" t="s">
        <v>39</v>
      </c>
      <c r="R17" s="54" t="s">
        <v>89</v>
      </c>
      <c r="S17" s="46" t="s">
        <v>90</v>
      </c>
      <c r="T17" s="60" t="s">
        <v>91</v>
      </c>
      <c r="U17" s="46" t="s">
        <v>92</v>
      </c>
      <c r="V17" s="60" t="s">
        <v>93</v>
      </c>
    </row>
    <row r="18" spans="1:22" ht="15" thickBot="1" x14ac:dyDescent="0.25">
      <c r="A18" s="56">
        <v>88</v>
      </c>
      <c r="B18" s="46">
        <v>108</v>
      </c>
      <c r="C18" s="53">
        <f t="shared" si="1"/>
        <v>20</v>
      </c>
      <c r="D18" s="53">
        <v>1</v>
      </c>
      <c r="E18" s="46" t="s">
        <v>94</v>
      </c>
      <c r="F18" s="46" t="s">
        <v>94</v>
      </c>
      <c r="G18" s="56" t="s">
        <v>86</v>
      </c>
      <c r="H18" s="46" t="s">
        <v>51</v>
      </c>
      <c r="I18" s="53">
        <f t="shared" si="0"/>
        <v>20</v>
      </c>
      <c r="J18" s="46" t="s">
        <v>52</v>
      </c>
      <c r="K18" s="46">
        <v>0</v>
      </c>
      <c r="L18" s="46" t="s">
        <v>36</v>
      </c>
      <c r="M18" s="46">
        <v>10</v>
      </c>
      <c r="N18" s="46" t="s">
        <v>36</v>
      </c>
      <c r="O18" s="46" t="s">
        <v>37</v>
      </c>
      <c r="P18" s="46" t="s">
        <v>38</v>
      </c>
      <c r="Q18" s="46" t="s">
        <v>39</v>
      </c>
      <c r="R18" s="54" t="s">
        <v>95</v>
      </c>
      <c r="S18" s="46" t="s">
        <v>38</v>
      </c>
      <c r="T18" s="46" t="s">
        <v>38</v>
      </c>
      <c r="U18" s="46" t="s">
        <v>38</v>
      </c>
      <c r="V18" s="46" t="s">
        <v>38</v>
      </c>
    </row>
    <row r="19" spans="1:22" ht="15" thickBot="1" x14ac:dyDescent="0.25">
      <c r="A19" s="56">
        <v>165</v>
      </c>
      <c r="B19" s="46">
        <v>210</v>
      </c>
      <c r="C19" s="53">
        <f t="shared" si="1"/>
        <v>45</v>
      </c>
      <c r="D19" s="53">
        <v>1</v>
      </c>
      <c r="E19" s="46" t="s">
        <v>88</v>
      </c>
      <c r="F19" s="46" t="s">
        <v>88</v>
      </c>
      <c r="G19" s="56" t="s">
        <v>96</v>
      </c>
      <c r="H19" s="46" t="s">
        <v>51</v>
      </c>
      <c r="I19" s="53">
        <f t="shared" si="0"/>
        <v>45</v>
      </c>
      <c r="J19" s="46" t="s">
        <v>70</v>
      </c>
      <c r="K19" s="46">
        <v>0</v>
      </c>
      <c r="L19" s="46" t="s">
        <v>64</v>
      </c>
      <c r="M19" s="46">
        <v>10</v>
      </c>
      <c r="N19" s="46" t="s">
        <v>64</v>
      </c>
      <c r="O19" s="46" t="s">
        <v>37</v>
      </c>
      <c r="P19" s="46" t="s">
        <v>38</v>
      </c>
      <c r="Q19" s="46" t="s">
        <v>39</v>
      </c>
      <c r="R19" s="54" t="s">
        <v>89</v>
      </c>
      <c r="S19" s="46" t="s">
        <v>90</v>
      </c>
      <c r="T19" s="60" t="s">
        <v>91</v>
      </c>
      <c r="U19" s="46" t="s">
        <v>92</v>
      </c>
      <c r="V19" s="60" t="s">
        <v>93</v>
      </c>
    </row>
    <row r="20" spans="1:22" ht="15" thickBot="1" x14ac:dyDescent="0.25">
      <c r="A20" s="55">
        <v>245</v>
      </c>
      <c r="B20" s="55">
        <v>247</v>
      </c>
      <c r="C20" s="53">
        <f t="shared" si="1"/>
        <v>2</v>
      </c>
      <c r="D20" s="53">
        <v>1</v>
      </c>
      <c r="E20" s="49" t="s">
        <v>79</v>
      </c>
      <c r="F20" s="49" t="s">
        <v>79</v>
      </c>
      <c r="G20" s="55" t="s">
        <v>97</v>
      </c>
      <c r="H20" s="55" t="s">
        <v>51</v>
      </c>
      <c r="I20" s="53">
        <f t="shared" si="0"/>
        <v>2</v>
      </c>
      <c r="J20" s="56" t="s">
        <v>98</v>
      </c>
      <c r="K20" s="46">
        <v>0</v>
      </c>
      <c r="L20" s="46" t="s">
        <v>64</v>
      </c>
      <c r="M20" s="56">
        <v>500</v>
      </c>
      <c r="N20" s="46" t="s">
        <v>64</v>
      </c>
      <c r="O20" s="46" t="s">
        <v>66</v>
      </c>
      <c r="P20" s="46" t="s">
        <v>67</v>
      </c>
      <c r="Q20" s="46" t="s">
        <v>68</v>
      </c>
      <c r="R20" s="54" t="s">
        <v>80</v>
      </c>
      <c r="S20" s="49" t="s">
        <v>81</v>
      </c>
      <c r="T20" s="54" t="s">
        <v>82</v>
      </c>
      <c r="U20" s="49" t="s">
        <v>83</v>
      </c>
      <c r="V20" s="54" t="s">
        <v>84</v>
      </c>
    </row>
    <row r="21" spans="1:22" ht="15" thickBot="1" x14ac:dyDescent="0.25">
      <c r="A21" s="56">
        <v>245</v>
      </c>
      <c r="B21" s="46">
        <v>247</v>
      </c>
      <c r="C21" s="53">
        <f t="shared" si="1"/>
        <v>2</v>
      </c>
      <c r="D21" s="53">
        <v>1</v>
      </c>
      <c r="E21" s="56" t="s">
        <v>79</v>
      </c>
      <c r="F21" s="56" t="s">
        <v>79</v>
      </c>
      <c r="G21" s="56" t="s">
        <v>97</v>
      </c>
      <c r="H21" s="46" t="s">
        <v>51</v>
      </c>
      <c r="I21" s="53">
        <f t="shared" si="0"/>
        <v>2</v>
      </c>
      <c r="J21" s="46" t="s">
        <v>85</v>
      </c>
      <c r="K21" s="46">
        <v>500</v>
      </c>
      <c r="L21" s="46" t="s">
        <v>36</v>
      </c>
      <c r="M21" s="46"/>
      <c r="N21" s="46"/>
      <c r="O21" s="46" t="s">
        <v>46</v>
      </c>
      <c r="P21" s="46" t="s">
        <v>39</v>
      </c>
      <c r="Q21" s="46" t="s">
        <v>38</v>
      </c>
      <c r="R21" s="57" t="s">
        <v>80</v>
      </c>
      <c r="S21" s="46" t="s">
        <v>81</v>
      </c>
      <c r="T21" s="60" t="s">
        <v>82</v>
      </c>
      <c r="U21" s="56" t="s">
        <v>83</v>
      </c>
      <c r="V21" s="58" t="s">
        <v>84</v>
      </c>
    </row>
    <row r="22" spans="1:22" ht="15" thickBot="1" x14ac:dyDescent="0.25">
      <c r="A22" s="56">
        <v>300</v>
      </c>
      <c r="B22" s="46">
        <v>500</v>
      </c>
      <c r="C22" s="53">
        <f t="shared" si="1"/>
        <v>200</v>
      </c>
      <c r="D22" s="53">
        <v>1</v>
      </c>
      <c r="E22" s="46" t="s">
        <v>48</v>
      </c>
      <c r="F22" s="46" t="s">
        <v>48</v>
      </c>
      <c r="G22" s="56" t="s">
        <v>99</v>
      </c>
      <c r="H22" s="46" t="s">
        <v>51</v>
      </c>
      <c r="I22" s="53">
        <f t="shared" si="0"/>
        <v>200</v>
      </c>
      <c r="J22" s="46" t="s">
        <v>70</v>
      </c>
      <c r="K22" s="46">
        <v>0</v>
      </c>
      <c r="L22" s="46" t="s">
        <v>64</v>
      </c>
      <c r="M22" s="46">
        <v>10</v>
      </c>
      <c r="N22" s="46" t="s">
        <v>64</v>
      </c>
      <c r="O22" s="46" t="s">
        <v>37</v>
      </c>
      <c r="P22" s="46" t="s">
        <v>38</v>
      </c>
      <c r="Q22" s="46" t="s">
        <v>39</v>
      </c>
      <c r="R22" s="54" t="s">
        <v>49</v>
      </c>
      <c r="S22" s="46" t="s">
        <v>38</v>
      </c>
      <c r="T22" s="46" t="s">
        <v>38</v>
      </c>
      <c r="U22" s="46" t="s">
        <v>38</v>
      </c>
      <c r="V22" s="46" t="s">
        <v>38</v>
      </c>
    </row>
    <row r="23" spans="1:22" ht="15" thickBot="1" x14ac:dyDescent="0.25">
      <c r="A23" s="49">
        <v>433.05</v>
      </c>
      <c r="B23" s="53">
        <v>434.79</v>
      </c>
      <c r="C23" s="53">
        <f t="shared" si="1"/>
        <v>1.7400000000000091</v>
      </c>
      <c r="D23" s="53">
        <v>1</v>
      </c>
      <c r="E23" s="46" t="s">
        <v>40</v>
      </c>
      <c r="F23" s="46" t="s">
        <v>40</v>
      </c>
      <c r="G23" s="49" t="s">
        <v>100</v>
      </c>
      <c r="H23" s="53" t="s">
        <v>51</v>
      </c>
      <c r="I23" s="53">
        <f t="shared" si="0"/>
        <v>1.7400000000000091</v>
      </c>
      <c r="J23" s="46" t="s">
        <v>70</v>
      </c>
      <c r="K23" s="46">
        <v>0</v>
      </c>
      <c r="L23" s="46" t="s">
        <v>64</v>
      </c>
      <c r="M23" s="46">
        <v>10</v>
      </c>
      <c r="N23" s="46" t="s">
        <v>64</v>
      </c>
      <c r="O23" s="46" t="s">
        <v>37</v>
      </c>
      <c r="P23" s="46" t="s">
        <v>38</v>
      </c>
      <c r="Q23" s="46" t="s">
        <v>39</v>
      </c>
      <c r="R23" s="54" t="s">
        <v>41</v>
      </c>
      <c r="S23" s="46" t="s">
        <v>42</v>
      </c>
      <c r="T23" s="60" t="s">
        <v>43</v>
      </c>
      <c r="U23" s="46" t="s">
        <v>38</v>
      </c>
      <c r="V23" s="46" t="s">
        <v>38</v>
      </c>
    </row>
    <row r="24" spans="1:22" ht="15" thickBot="1" x14ac:dyDescent="0.25">
      <c r="A24" s="56">
        <v>433.05</v>
      </c>
      <c r="B24" s="56">
        <v>434.79</v>
      </c>
      <c r="C24" s="53">
        <f t="shared" si="1"/>
        <v>1.7400000000000091</v>
      </c>
      <c r="D24" s="53">
        <v>1</v>
      </c>
      <c r="E24" s="56" t="s">
        <v>101</v>
      </c>
      <c r="F24" s="56" t="s">
        <v>101</v>
      </c>
      <c r="G24" s="56" t="s">
        <v>100</v>
      </c>
      <c r="H24" s="56" t="s">
        <v>51</v>
      </c>
      <c r="I24" s="53">
        <f t="shared" si="0"/>
        <v>1.7400000000000091</v>
      </c>
      <c r="J24" s="56" t="s">
        <v>52</v>
      </c>
      <c r="K24" s="46">
        <v>0</v>
      </c>
      <c r="L24" s="46" t="s">
        <v>36</v>
      </c>
      <c r="M24" s="46">
        <v>10</v>
      </c>
      <c r="N24" s="46" t="s">
        <v>36</v>
      </c>
      <c r="O24" s="46" t="s">
        <v>66</v>
      </c>
      <c r="P24" s="46" t="s">
        <v>67</v>
      </c>
      <c r="Q24" s="46" t="s">
        <v>68</v>
      </c>
      <c r="R24" s="54" t="s">
        <v>102</v>
      </c>
      <c r="S24" s="56" t="s">
        <v>38</v>
      </c>
      <c r="T24" s="56" t="s">
        <v>38</v>
      </c>
      <c r="U24" s="56" t="s">
        <v>103</v>
      </c>
      <c r="V24" s="58" t="s">
        <v>104</v>
      </c>
    </row>
    <row r="25" spans="1:22" ht="15" thickBot="1" x14ac:dyDescent="0.25">
      <c r="A25" s="56">
        <v>470</v>
      </c>
      <c r="B25" s="56">
        <v>694</v>
      </c>
      <c r="C25" s="53">
        <f t="shared" si="1"/>
        <v>224</v>
      </c>
      <c r="D25" s="53">
        <v>1</v>
      </c>
      <c r="E25" s="46" t="s">
        <v>106</v>
      </c>
      <c r="F25" s="46" t="s">
        <v>106</v>
      </c>
      <c r="G25" s="56" t="s">
        <v>105</v>
      </c>
      <c r="H25" s="56" t="s">
        <v>51</v>
      </c>
      <c r="I25" s="53">
        <f t="shared" si="0"/>
        <v>224</v>
      </c>
      <c r="J25" s="56" t="s">
        <v>70</v>
      </c>
      <c r="K25" s="46">
        <v>0</v>
      </c>
      <c r="L25" s="46" t="s">
        <v>64</v>
      </c>
      <c r="M25" s="46">
        <v>10</v>
      </c>
      <c r="N25" s="46" t="s">
        <v>64</v>
      </c>
      <c r="O25" s="46" t="s">
        <v>66</v>
      </c>
      <c r="P25" s="46" t="s">
        <v>67</v>
      </c>
      <c r="Q25" s="46" t="s">
        <v>68</v>
      </c>
      <c r="R25" s="54" t="s">
        <v>107</v>
      </c>
      <c r="S25" s="56" t="s">
        <v>38</v>
      </c>
      <c r="T25" s="56" t="s">
        <v>38</v>
      </c>
      <c r="U25" s="56" t="s">
        <v>38</v>
      </c>
      <c r="V25" s="56" t="s">
        <v>38</v>
      </c>
    </row>
    <row r="26" spans="1:22" ht="15" thickBot="1" x14ac:dyDescent="0.25">
      <c r="A26" s="56">
        <v>694</v>
      </c>
      <c r="B26" s="56">
        <v>703</v>
      </c>
      <c r="C26" s="53">
        <f t="shared" si="1"/>
        <v>9</v>
      </c>
      <c r="D26" s="53">
        <v>1</v>
      </c>
      <c r="E26" s="56" t="s">
        <v>88</v>
      </c>
      <c r="F26" s="56" t="s">
        <v>88</v>
      </c>
      <c r="G26" s="56" t="s">
        <v>108</v>
      </c>
      <c r="H26" s="56" t="s">
        <v>51</v>
      </c>
      <c r="I26" s="53">
        <f t="shared" si="0"/>
        <v>9</v>
      </c>
      <c r="J26" s="56" t="s">
        <v>109</v>
      </c>
      <c r="K26" s="46">
        <v>0</v>
      </c>
      <c r="L26" s="46" t="s">
        <v>64</v>
      </c>
      <c r="M26" s="46">
        <v>50</v>
      </c>
      <c r="N26" s="46" t="s">
        <v>64</v>
      </c>
      <c r="O26" s="46" t="s">
        <v>66</v>
      </c>
      <c r="P26" s="46" t="s">
        <v>67</v>
      </c>
      <c r="Q26" s="46" t="s">
        <v>68</v>
      </c>
      <c r="R26" s="54" t="s">
        <v>89</v>
      </c>
      <c r="S26" s="56" t="s">
        <v>90</v>
      </c>
      <c r="T26" s="58" t="s">
        <v>91</v>
      </c>
      <c r="U26" s="56" t="s">
        <v>92</v>
      </c>
      <c r="V26" s="58" t="s">
        <v>93</v>
      </c>
    </row>
    <row r="27" spans="1:22" ht="15" thickBot="1" x14ac:dyDescent="0.25">
      <c r="A27" s="56">
        <v>748</v>
      </c>
      <c r="B27" s="56">
        <v>758</v>
      </c>
      <c r="C27" s="53">
        <f t="shared" si="1"/>
        <v>10</v>
      </c>
      <c r="D27" s="53">
        <v>1</v>
      </c>
      <c r="E27" s="56" t="s">
        <v>88</v>
      </c>
      <c r="F27" s="56" t="s">
        <v>88</v>
      </c>
      <c r="G27" s="56" t="s">
        <v>110</v>
      </c>
      <c r="H27" s="56" t="s">
        <v>51</v>
      </c>
      <c r="I27" s="53">
        <f t="shared" si="0"/>
        <v>10</v>
      </c>
      <c r="J27" s="56" t="s">
        <v>109</v>
      </c>
      <c r="K27" s="46">
        <v>0</v>
      </c>
      <c r="L27" s="46" t="s">
        <v>64</v>
      </c>
      <c r="M27" s="46">
        <v>50</v>
      </c>
      <c r="N27" s="46" t="s">
        <v>64</v>
      </c>
      <c r="O27" s="46" t="s">
        <v>66</v>
      </c>
      <c r="P27" s="46" t="s">
        <v>67</v>
      </c>
      <c r="Q27" s="46" t="s">
        <v>68</v>
      </c>
      <c r="R27" s="54" t="s">
        <v>89</v>
      </c>
      <c r="S27" s="56" t="s">
        <v>90</v>
      </c>
      <c r="T27" s="58" t="s">
        <v>91</v>
      </c>
      <c r="U27" s="56" t="s">
        <v>92</v>
      </c>
      <c r="V27" s="58" t="s">
        <v>93</v>
      </c>
    </row>
    <row r="28" spans="1:22" ht="15" thickBot="1" x14ac:dyDescent="0.25">
      <c r="A28" s="56">
        <v>803</v>
      </c>
      <c r="B28" s="56">
        <v>806</v>
      </c>
      <c r="C28" s="53">
        <f t="shared" si="1"/>
        <v>3</v>
      </c>
      <c r="D28" s="53">
        <v>1</v>
      </c>
      <c r="E28" s="56" t="s">
        <v>88</v>
      </c>
      <c r="F28" s="56" t="s">
        <v>88</v>
      </c>
      <c r="G28" s="56" t="s">
        <v>111</v>
      </c>
      <c r="H28" s="56" t="s">
        <v>51</v>
      </c>
      <c r="I28" s="53">
        <f t="shared" si="0"/>
        <v>3</v>
      </c>
      <c r="J28" s="56" t="s">
        <v>109</v>
      </c>
      <c r="K28" s="46">
        <v>0</v>
      </c>
      <c r="L28" s="46" t="s">
        <v>64</v>
      </c>
      <c r="M28" s="46">
        <v>50</v>
      </c>
      <c r="N28" s="46" t="s">
        <v>64</v>
      </c>
      <c r="O28" s="46" t="s">
        <v>66</v>
      </c>
      <c r="P28" s="46" t="s">
        <v>67</v>
      </c>
      <c r="Q28" s="46" t="s">
        <v>68</v>
      </c>
      <c r="R28" s="54" t="s">
        <v>89</v>
      </c>
      <c r="S28" s="56" t="s">
        <v>90</v>
      </c>
      <c r="T28" s="58" t="s">
        <v>91</v>
      </c>
      <c r="U28" s="56" t="s">
        <v>92</v>
      </c>
      <c r="V28" s="58" t="s">
        <v>93</v>
      </c>
    </row>
    <row r="29" spans="1:22" ht="15" thickBot="1" x14ac:dyDescent="0.25">
      <c r="A29" s="55">
        <v>920</v>
      </c>
      <c r="B29" s="55">
        <v>925</v>
      </c>
      <c r="C29" s="53">
        <f t="shared" si="1"/>
        <v>5</v>
      </c>
      <c r="D29" s="53">
        <v>1</v>
      </c>
      <c r="E29" s="55" t="s">
        <v>40</v>
      </c>
      <c r="F29" s="55" t="s">
        <v>40</v>
      </c>
      <c r="G29" s="55" t="s">
        <v>112</v>
      </c>
      <c r="H29" s="55" t="s">
        <v>51</v>
      </c>
      <c r="I29" s="53">
        <f t="shared" si="0"/>
        <v>5</v>
      </c>
      <c r="J29" s="56" t="s">
        <v>55</v>
      </c>
      <c r="K29" s="46">
        <v>0</v>
      </c>
      <c r="L29" s="46" t="s">
        <v>36</v>
      </c>
      <c r="M29" s="46">
        <v>50</v>
      </c>
      <c r="N29" s="46" t="s">
        <v>36</v>
      </c>
      <c r="O29" s="46" t="s">
        <v>113</v>
      </c>
      <c r="P29" s="53" t="s">
        <v>114</v>
      </c>
      <c r="Q29" s="46" t="s">
        <v>115</v>
      </c>
      <c r="R29" s="54" t="s">
        <v>41</v>
      </c>
      <c r="S29" s="55" t="s">
        <v>42</v>
      </c>
      <c r="T29" s="57" t="s">
        <v>43</v>
      </c>
      <c r="U29" s="55" t="s">
        <v>116</v>
      </c>
      <c r="V29" s="57" t="s">
        <v>117</v>
      </c>
    </row>
    <row r="30" spans="1:22" ht="15" thickBot="1" x14ac:dyDescent="0.25">
      <c r="A30" s="55">
        <v>920</v>
      </c>
      <c r="B30" s="55">
        <v>925</v>
      </c>
      <c r="C30" s="53">
        <f t="shared" si="1"/>
        <v>5</v>
      </c>
      <c r="D30" s="53">
        <v>1</v>
      </c>
      <c r="E30" s="55" t="s">
        <v>40</v>
      </c>
      <c r="F30" s="55" t="s">
        <v>40</v>
      </c>
      <c r="G30" s="55" t="s">
        <v>112</v>
      </c>
      <c r="H30" s="55" t="s">
        <v>51</v>
      </c>
      <c r="I30" s="53">
        <f t="shared" si="0"/>
        <v>5</v>
      </c>
      <c r="J30" s="56" t="s">
        <v>98</v>
      </c>
      <c r="K30" s="46">
        <v>0</v>
      </c>
      <c r="L30" s="46" t="s">
        <v>36</v>
      </c>
      <c r="M30" s="46">
        <v>500</v>
      </c>
      <c r="N30" s="46" t="s">
        <v>36</v>
      </c>
      <c r="O30" s="46" t="s">
        <v>66</v>
      </c>
      <c r="P30" s="46" t="s">
        <v>67</v>
      </c>
      <c r="Q30" s="46" t="s">
        <v>68</v>
      </c>
      <c r="R30" s="57" t="s">
        <v>41</v>
      </c>
      <c r="S30" s="55" t="s">
        <v>42</v>
      </c>
      <c r="T30" s="57" t="s">
        <v>43</v>
      </c>
      <c r="U30" s="55" t="s">
        <v>116</v>
      </c>
      <c r="V30" s="57" t="s">
        <v>117</v>
      </c>
    </row>
    <row r="31" spans="1:22" ht="15" thickBot="1" x14ac:dyDescent="0.25">
      <c r="A31" s="55">
        <v>920</v>
      </c>
      <c r="B31" s="55">
        <v>925</v>
      </c>
      <c r="C31" s="53">
        <f t="shared" si="1"/>
        <v>5</v>
      </c>
      <c r="D31" s="53">
        <v>1</v>
      </c>
      <c r="E31" s="56" t="s">
        <v>40</v>
      </c>
      <c r="F31" s="56" t="s">
        <v>40</v>
      </c>
      <c r="G31" s="55" t="s">
        <v>112</v>
      </c>
      <c r="H31" s="55" t="s">
        <v>51</v>
      </c>
      <c r="I31" s="53">
        <f t="shared" si="0"/>
        <v>5</v>
      </c>
      <c r="J31" s="56" t="s">
        <v>118</v>
      </c>
      <c r="K31" s="46">
        <v>0</v>
      </c>
      <c r="L31" s="46" t="s">
        <v>36</v>
      </c>
      <c r="M31" s="46">
        <v>4000</v>
      </c>
      <c r="N31" s="46" t="s">
        <v>36</v>
      </c>
      <c r="O31" s="46" t="s">
        <v>46</v>
      </c>
      <c r="P31" s="46" t="s">
        <v>39</v>
      </c>
      <c r="Q31" s="46" t="s">
        <v>38</v>
      </c>
      <c r="R31" s="57" t="s">
        <v>41</v>
      </c>
      <c r="S31" s="56" t="s">
        <v>42</v>
      </c>
      <c r="T31" s="58" t="s">
        <v>43</v>
      </c>
      <c r="U31" s="56" t="s">
        <v>116</v>
      </c>
      <c r="V31" s="58" t="s">
        <v>117</v>
      </c>
    </row>
    <row r="32" spans="1:22" ht="15" thickBot="1" x14ac:dyDescent="0.25">
      <c r="A32" s="55">
        <v>920</v>
      </c>
      <c r="B32" s="55">
        <v>925</v>
      </c>
      <c r="C32" s="53">
        <f t="shared" si="1"/>
        <v>5</v>
      </c>
      <c r="D32" s="53">
        <v>1</v>
      </c>
      <c r="E32" s="61" t="s">
        <v>119</v>
      </c>
      <c r="F32" s="61" t="s">
        <v>119</v>
      </c>
      <c r="G32" s="55" t="s">
        <v>112</v>
      </c>
      <c r="H32" s="55" t="s">
        <v>51</v>
      </c>
      <c r="I32" s="53">
        <f t="shared" si="0"/>
        <v>5</v>
      </c>
      <c r="J32" s="56" t="s">
        <v>55</v>
      </c>
      <c r="K32" s="46">
        <v>0</v>
      </c>
      <c r="L32" s="46" t="s">
        <v>36</v>
      </c>
      <c r="M32" s="46">
        <v>50</v>
      </c>
      <c r="N32" s="46" t="s">
        <v>36</v>
      </c>
      <c r="O32" s="46" t="s">
        <v>113</v>
      </c>
      <c r="P32" s="53" t="s">
        <v>114</v>
      </c>
      <c r="Q32" s="46" t="s">
        <v>115</v>
      </c>
      <c r="R32" s="54" t="s">
        <v>120</v>
      </c>
      <c r="S32" s="55" t="s">
        <v>121</v>
      </c>
      <c r="T32" s="57" t="s">
        <v>122</v>
      </c>
      <c r="U32" s="55" t="s">
        <v>116</v>
      </c>
      <c r="V32" s="57" t="s">
        <v>117</v>
      </c>
    </row>
    <row r="33" spans="1:22" ht="15" thickBot="1" x14ac:dyDescent="0.25">
      <c r="A33" s="55">
        <v>920</v>
      </c>
      <c r="B33" s="55">
        <v>925</v>
      </c>
      <c r="C33" s="53">
        <f t="shared" si="1"/>
        <v>5</v>
      </c>
      <c r="D33" s="53">
        <v>1</v>
      </c>
      <c r="E33" s="61" t="s">
        <v>119</v>
      </c>
      <c r="F33" s="61" t="s">
        <v>119</v>
      </c>
      <c r="G33" s="55" t="s">
        <v>112</v>
      </c>
      <c r="H33" s="55" t="s">
        <v>51</v>
      </c>
      <c r="I33" s="53">
        <f t="shared" si="0"/>
        <v>5</v>
      </c>
      <c r="J33" s="56" t="s">
        <v>98</v>
      </c>
      <c r="K33" s="46">
        <v>0</v>
      </c>
      <c r="L33" s="46" t="s">
        <v>36</v>
      </c>
      <c r="M33" s="46">
        <v>500</v>
      </c>
      <c r="N33" s="46" t="s">
        <v>36</v>
      </c>
      <c r="O33" s="46" t="s">
        <v>66</v>
      </c>
      <c r="P33" s="46" t="s">
        <v>67</v>
      </c>
      <c r="Q33" s="46" t="s">
        <v>68</v>
      </c>
      <c r="R33" s="57" t="s">
        <v>120</v>
      </c>
      <c r="S33" s="55" t="s">
        <v>121</v>
      </c>
      <c r="T33" s="57" t="s">
        <v>122</v>
      </c>
      <c r="U33" s="55" t="s">
        <v>116</v>
      </c>
      <c r="V33" s="57" t="s">
        <v>117</v>
      </c>
    </row>
    <row r="34" spans="1:22" ht="15" thickBot="1" x14ac:dyDescent="0.25">
      <c r="A34" s="56">
        <v>920</v>
      </c>
      <c r="B34" s="56">
        <v>925</v>
      </c>
      <c r="C34" s="53">
        <f t="shared" si="1"/>
        <v>5</v>
      </c>
      <c r="D34" s="53">
        <v>1</v>
      </c>
      <c r="E34" s="62" t="s">
        <v>119</v>
      </c>
      <c r="F34" s="62" t="s">
        <v>119</v>
      </c>
      <c r="G34" s="56" t="s">
        <v>112</v>
      </c>
      <c r="H34" s="56" t="s">
        <v>51</v>
      </c>
      <c r="I34" s="53">
        <f t="shared" ref="I34:I69" si="2">B34-A34</f>
        <v>5</v>
      </c>
      <c r="J34" s="56" t="s">
        <v>123</v>
      </c>
      <c r="K34" s="46">
        <v>0</v>
      </c>
      <c r="L34" s="46" t="s">
        <v>36</v>
      </c>
      <c r="M34" s="46">
        <v>4000</v>
      </c>
      <c r="N34" s="46" t="s">
        <v>36</v>
      </c>
      <c r="O34" s="46" t="s">
        <v>46</v>
      </c>
      <c r="P34" s="46" t="s">
        <v>39</v>
      </c>
      <c r="Q34" s="46" t="s">
        <v>38</v>
      </c>
      <c r="R34" s="57" t="s">
        <v>120</v>
      </c>
      <c r="S34" s="56" t="s">
        <v>121</v>
      </c>
      <c r="T34" s="58" t="s">
        <v>122</v>
      </c>
      <c r="U34" s="56" t="s">
        <v>116</v>
      </c>
      <c r="V34" s="58" t="s">
        <v>117</v>
      </c>
    </row>
    <row r="35" spans="1:22" ht="15" thickBot="1" x14ac:dyDescent="0.25">
      <c r="A35" s="56">
        <v>1900</v>
      </c>
      <c r="B35" s="56">
        <v>1906</v>
      </c>
      <c r="C35" s="53">
        <f t="shared" si="1"/>
        <v>6</v>
      </c>
      <c r="D35" s="53">
        <v>1</v>
      </c>
      <c r="E35" s="56" t="s">
        <v>125</v>
      </c>
      <c r="F35" s="56" t="s">
        <v>125</v>
      </c>
      <c r="G35" s="56" t="s">
        <v>124</v>
      </c>
      <c r="H35" s="56" t="s">
        <v>51</v>
      </c>
      <c r="I35" s="53">
        <f t="shared" si="2"/>
        <v>6</v>
      </c>
      <c r="J35" s="56" t="s">
        <v>87</v>
      </c>
      <c r="K35" s="46">
        <v>0</v>
      </c>
      <c r="L35" s="46" t="s">
        <v>64</v>
      </c>
      <c r="M35" s="46">
        <v>10</v>
      </c>
      <c r="N35" s="46" t="s">
        <v>64</v>
      </c>
      <c r="O35" s="46" t="s">
        <v>66</v>
      </c>
      <c r="P35" s="46" t="s">
        <v>67</v>
      </c>
      <c r="Q35" s="46" t="s">
        <v>68</v>
      </c>
      <c r="R35" s="54" t="s">
        <v>126</v>
      </c>
      <c r="S35" s="56" t="s">
        <v>121</v>
      </c>
      <c r="T35" s="58" t="s">
        <v>122</v>
      </c>
      <c r="U35" s="56" t="s">
        <v>116</v>
      </c>
      <c r="V35" s="58" t="s">
        <v>117</v>
      </c>
    </row>
    <row r="36" spans="1:22" ht="15" thickBot="1" x14ac:dyDescent="0.25">
      <c r="A36" s="49">
        <v>2400</v>
      </c>
      <c r="B36" s="49">
        <v>2500</v>
      </c>
      <c r="C36" s="53">
        <f t="shared" si="1"/>
        <v>100</v>
      </c>
      <c r="D36" s="53">
        <v>1</v>
      </c>
      <c r="E36" s="46" t="s">
        <v>48</v>
      </c>
      <c r="F36" s="46" t="s">
        <v>48</v>
      </c>
      <c r="G36" s="49" t="s">
        <v>127</v>
      </c>
      <c r="H36" s="49" t="s">
        <v>51</v>
      </c>
      <c r="I36" s="53">
        <f t="shared" si="2"/>
        <v>100</v>
      </c>
      <c r="J36" s="49" t="s">
        <v>128</v>
      </c>
      <c r="K36" s="49">
        <v>0</v>
      </c>
      <c r="L36" s="49" t="s">
        <v>36</v>
      </c>
      <c r="M36" s="49">
        <v>100</v>
      </c>
      <c r="N36" s="49" t="s">
        <v>36</v>
      </c>
      <c r="O36" s="49" t="s">
        <v>37</v>
      </c>
      <c r="P36" s="53" t="s">
        <v>38</v>
      </c>
      <c r="Q36" s="49" t="s">
        <v>39</v>
      </c>
      <c r="R36" s="54" t="s">
        <v>49</v>
      </c>
      <c r="S36" s="46" t="s">
        <v>38</v>
      </c>
      <c r="T36" s="46" t="s">
        <v>38</v>
      </c>
      <c r="U36" s="46" t="s">
        <v>38</v>
      </c>
      <c r="V36" s="46" t="s">
        <v>38</v>
      </c>
    </row>
    <row r="37" spans="1:22" ht="15" thickBot="1" x14ac:dyDescent="0.25">
      <c r="A37" s="55">
        <v>2400</v>
      </c>
      <c r="B37" s="55">
        <v>2500</v>
      </c>
      <c r="C37" s="53">
        <f t="shared" si="1"/>
        <v>100</v>
      </c>
      <c r="D37" s="53">
        <v>1</v>
      </c>
      <c r="E37" s="46" t="s">
        <v>40</v>
      </c>
      <c r="F37" s="46" t="s">
        <v>40</v>
      </c>
      <c r="G37" s="55" t="s">
        <v>127</v>
      </c>
      <c r="H37" s="55" t="s">
        <v>51</v>
      </c>
      <c r="I37" s="53">
        <f t="shared" si="2"/>
        <v>100</v>
      </c>
      <c r="J37" s="55" t="s">
        <v>128</v>
      </c>
      <c r="K37" s="55">
        <v>0</v>
      </c>
      <c r="L37" s="55" t="s">
        <v>36</v>
      </c>
      <c r="M37" s="55">
        <v>100</v>
      </c>
      <c r="N37" s="55" t="s">
        <v>36</v>
      </c>
      <c r="O37" s="55" t="s">
        <v>37</v>
      </c>
      <c r="P37" s="53" t="s">
        <v>38</v>
      </c>
      <c r="Q37" s="55" t="s">
        <v>39</v>
      </c>
      <c r="R37" s="54" t="s">
        <v>41</v>
      </c>
      <c r="S37" s="46" t="s">
        <v>42</v>
      </c>
      <c r="T37" s="60" t="s">
        <v>43</v>
      </c>
      <c r="U37" s="46" t="s">
        <v>38</v>
      </c>
      <c r="V37" s="46" t="s">
        <v>38</v>
      </c>
    </row>
    <row r="38" spans="1:22" ht="15" thickBot="1" x14ac:dyDescent="0.25">
      <c r="A38" s="55">
        <v>2400</v>
      </c>
      <c r="B38" s="55">
        <v>2500</v>
      </c>
      <c r="C38" s="53">
        <f t="shared" si="1"/>
        <v>100</v>
      </c>
      <c r="D38" s="53">
        <v>1</v>
      </c>
      <c r="E38" s="46" t="s">
        <v>10</v>
      </c>
      <c r="F38" s="46" t="s">
        <v>10</v>
      </c>
      <c r="G38" s="55" t="s">
        <v>127</v>
      </c>
      <c r="H38" s="55" t="s">
        <v>51</v>
      </c>
      <c r="I38" s="53">
        <f t="shared" si="2"/>
        <v>100</v>
      </c>
      <c r="J38" s="55" t="s">
        <v>128</v>
      </c>
      <c r="K38" s="55">
        <v>0</v>
      </c>
      <c r="L38" s="55" t="s">
        <v>36</v>
      </c>
      <c r="M38" s="55">
        <v>100</v>
      </c>
      <c r="N38" s="55" t="s">
        <v>36</v>
      </c>
      <c r="O38" s="46" t="s">
        <v>37</v>
      </c>
      <c r="P38" s="46" t="s">
        <v>38</v>
      </c>
      <c r="Q38" s="46" t="s">
        <v>39</v>
      </c>
      <c r="R38" s="54" t="s">
        <v>129</v>
      </c>
      <c r="S38" s="46" t="s">
        <v>130</v>
      </c>
      <c r="T38" s="60" t="s">
        <v>131</v>
      </c>
      <c r="U38" s="46" t="s">
        <v>38</v>
      </c>
      <c r="V38" s="46" t="s">
        <v>38</v>
      </c>
    </row>
    <row r="39" spans="1:22" ht="15" thickBot="1" x14ac:dyDescent="0.25">
      <c r="A39" s="56">
        <v>2400</v>
      </c>
      <c r="B39" s="56">
        <v>2500</v>
      </c>
      <c r="C39" s="53">
        <f t="shared" si="1"/>
        <v>100</v>
      </c>
      <c r="D39" s="53">
        <v>1</v>
      </c>
      <c r="E39" s="56" t="s">
        <v>101</v>
      </c>
      <c r="F39" s="56" t="s">
        <v>101</v>
      </c>
      <c r="G39" s="56" t="s">
        <v>127</v>
      </c>
      <c r="H39" s="56" t="s">
        <v>51</v>
      </c>
      <c r="I39" s="53">
        <f t="shared" si="2"/>
        <v>100</v>
      </c>
      <c r="J39" s="56" t="s">
        <v>128</v>
      </c>
      <c r="K39" s="46">
        <v>0</v>
      </c>
      <c r="L39" s="46" t="s">
        <v>36</v>
      </c>
      <c r="M39" s="55">
        <v>100</v>
      </c>
      <c r="N39" s="46" t="s">
        <v>36</v>
      </c>
      <c r="O39" s="46" t="s">
        <v>66</v>
      </c>
      <c r="P39" s="46" t="s">
        <v>67</v>
      </c>
      <c r="Q39" s="46" t="s">
        <v>68</v>
      </c>
      <c r="R39" s="54" t="s">
        <v>102</v>
      </c>
      <c r="S39" s="56" t="s">
        <v>38</v>
      </c>
      <c r="T39" s="56" t="s">
        <v>38</v>
      </c>
      <c r="U39" s="56" t="s">
        <v>103</v>
      </c>
      <c r="V39" s="58" t="s">
        <v>104</v>
      </c>
    </row>
    <row r="40" spans="1:22" ht="15" thickBot="1" x14ac:dyDescent="0.25">
      <c r="A40" s="49">
        <v>5150</v>
      </c>
      <c r="B40" s="49">
        <v>5350</v>
      </c>
      <c r="C40" s="53">
        <f t="shared" si="1"/>
        <v>200</v>
      </c>
      <c r="D40" s="53">
        <v>1</v>
      </c>
      <c r="E40" s="46" t="s">
        <v>48</v>
      </c>
      <c r="F40" s="46" t="s">
        <v>48</v>
      </c>
      <c r="G40" s="49" t="s">
        <v>132</v>
      </c>
      <c r="H40" s="49" t="s">
        <v>51</v>
      </c>
      <c r="I40" s="53">
        <f t="shared" si="2"/>
        <v>200</v>
      </c>
      <c r="J40" s="49" t="s">
        <v>133</v>
      </c>
      <c r="K40" s="49">
        <v>0</v>
      </c>
      <c r="L40" s="49" t="s">
        <v>36</v>
      </c>
      <c r="M40" s="49">
        <v>200</v>
      </c>
      <c r="N40" s="49" t="s">
        <v>36</v>
      </c>
      <c r="O40" s="49" t="s">
        <v>37</v>
      </c>
      <c r="P40" s="53" t="s">
        <v>38</v>
      </c>
      <c r="Q40" s="49" t="s">
        <v>39</v>
      </c>
      <c r="R40" s="54" t="s">
        <v>49</v>
      </c>
      <c r="S40" s="46" t="s">
        <v>38</v>
      </c>
      <c r="T40" s="46" t="s">
        <v>38</v>
      </c>
      <c r="U40" s="46" t="s">
        <v>134</v>
      </c>
      <c r="V40" s="60" t="s">
        <v>135</v>
      </c>
    </row>
    <row r="41" spans="1:22" ht="15" thickBot="1" x14ac:dyDescent="0.25">
      <c r="A41" s="55">
        <v>5150</v>
      </c>
      <c r="B41" s="55">
        <v>5350</v>
      </c>
      <c r="C41" s="53">
        <f t="shared" si="1"/>
        <v>200</v>
      </c>
      <c r="D41" s="53">
        <v>1</v>
      </c>
      <c r="E41" s="46" t="s">
        <v>40</v>
      </c>
      <c r="F41" s="46" t="s">
        <v>40</v>
      </c>
      <c r="G41" s="55" t="s">
        <v>132</v>
      </c>
      <c r="H41" s="55" t="s">
        <v>51</v>
      </c>
      <c r="I41" s="53">
        <f t="shared" si="2"/>
        <v>200</v>
      </c>
      <c r="J41" s="55" t="s">
        <v>133</v>
      </c>
      <c r="K41" s="55">
        <v>0</v>
      </c>
      <c r="L41" s="55" t="s">
        <v>36</v>
      </c>
      <c r="M41" s="55">
        <v>200</v>
      </c>
      <c r="N41" s="55" t="s">
        <v>36</v>
      </c>
      <c r="O41" s="55" t="s">
        <v>37</v>
      </c>
      <c r="P41" s="53" t="s">
        <v>38</v>
      </c>
      <c r="Q41" s="55" t="s">
        <v>39</v>
      </c>
      <c r="R41" s="54" t="s">
        <v>41</v>
      </c>
      <c r="S41" s="46" t="s">
        <v>42</v>
      </c>
      <c r="T41" s="60" t="s">
        <v>43</v>
      </c>
      <c r="U41" s="46" t="s">
        <v>134</v>
      </c>
      <c r="V41" s="60" t="s">
        <v>135</v>
      </c>
    </row>
    <row r="42" spans="1:22" ht="15" thickBot="1" x14ac:dyDescent="0.25">
      <c r="A42" s="56">
        <v>5150</v>
      </c>
      <c r="B42" s="56">
        <v>5350</v>
      </c>
      <c r="C42" s="53">
        <f t="shared" si="1"/>
        <v>200</v>
      </c>
      <c r="D42" s="53">
        <v>1</v>
      </c>
      <c r="E42" s="46" t="s">
        <v>10</v>
      </c>
      <c r="F42" s="46" t="s">
        <v>10</v>
      </c>
      <c r="G42" s="56" t="s">
        <v>132</v>
      </c>
      <c r="H42" s="56" t="s">
        <v>51</v>
      </c>
      <c r="I42" s="53">
        <f t="shared" si="2"/>
        <v>200</v>
      </c>
      <c r="J42" s="56" t="s">
        <v>133</v>
      </c>
      <c r="K42" s="55">
        <v>0</v>
      </c>
      <c r="L42" s="55" t="s">
        <v>36</v>
      </c>
      <c r="M42" s="55">
        <v>200</v>
      </c>
      <c r="N42" s="55" t="s">
        <v>36</v>
      </c>
      <c r="O42" s="46" t="s">
        <v>37</v>
      </c>
      <c r="P42" s="46" t="s">
        <v>38</v>
      </c>
      <c r="Q42" s="46" t="s">
        <v>39</v>
      </c>
      <c r="R42" s="54" t="s">
        <v>129</v>
      </c>
      <c r="S42" s="46" t="s">
        <v>130</v>
      </c>
      <c r="T42" s="60" t="s">
        <v>131</v>
      </c>
      <c r="U42" s="46" t="s">
        <v>134</v>
      </c>
      <c r="V42" s="60" t="s">
        <v>135</v>
      </c>
    </row>
    <row r="43" spans="1:22" ht="15" thickBot="1" x14ac:dyDescent="0.25">
      <c r="A43" s="49">
        <v>5470</v>
      </c>
      <c r="B43" s="49">
        <v>5725</v>
      </c>
      <c r="C43" s="53">
        <f t="shared" si="1"/>
        <v>255</v>
      </c>
      <c r="D43" s="53">
        <v>1</v>
      </c>
      <c r="E43" s="46" t="s">
        <v>48</v>
      </c>
      <c r="F43" s="46" t="s">
        <v>48</v>
      </c>
      <c r="G43" s="49" t="s">
        <v>136</v>
      </c>
      <c r="H43" s="49" t="s">
        <v>51</v>
      </c>
      <c r="I43" s="53">
        <f t="shared" si="2"/>
        <v>255</v>
      </c>
      <c r="J43" s="49" t="s">
        <v>137</v>
      </c>
      <c r="K43" s="49">
        <v>0</v>
      </c>
      <c r="L43" s="49" t="s">
        <v>45</v>
      </c>
      <c r="M43" s="49">
        <v>1</v>
      </c>
      <c r="N43" s="49" t="s">
        <v>45</v>
      </c>
      <c r="O43" s="49" t="s">
        <v>37</v>
      </c>
      <c r="P43" s="53" t="s">
        <v>38</v>
      </c>
      <c r="Q43" s="49" t="s">
        <v>39</v>
      </c>
      <c r="R43" s="54" t="s">
        <v>49</v>
      </c>
      <c r="S43" s="46" t="s">
        <v>38</v>
      </c>
      <c r="T43" s="46" t="s">
        <v>38</v>
      </c>
      <c r="U43" s="46" t="s">
        <v>134</v>
      </c>
      <c r="V43" s="60" t="s">
        <v>135</v>
      </c>
    </row>
    <row r="44" spans="1:22" ht="15" thickBot="1" x14ac:dyDescent="0.25">
      <c r="A44" s="55">
        <v>5470</v>
      </c>
      <c r="B44" s="55">
        <v>5725</v>
      </c>
      <c r="C44" s="53">
        <f t="shared" si="1"/>
        <v>255</v>
      </c>
      <c r="D44" s="53">
        <v>1</v>
      </c>
      <c r="E44" s="46" t="s">
        <v>40</v>
      </c>
      <c r="F44" s="46" t="s">
        <v>40</v>
      </c>
      <c r="G44" s="55" t="s">
        <v>136</v>
      </c>
      <c r="H44" s="55" t="s">
        <v>51</v>
      </c>
      <c r="I44" s="53">
        <f t="shared" si="2"/>
        <v>255</v>
      </c>
      <c r="J44" s="55" t="s">
        <v>137</v>
      </c>
      <c r="K44" s="55">
        <v>0</v>
      </c>
      <c r="L44" s="55" t="s">
        <v>45</v>
      </c>
      <c r="M44" s="55">
        <v>1</v>
      </c>
      <c r="N44" s="55" t="s">
        <v>45</v>
      </c>
      <c r="O44" s="55" t="s">
        <v>37</v>
      </c>
      <c r="P44" s="53" t="s">
        <v>38</v>
      </c>
      <c r="Q44" s="55" t="s">
        <v>39</v>
      </c>
      <c r="R44" s="54" t="s">
        <v>41</v>
      </c>
      <c r="S44" s="46" t="s">
        <v>42</v>
      </c>
      <c r="T44" s="60" t="s">
        <v>43</v>
      </c>
      <c r="U44" s="46" t="s">
        <v>134</v>
      </c>
      <c r="V44" s="60" t="s">
        <v>135</v>
      </c>
    </row>
    <row r="45" spans="1:22" ht="15" thickBot="1" x14ac:dyDescent="0.25">
      <c r="A45" s="56">
        <v>5470</v>
      </c>
      <c r="B45" s="56">
        <v>5725</v>
      </c>
      <c r="C45" s="53">
        <f t="shared" si="1"/>
        <v>255</v>
      </c>
      <c r="D45" s="53">
        <v>1</v>
      </c>
      <c r="E45" s="46" t="s">
        <v>10</v>
      </c>
      <c r="F45" s="46" t="s">
        <v>10</v>
      </c>
      <c r="G45" s="56" t="s">
        <v>136</v>
      </c>
      <c r="H45" s="56" t="s">
        <v>51</v>
      </c>
      <c r="I45" s="53">
        <f t="shared" si="2"/>
        <v>255</v>
      </c>
      <c r="J45" s="56" t="s">
        <v>137</v>
      </c>
      <c r="K45" s="55">
        <v>0</v>
      </c>
      <c r="L45" s="55" t="s">
        <v>45</v>
      </c>
      <c r="M45" s="55">
        <v>1</v>
      </c>
      <c r="N45" s="55" t="s">
        <v>45</v>
      </c>
      <c r="O45" s="46" t="s">
        <v>37</v>
      </c>
      <c r="P45" s="46" t="s">
        <v>38</v>
      </c>
      <c r="Q45" s="46" t="s">
        <v>39</v>
      </c>
      <c r="R45" s="54" t="s">
        <v>129</v>
      </c>
      <c r="S45" s="46" t="s">
        <v>130</v>
      </c>
      <c r="T45" s="60" t="s">
        <v>131</v>
      </c>
      <c r="U45" s="46" t="s">
        <v>134</v>
      </c>
      <c r="V45" s="60" t="s">
        <v>135</v>
      </c>
    </row>
    <row r="46" spans="1:22" ht="15" thickBot="1" x14ac:dyDescent="0.25">
      <c r="A46" s="49">
        <v>5725</v>
      </c>
      <c r="B46" s="49">
        <v>5850</v>
      </c>
      <c r="C46" s="53">
        <f t="shared" si="1"/>
        <v>125</v>
      </c>
      <c r="D46" s="53">
        <v>1</v>
      </c>
      <c r="E46" s="46" t="s">
        <v>48</v>
      </c>
      <c r="F46" s="46" t="s">
        <v>48</v>
      </c>
      <c r="G46" s="49" t="s">
        <v>138</v>
      </c>
      <c r="H46" s="49" t="s">
        <v>51</v>
      </c>
      <c r="I46" s="53">
        <f t="shared" si="2"/>
        <v>125</v>
      </c>
      <c r="J46" s="49" t="s">
        <v>137</v>
      </c>
      <c r="K46" s="49">
        <v>0</v>
      </c>
      <c r="L46" s="49" t="s">
        <v>45</v>
      </c>
      <c r="M46" s="49">
        <v>1</v>
      </c>
      <c r="N46" s="49" t="s">
        <v>45</v>
      </c>
      <c r="O46" s="49" t="s">
        <v>37</v>
      </c>
      <c r="P46" s="53" t="s">
        <v>38</v>
      </c>
      <c r="Q46" s="49" t="s">
        <v>39</v>
      </c>
      <c r="R46" s="54" t="s">
        <v>49</v>
      </c>
      <c r="S46" s="46" t="s">
        <v>38</v>
      </c>
      <c r="T46" s="46" t="s">
        <v>38</v>
      </c>
      <c r="U46" s="46" t="s">
        <v>134</v>
      </c>
      <c r="V46" s="60" t="s">
        <v>135</v>
      </c>
    </row>
    <row r="47" spans="1:22" ht="15" thickBot="1" x14ac:dyDescent="0.25">
      <c r="A47" s="55">
        <v>5725</v>
      </c>
      <c r="B47" s="55">
        <v>5850</v>
      </c>
      <c r="C47" s="53">
        <f t="shared" si="1"/>
        <v>125</v>
      </c>
      <c r="D47" s="53">
        <v>1</v>
      </c>
      <c r="E47" s="46" t="s">
        <v>40</v>
      </c>
      <c r="F47" s="46" t="s">
        <v>40</v>
      </c>
      <c r="G47" s="55" t="s">
        <v>138</v>
      </c>
      <c r="H47" s="55" t="s">
        <v>51</v>
      </c>
      <c r="I47" s="53">
        <f t="shared" si="2"/>
        <v>125</v>
      </c>
      <c r="J47" s="55" t="s">
        <v>137</v>
      </c>
      <c r="K47" s="55">
        <v>0</v>
      </c>
      <c r="L47" s="55" t="s">
        <v>45</v>
      </c>
      <c r="M47" s="55">
        <v>1</v>
      </c>
      <c r="N47" s="55" t="s">
        <v>45</v>
      </c>
      <c r="O47" s="55" t="s">
        <v>37</v>
      </c>
      <c r="P47" s="53" t="s">
        <v>38</v>
      </c>
      <c r="Q47" s="55" t="s">
        <v>39</v>
      </c>
      <c r="R47" s="54" t="s">
        <v>41</v>
      </c>
      <c r="S47" s="46" t="s">
        <v>42</v>
      </c>
      <c r="T47" s="60" t="s">
        <v>43</v>
      </c>
      <c r="U47" s="46" t="s">
        <v>134</v>
      </c>
      <c r="V47" s="60" t="s">
        <v>135</v>
      </c>
    </row>
    <row r="48" spans="1:22" ht="15" thickBot="1" x14ac:dyDescent="0.25">
      <c r="A48" s="55">
        <v>5725</v>
      </c>
      <c r="B48" s="55">
        <v>5850</v>
      </c>
      <c r="C48" s="53">
        <f t="shared" si="1"/>
        <v>125</v>
      </c>
      <c r="D48" s="53">
        <v>1</v>
      </c>
      <c r="E48" s="46" t="s">
        <v>10</v>
      </c>
      <c r="F48" s="46" t="s">
        <v>10</v>
      </c>
      <c r="G48" s="55" t="s">
        <v>138</v>
      </c>
      <c r="H48" s="55" t="s">
        <v>51</v>
      </c>
      <c r="I48" s="53">
        <f t="shared" si="2"/>
        <v>125</v>
      </c>
      <c r="J48" s="55" t="s">
        <v>137</v>
      </c>
      <c r="K48" s="55">
        <v>0</v>
      </c>
      <c r="L48" s="55" t="s">
        <v>45</v>
      </c>
      <c r="M48" s="55">
        <v>1</v>
      </c>
      <c r="N48" s="55" t="s">
        <v>45</v>
      </c>
      <c r="O48" s="46" t="s">
        <v>37</v>
      </c>
      <c r="P48" s="46" t="s">
        <v>38</v>
      </c>
      <c r="Q48" s="46" t="s">
        <v>39</v>
      </c>
      <c r="R48" s="54" t="s">
        <v>129</v>
      </c>
      <c r="S48" s="46" t="s">
        <v>130</v>
      </c>
      <c r="T48" s="60" t="s">
        <v>131</v>
      </c>
      <c r="U48" s="46" t="s">
        <v>134</v>
      </c>
      <c r="V48" s="60" t="s">
        <v>135</v>
      </c>
    </row>
    <row r="49" spans="1:22" ht="15" thickBot="1" x14ac:dyDescent="0.25">
      <c r="A49" s="56">
        <v>5725</v>
      </c>
      <c r="B49" s="56">
        <v>5850</v>
      </c>
      <c r="C49" s="53">
        <f t="shared" si="1"/>
        <v>125</v>
      </c>
      <c r="D49" s="53">
        <v>1</v>
      </c>
      <c r="E49" s="56" t="s">
        <v>101</v>
      </c>
      <c r="F49" s="56" t="s">
        <v>101</v>
      </c>
      <c r="G49" s="56" t="s">
        <v>138</v>
      </c>
      <c r="H49" s="56" t="s">
        <v>51</v>
      </c>
      <c r="I49" s="53">
        <f t="shared" si="2"/>
        <v>125</v>
      </c>
      <c r="J49" s="56" t="s">
        <v>137</v>
      </c>
      <c r="K49" s="63">
        <v>0</v>
      </c>
      <c r="L49" s="63" t="s">
        <v>45</v>
      </c>
      <c r="M49" s="63">
        <v>1</v>
      </c>
      <c r="N49" s="63" t="s">
        <v>45</v>
      </c>
      <c r="O49" s="46" t="s">
        <v>66</v>
      </c>
      <c r="P49" s="46" t="s">
        <v>67</v>
      </c>
      <c r="Q49" s="46" t="s">
        <v>68</v>
      </c>
      <c r="R49" s="54" t="s">
        <v>102</v>
      </c>
      <c r="S49" s="56" t="s">
        <v>38</v>
      </c>
      <c r="T49" s="56" t="s">
        <v>38</v>
      </c>
      <c r="U49" s="56" t="s">
        <v>103</v>
      </c>
      <c r="V49" s="58" t="s">
        <v>104</v>
      </c>
    </row>
    <row r="50" spans="1:22" ht="15" thickBot="1" x14ac:dyDescent="0.25">
      <c r="A50" s="56">
        <v>5725</v>
      </c>
      <c r="B50" s="46">
        <v>5875</v>
      </c>
      <c r="C50" s="53">
        <f t="shared" si="1"/>
        <v>150</v>
      </c>
      <c r="D50" s="53">
        <v>1</v>
      </c>
      <c r="E50" s="46" t="s">
        <v>140</v>
      </c>
      <c r="F50" s="46" t="s">
        <v>140</v>
      </c>
      <c r="G50" s="56" t="s">
        <v>139</v>
      </c>
      <c r="H50" s="46" t="s">
        <v>51</v>
      </c>
      <c r="I50" s="53">
        <f t="shared" si="2"/>
        <v>150</v>
      </c>
      <c r="J50" s="46" t="s">
        <v>52</v>
      </c>
      <c r="K50" s="63">
        <v>0</v>
      </c>
      <c r="L50" s="63" t="s">
        <v>36</v>
      </c>
      <c r="M50" s="63">
        <v>10</v>
      </c>
      <c r="N50" s="63" t="s">
        <v>36</v>
      </c>
      <c r="O50" s="46" t="s">
        <v>37</v>
      </c>
      <c r="P50" s="46" t="s">
        <v>38</v>
      </c>
      <c r="Q50" s="46" t="s">
        <v>39</v>
      </c>
      <c r="R50" s="54" t="s">
        <v>141</v>
      </c>
      <c r="S50" s="46" t="s">
        <v>38</v>
      </c>
      <c r="T50" s="46" t="s">
        <v>38</v>
      </c>
      <c r="U50" s="46" t="s">
        <v>38</v>
      </c>
      <c r="V50" s="46" t="s">
        <v>38</v>
      </c>
    </row>
    <row r="51" spans="1:22" ht="15" thickBot="1" x14ac:dyDescent="0.25">
      <c r="A51" s="56">
        <v>1.6</v>
      </c>
      <c r="B51" s="46">
        <v>2</v>
      </c>
      <c r="C51" s="53">
        <f t="shared" ref="C51:C69" si="3">I51*1000</f>
        <v>399.99999999999989</v>
      </c>
      <c r="D51" s="53">
        <v>1</v>
      </c>
      <c r="E51" s="46" t="s">
        <v>9</v>
      </c>
      <c r="F51" s="46" t="s">
        <v>9</v>
      </c>
      <c r="G51" s="56" t="s">
        <v>142</v>
      </c>
      <c r="H51" s="46" t="s">
        <v>143</v>
      </c>
      <c r="I51" s="53">
        <f t="shared" si="2"/>
        <v>0.39999999999999991</v>
      </c>
      <c r="J51" s="63" t="s">
        <v>144</v>
      </c>
      <c r="K51" s="63">
        <v>0</v>
      </c>
      <c r="L51" s="63" t="s">
        <v>145</v>
      </c>
      <c r="M51" s="64">
        <v>-41.3</v>
      </c>
      <c r="N51" s="63" t="s">
        <v>145</v>
      </c>
      <c r="O51" s="46" t="s">
        <v>37</v>
      </c>
      <c r="P51" s="46" t="s">
        <v>38</v>
      </c>
      <c r="Q51" s="46" t="s">
        <v>39</v>
      </c>
      <c r="R51" s="54" t="s">
        <v>146</v>
      </c>
      <c r="S51" s="53" t="s">
        <v>38</v>
      </c>
      <c r="T51" s="53" t="s">
        <v>38</v>
      </c>
      <c r="U51" s="53" t="s">
        <v>38</v>
      </c>
      <c r="V51" s="53" t="s">
        <v>38</v>
      </c>
    </row>
    <row r="52" spans="1:22" ht="15" thickBot="1" x14ac:dyDescent="0.25">
      <c r="A52" s="56">
        <v>2</v>
      </c>
      <c r="B52" s="46">
        <v>2.2000000000000002</v>
      </c>
      <c r="C52" s="53">
        <f t="shared" si="3"/>
        <v>200.00000000000017</v>
      </c>
      <c r="D52" s="53">
        <v>1</v>
      </c>
      <c r="E52" s="46" t="s">
        <v>9</v>
      </c>
      <c r="F52" s="46" t="s">
        <v>9</v>
      </c>
      <c r="G52" s="56" t="s">
        <v>147</v>
      </c>
      <c r="H52" s="46" t="s">
        <v>143</v>
      </c>
      <c r="I52" s="53">
        <f t="shared" si="2"/>
        <v>0.20000000000000018</v>
      </c>
      <c r="J52" s="63" t="s">
        <v>148</v>
      </c>
      <c r="K52" s="63">
        <v>0</v>
      </c>
      <c r="L52" s="63" t="s">
        <v>145</v>
      </c>
      <c r="M52" s="64">
        <v>-62</v>
      </c>
      <c r="N52" s="63" t="s">
        <v>145</v>
      </c>
      <c r="O52" s="46" t="s">
        <v>37</v>
      </c>
      <c r="P52" s="46" t="s">
        <v>38</v>
      </c>
      <c r="Q52" s="46" t="s">
        <v>39</v>
      </c>
      <c r="R52" s="54" t="s">
        <v>146</v>
      </c>
      <c r="S52" s="53" t="s">
        <v>149</v>
      </c>
      <c r="T52" s="59" t="s">
        <v>150</v>
      </c>
      <c r="U52" s="53" t="s">
        <v>151</v>
      </c>
      <c r="V52" s="59" t="s">
        <v>152</v>
      </c>
    </row>
    <row r="53" spans="1:22" ht="15" thickBot="1" x14ac:dyDescent="0.25">
      <c r="A53" s="56">
        <v>2.2000000000000002</v>
      </c>
      <c r="B53" s="46">
        <v>3.4</v>
      </c>
      <c r="C53" s="53">
        <f t="shared" si="3"/>
        <v>1199.9999999999998</v>
      </c>
      <c r="D53" s="53">
        <v>1</v>
      </c>
      <c r="E53" s="46" t="s">
        <v>9</v>
      </c>
      <c r="F53" s="46" t="s">
        <v>9</v>
      </c>
      <c r="G53" s="56" t="s">
        <v>153</v>
      </c>
      <c r="H53" s="46" t="s">
        <v>143</v>
      </c>
      <c r="I53" s="53">
        <f t="shared" si="2"/>
        <v>1.1999999999999997</v>
      </c>
      <c r="J53" s="63" t="s">
        <v>144</v>
      </c>
      <c r="K53" s="63">
        <v>0</v>
      </c>
      <c r="L53" s="63" t="s">
        <v>145</v>
      </c>
      <c r="M53" s="64">
        <v>-41.3</v>
      </c>
      <c r="N53" s="63" t="s">
        <v>145</v>
      </c>
      <c r="O53" s="46" t="s">
        <v>37</v>
      </c>
      <c r="P53" s="46" t="s">
        <v>38</v>
      </c>
      <c r="Q53" s="46" t="s">
        <v>39</v>
      </c>
      <c r="R53" s="54" t="s">
        <v>146</v>
      </c>
      <c r="S53" s="53" t="s">
        <v>149</v>
      </c>
      <c r="T53" s="59" t="s">
        <v>150</v>
      </c>
      <c r="U53" s="53" t="s">
        <v>151</v>
      </c>
      <c r="V53" s="59" t="s">
        <v>152</v>
      </c>
    </row>
    <row r="54" spans="1:22" ht="15" thickBot="1" x14ac:dyDescent="0.25">
      <c r="A54" s="56">
        <v>3.4</v>
      </c>
      <c r="B54" s="46">
        <v>4.2</v>
      </c>
      <c r="C54" s="53">
        <f t="shared" si="3"/>
        <v>800.00000000000023</v>
      </c>
      <c r="D54" s="53">
        <v>1</v>
      </c>
      <c r="E54" s="46" t="s">
        <v>9</v>
      </c>
      <c r="F54" s="46" t="s">
        <v>9</v>
      </c>
      <c r="G54" s="56" t="s">
        <v>154</v>
      </c>
      <c r="H54" s="46" t="s">
        <v>143</v>
      </c>
      <c r="I54" s="53">
        <f t="shared" si="2"/>
        <v>0.80000000000000027</v>
      </c>
      <c r="J54" s="63" t="s">
        <v>155</v>
      </c>
      <c r="K54" s="63">
        <v>0</v>
      </c>
      <c r="L54" s="63" t="s">
        <v>145</v>
      </c>
      <c r="M54" s="64">
        <v>-77</v>
      </c>
      <c r="N54" s="63" t="s">
        <v>145</v>
      </c>
      <c r="O54" s="46" t="s">
        <v>37</v>
      </c>
      <c r="P54" s="46" t="s">
        <v>38</v>
      </c>
      <c r="Q54" s="46" t="s">
        <v>39</v>
      </c>
      <c r="R54" s="54" t="s">
        <v>146</v>
      </c>
      <c r="S54" s="53" t="s">
        <v>149</v>
      </c>
      <c r="T54" s="59" t="s">
        <v>150</v>
      </c>
      <c r="U54" s="53" t="s">
        <v>151</v>
      </c>
      <c r="V54" s="59" t="s">
        <v>152</v>
      </c>
    </row>
    <row r="55" spans="1:22" ht="15" thickBot="1" x14ac:dyDescent="0.25">
      <c r="A55" s="56">
        <v>4.2</v>
      </c>
      <c r="B55" s="46">
        <v>4.5</v>
      </c>
      <c r="C55" s="53">
        <f t="shared" si="3"/>
        <v>299.99999999999983</v>
      </c>
      <c r="D55" s="53">
        <v>1</v>
      </c>
      <c r="E55" s="46" t="s">
        <v>9</v>
      </c>
      <c r="F55" s="46" t="s">
        <v>9</v>
      </c>
      <c r="G55" s="56" t="s">
        <v>156</v>
      </c>
      <c r="H55" s="46" t="s">
        <v>143</v>
      </c>
      <c r="I55" s="53">
        <f t="shared" si="2"/>
        <v>0.29999999999999982</v>
      </c>
      <c r="J55" s="63" t="s">
        <v>144</v>
      </c>
      <c r="K55" s="63">
        <v>0</v>
      </c>
      <c r="L55" s="63" t="s">
        <v>145</v>
      </c>
      <c r="M55" s="64">
        <v>-41.3</v>
      </c>
      <c r="N55" s="63" t="s">
        <v>145</v>
      </c>
      <c r="O55" s="46" t="s">
        <v>37</v>
      </c>
      <c r="P55" s="46" t="s">
        <v>38</v>
      </c>
      <c r="Q55" s="46" t="s">
        <v>39</v>
      </c>
      <c r="R55" s="54" t="s">
        <v>146</v>
      </c>
      <c r="S55" s="53" t="s">
        <v>149</v>
      </c>
      <c r="T55" s="59" t="s">
        <v>150</v>
      </c>
      <c r="U55" s="53" t="s">
        <v>151</v>
      </c>
      <c r="V55" s="59" t="s">
        <v>152</v>
      </c>
    </row>
    <row r="56" spans="1:22" ht="15" thickBot="1" x14ac:dyDescent="0.25">
      <c r="A56" s="56">
        <v>4.5</v>
      </c>
      <c r="B56" s="46">
        <v>4.8</v>
      </c>
      <c r="C56" s="53">
        <f t="shared" si="3"/>
        <v>299.99999999999983</v>
      </c>
      <c r="D56" s="53">
        <v>1</v>
      </c>
      <c r="E56" s="46" t="s">
        <v>9</v>
      </c>
      <c r="F56" s="46" t="s">
        <v>9</v>
      </c>
      <c r="G56" s="56" t="s">
        <v>157</v>
      </c>
      <c r="H56" s="46" t="s">
        <v>143</v>
      </c>
      <c r="I56" s="53">
        <f t="shared" si="2"/>
        <v>0.29999999999999982</v>
      </c>
      <c r="J56" s="63" t="s">
        <v>155</v>
      </c>
      <c r="K56" s="63">
        <v>0</v>
      </c>
      <c r="L56" s="63" t="s">
        <v>145</v>
      </c>
      <c r="M56" s="64">
        <v>-77</v>
      </c>
      <c r="N56" s="63" t="s">
        <v>145</v>
      </c>
      <c r="O56" s="46" t="s">
        <v>37</v>
      </c>
      <c r="P56" s="46" t="s">
        <v>38</v>
      </c>
      <c r="Q56" s="46" t="s">
        <v>39</v>
      </c>
      <c r="R56" s="54" t="s">
        <v>146</v>
      </c>
      <c r="S56" s="53" t="s">
        <v>149</v>
      </c>
      <c r="T56" s="59" t="s">
        <v>150</v>
      </c>
      <c r="U56" s="53" t="s">
        <v>151</v>
      </c>
      <c r="V56" s="59" t="s">
        <v>152</v>
      </c>
    </row>
    <row r="57" spans="1:22" ht="15" thickBot="1" x14ac:dyDescent="0.25">
      <c r="A57" s="56">
        <v>4.8</v>
      </c>
      <c r="B57" s="46">
        <v>10.6</v>
      </c>
      <c r="C57" s="53">
        <f t="shared" si="3"/>
        <v>5800</v>
      </c>
      <c r="D57" s="53">
        <v>1</v>
      </c>
      <c r="E57" s="46" t="s">
        <v>9</v>
      </c>
      <c r="F57" s="46" t="s">
        <v>9</v>
      </c>
      <c r="G57" s="65" t="s">
        <v>158</v>
      </c>
      <c r="H57" s="46" t="s">
        <v>143</v>
      </c>
      <c r="I57" s="53">
        <f t="shared" si="2"/>
        <v>5.8</v>
      </c>
      <c r="J57" s="63" t="s">
        <v>144</v>
      </c>
      <c r="K57" s="63">
        <v>0</v>
      </c>
      <c r="L57" s="63" t="s">
        <v>145</v>
      </c>
      <c r="M57" s="64">
        <v>-41.3</v>
      </c>
      <c r="N57" s="63" t="s">
        <v>145</v>
      </c>
      <c r="O57" s="46" t="s">
        <v>37</v>
      </c>
      <c r="P57" s="46" t="s">
        <v>38</v>
      </c>
      <c r="Q57" s="46" t="s">
        <v>39</v>
      </c>
      <c r="R57" s="54" t="s">
        <v>146</v>
      </c>
      <c r="S57" s="66" t="s">
        <v>149</v>
      </c>
      <c r="T57" s="67" t="s">
        <v>150</v>
      </c>
      <c r="U57" s="66" t="s">
        <v>151</v>
      </c>
      <c r="V57" s="67" t="s">
        <v>152</v>
      </c>
    </row>
    <row r="58" spans="1:22" ht="15" thickBot="1" x14ac:dyDescent="0.25">
      <c r="A58" s="49">
        <v>5.9249999999999998</v>
      </c>
      <c r="B58" s="49">
        <v>6.4249999999999998</v>
      </c>
      <c r="C58" s="53">
        <f t="shared" si="3"/>
        <v>500</v>
      </c>
      <c r="D58" s="53">
        <v>1</v>
      </c>
      <c r="E58" s="49" t="s">
        <v>10</v>
      </c>
      <c r="F58" s="49" t="s">
        <v>10</v>
      </c>
      <c r="G58" s="49" t="s">
        <v>159</v>
      </c>
      <c r="H58" s="49" t="s">
        <v>143</v>
      </c>
      <c r="I58" s="53">
        <f t="shared" si="2"/>
        <v>0.5</v>
      </c>
      <c r="J58" s="68" t="s">
        <v>160</v>
      </c>
      <c r="K58" s="69">
        <v>0</v>
      </c>
      <c r="L58" s="70" t="s">
        <v>36</v>
      </c>
      <c r="M58" s="46">
        <v>250</v>
      </c>
      <c r="N58" s="70" t="s">
        <v>36</v>
      </c>
      <c r="O58" s="49" t="s">
        <v>37</v>
      </c>
      <c r="P58" s="49" t="s">
        <v>38</v>
      </c>
      <c r="Q58" s="49" t="s">
        <v>39</v>
      </c>
      <c r="R58" s="54" t="s">
        <v>129</v>
      </c>
      <c r="S58" s="71" t="s">
        <v>161</v>
      </c>
      <c r="T58" s="72" t="s">
        <v>162</v>
      </c>
      <c r="U58" s="71" t="s">
        <v>163</v>
      </c>
      <c r="V58" s="72" t="s">
        <v>164</v>
      </c>
    </row>
    <row r="59" spans="1:22" ht="15" thickBot="1" x14ac:dyDescent="0.25">
      <c r="A59" s="56">
        <v>5.9249999999999998</v>
      </c>
      <c r="B59" s="46">
        <v>6.4249999999999998</v>
      </c>
      <c r="C59" s="53">
        <f t="shared" si="3"/>
        <v>500</v>
      </c>
      <c r="D59" s="53">
        <v>1</v>
      </c>
      <c r="E59" s="46" t="s">
        <v>10</v>
      </c>
      <c r="F59" s="46" t="s">
        <v>10</v>
      </c>
      <c r="G59" s="56" t="s">
        <v>159</v>
      </c>
      <c r="H59" s="46" t="s">
        <v>143</v>
      </c>
      <c r="I59" s="53">
        <f t="shared" si="2"/>
        <v>0.5</v>
      </c>
      <c r="J59" s="73" t="s">
        <v>165</v>
      </c>
      <c r="K59" s="63">
        <v>0</v>
      </c>
      <c r="L59" s="63" t="s">
        <v>36</v>
      </c>
      <c r="M59" s="63">
        <v>25</v>
      </c>
      <c r="N59" s="63" t="s">
        <v>36</v>
      </c>
      <c r="O59" s="46" t="s">
        <v>37</v>
      </c>
      <c r="P59" s="46" t="s">
        <v>38</v>
      </c>
      <c r="Q59" s="46" t="s">
        <v>39</v>
      </c>
      <c r="R59" s="57" t="s">
        <v>129</v>
      </c>
      <c r="S59" s="66" t="s">
        <v>161</v>
      </c>
      <c r="T59" s="67" t="s">
        <v>162</v>
      </c>
      <c r="U59" s="66" t="s">
        <v>163</v>
      </c>
      <c r="V59" s="67" t="s">
        <v>164</v>
      </c>
    </row>
    <row r="60" spans="1:22" ht="15" thickBot="1" x14ac:dyDescent="0.25">
      <c r="A60" s="56">
        <v>10</v>
      </c>
      <c r="B60" s="46">
        <v>10.6</v>
      </c>
      <c r="C60" s="53">
        <f t="shared" si="3"/>
        <v>599.99999999999966</v>
      </c>
      <c r="D60" s="53">
        <v>1</v>
      </c>
      <c r="E60" s="46" t="s">
        <v>140</v>
      </c>
      <c r="F60" s="46" t="s">
        <v>140</v>
      </c>
      <c r="G60" s="56" t="s">
        <v>166</v>
      </c>
      <c r="H60" s="46" t="s">
        <v>143</v>
      </c>
      <c r="I60" s="53">
        <f t="shared" si="2"/>
        <v>0.59999999999999964</v>
      </c>
      <c r="J60" s="46" t="s">
        <v>52</v>
      </c>
      <c r="K60" s="46">
        <v>0</v>
      </c>
      <c r="L60" s="46" t="s">
        <v>36</v>
      </c>
      <c r="M60" s="46">
        <v>10</v>
      </c>
      <c r="N60" s="46" t="s">
        <v>36</v>
      </c>
      <c r="O60" s="46" t="s">
        <v>37</v>
      </c>
      <c r="P60" s="46" t="s">
        <v>38</v>
      </c>
      <c r="Q60" s="46" t="s">
        <v>39</v>
      </c>
      <c r="R60" s="54" t="s">
        <v>141</v>
      </c>
      <c r="S60" s="46" t="s">
        <v>38</v>
      </c>
      <c r="T60" s="46" t="s">
        <v>38</v>
      </c>
      <c r="U60" s="46" t="s">
        <v>38</v>
      </c>
      <c r="V60" s="46" t="s">
        <v>38</v>
      </c>
    </row>
    <row r="61" spans="1:22" ht="15" thickBot="1" x14ac:dyDescent="0.25">
      <c r="A61" s="56">
        <v>22</v>
      </c>
      <c r="B61" s="46">
        <v>24.05</v>
      </c>
      <c r="C61" s="53">
        <f t="shared" si="3"/>
        <v>2050.0000000000009</v>
      </c>
      <c r="D61" s="53">
        <v>1</v>
      </c>
      <c r="E61" s="46" t="s">
        <v>12</v>
      </c>
      <c r="F61" s="46" t="s">
        <v>12</v>
      </c>
      <c r="G61" s="56" t="s">
        <v>167</v>
      </c>
      <c r="H61" s="46" t="s">
        <v>143</v>
      </c>
      <c r="I61" s="53">
        <f t="shared" si="2"/>
        <v>2.0500000000000007</v>
      </c>
      <c r="J61" s="63" t="s">
        <v>144</v>
      </c>
      <c r="K61" s="63">
        <v>0</v>
      </c>
      <c r="L61" s="63" t="s">
        <v>145</v>
      </c>
      <c r="M61" s="64">
        <v>-41.3</v>
      </c>
      <c r="N61" s="63" t="s">
        <v>145</v>
      </c>
      <c r="O61" s="46" t="s">
        <v>66</v>
      </c>
      <c r="P61" s="46" t="s">
        <v>67</v>
      </c>
      <c r="Q61" s="46" t="s">
        <v>68</v>
      </c>
      <c r="R61" s="54" t="s">
        <v>168</v>
      </c>
      <c r="S61" s="74" t="s">
        <v>169</v>
      </c>
      <c r="T61" s="75" t="s">
        <v>170</v>
      </c>
      <c r="U61" s="46" t="s">
        <v>171</v>
      </c>
      <c r="V61" s="60" t="s">
        <v>172</v>
      </c>
    </row>
    <row r="62" spans="1:22" ht="15" thickBot="1" x14ac:dyDescent="0.25">
      <c r="A62" s="49">
        <v>24.05</v>
      </c>
      <c r="B62" s="49">
        <v>24.25</v>
      </c>
      <c r="C62" s="53">
        <f t="shared" si="3"/>
        <v>199.99999999999929</v>
      </c>
      <c r="D62" s="53">
        <v>1</v>
      </c>
      <c r="E62" s="46" t="s">
        <v>140</v>
      </c>
      <c r="F62" s="46" t="s">
        <v>140</v>
      </c>
      <c r="G62" s="49" t="s">
        <v>173</v>
      </c>
      <c r="H62" s="49" t="s">
        <v>143</v>
      </c>
      <c r="I62" s="53">
        <f t="shared" si="2"/>
        <v>0.19999999999999929</v>
      </c>
      <c r="J62" s="46" t="s">
        <v>52</v>
      </c>
      <c r="K62" s="49">
        <v>0</v>
      </c>
      <c r="L62" s="49" t="s">
        <v>36</v>
      </c>
      <c r="M62" s="46">
        <v>10</v>
      </c>
      <c r="N62" s="49" t="s">
        <v>36</v>
      </c>
      <c r="O62" s="46" t="s">
        <v>37</v>
      </c>
      <c r="P62" s="46" t="s">
        <v>38</v>
      </c>
      <c r="Q62" s="46" t="s">
        <v>39</v>
      </c>
      <c r="R62" s="54" t="s">
        <v>141</v>
      </c>
      <c r="S62" s="74" t="s">
        <v>38</v>
      </c>
      <c r="T62" s="74" t="s">
        <v>38</v>
      </c>
      <c r="U62" s="46" t="s">
        <v>38</v>
      </c>
      <c r="V62" s="46" t="s">
        <v>38</v>
      </c>
    </row>
    <row r="63" spans="1:22" ht="15" thickBot="1" x14ac:dyDescent="0.25">
      <c r="A63" s="56">
        <v>24.05</v>
      </c>
      <c r="B63" s="46">
        <v>24.25</v>
      </c>
      <c r="C63" s="53">
        <f t="shared" si="3"/>
        <v>199.99999999999929</v>
      </c>
      <c r="D63" s="53">
        <v>1</v>
      </c>
      <c r="E63" s="46" t="s">
        <v>12</v>
      </c>
      <c r="F63" s="46" t="s">
        <v>12</v>
      </c>
      <c r="G63" s="56" t="s">
        <v>173</v>
      </c>
      <c r="H63" s="46" t="s">
        <v>143</v>
      </c>
      <c r="I63" s="53">
        <f t="shared" si="2"/>
        <v>0.19999999999999929</v>
      </c>
      <c r="J63" s="46" t="s">
        <v>128</v>
      </c>
      <c r="K63" s="46">
        <v>0</v>
      </c>
      <c r="L63" s="46" t="s">
        <v>36</v>
      </c>
      <c r="M63" s="46">
        <v>100</v>
      </c>
      <c r="N63" s="46" t="s">
        <v>36</v>
      </c>
      <c r="O63" s="46" t="s">
        <v>66</v>
      </c>
      <c r="P63" s="46" t="s">
        <v>67</v>
      </c>
      <c r="Q63" s="46" t="s">
        <v>68</v>
      </c>
      <c r="R63" s="54" t="s">
        <v>168</v>
      </c>
      <c r="S63" s="74" t="s">
        <v>174</v>
      </c>
      <c r="T63" s="75" t="s">
        <v>170</v>
      </c>
      <c r="U63" s="46" t="s">
        <v>171</v>
      </c>
      <c r="V63" s="60" t="s">
        <v>172</v>
      </c>
    </row>
    <row r="64" spans="1:22" ht="15" thickBot="1" x14ac:dyDescent="0.25">
      <c r="A64" s="56">
        <v>24.25</v>
      </c>
      <c r="B64" s="46">
        <v>26.65</v>
      </c>
      <c r="C64" s="53">
        <f t="shared" si="3"/>
        <v>2399.9999999999986</v>
      </c>
      <c r="D64" s="53">
        <v>1</v>
      </c>
      <c r="E64" s="46" t="s">
        <v>12</v>
      </c>
      <c r="F64" s="46" t="s">
        <v>12</v>
      </c>
      <c r="G64" s="56" t="s">
        <v>175</v>
      </c>
      <c r="H64" s="46" t="s">
        <v>143</v>
      </c>
      <c r="I64" s="53">
        <f t="shared" si="2"/>
        <v>2.3999999999999986</v>
      </c>
      <c r="J64" s="63" t="s">
        <v>144</v>
      </c>
      <c r="K64" s="63">
        <v>0</v>
      </c>
      <c r="L64" s="63" t="s">
        <v>145</v>
      </c>
      <c r="M64" s="64">
        <v>-41.3</v>
      </c>
      <c r="N64" s="63" t="s">
        <v>145</v>
      </c>
      <c r="O64" s="46" t="s">
        <v>66</v>
      </c>
      <c r="P64" s="46" t="s">
        <v>67</v>
      </c>
      <c r="Q64" s="46" t="s">
        <v>68</v>
      </c>
      <c r="R64" s="54" t="s">
        <v>168</v>
      </c>
      <c r="S64" s="74" t="s">
        <v>174</v>
      </c>
      <c r="T64" s="75" t="s">
        <v>170</v>
      </c>
      <c r="U64" s="46" t="s">
        <v>171</v>
      </c>
      <c r="V64" s="60" t="s">
        <v>172</v>
      </c>
    </row>
    <row r="65" spans="1:22" ht="15" thickBot="1" x14ac:dyDescent="0.25">
      <c r="A65" s="55">
        <v>57</v>
      </c>
      <c r="B65" s="55">
        <v>66</v>
      </c>
      <c r="C65" s="53">
        <f t="shared" si="3"/>
        <v>9000</v>
      </c>
      <c r="D65" s="53">
        <v>1</v>
      </c>
      <c r="E65" s="56" t="s">
        <v>178</v>
      </c>
      <c r="F65" s="56" t="s">
        <v>178</v>
      </c>
      <c r="G65" s="55" t="s">
        <v>176</v>
      </c>
      <c r="H65" s="55" t="s">
        <v>143</v>
      </c>
      <c r="I65" s="53">
        <f t="shared" si="2"/>
        <v>9</v>
      </c>
      <c r="J65" s="56" t="s">
        <v>177</v>
      </c>
      <c r="K65" s="46">
        <v>0</v>
      </c>
      <c r="L65" s="46" t="s">
        <v>45</v>
      </c>
      <c r="M65" s="46">
        <v>10</v>
      </c>
      <c r="N65" s="46" t="s">
        <v>45</v>
      </c>
      <c r="O65" s="49" t="s">
        <v>66</v>
      </c>
      <c r="P65" s="49" t="s">
        <v>67</v>
      </c>
      <c r="Q65" s="49" t="s">
        <v>68</v>
      </c>
      <c r="R65" s="54" t="s">
        <v>179</v>
      </c>
      <c r="S65" s="62" t="s">
        <v>180</v>
      </c>
      <c r="T65" s="76" t="s">
        <v>181</v>
      </c>
      <c r="U65" s="56" t="s">
        <v>182</v>
      </c>
      <c r="V65" s="58" t="s">
        <v>183</v>
      </c>
    </row>
    <row r="66" spans="1:22" ht="15" thickBot="1" x14ac:dyDescent="0.25">
      <c r="A66" s="56">
        <v>57</v>
      </c>
      <c r="B66" s="56">
        <v>66</v>
      </c>
      <c r="C66" s="53">
        <f t="shared" si="3"/>
        <v>9000</v>
      </c>
      <c r="D66" s="53">
        <v>1</v>
      </c>
      <c r="E66" s="56" t="s">
        <v>185</v>
      </c>
      <c r="F66" s="56" t="s">
        <v>185</v>
      </c>
      <c r="G66" s="56" t="s">
        <v>176</v>
      </c>
      <c r="H66" s="56" t="s">
        <v>143</v>
      </c>
      <c r="I66" s="53">
        <f t="shared" si="2"/>
        <v>9</v>
      </c>
      <c r="J66" s="56" t="s">
        <v>184</v>
      </c>
      <c r="K66" s="46">
        <v>0</v>
      </c>
      <c r="L66" s="46" t="s">
        <v>36</v>
      </c>
      <c r="M66" s="46">
        <v>500</v>
      </c>
      <c r="N66" s="46" t="s">
        <v>36</v>
      </c>
      <c r="O66" s="46" t="s">
        <v>66</v>
      </c>
      <c r="P66" s="46" t="s">
        <v>67</v>
      </c>
      <c r="Q66" s="46" t="s">
        <v>68</v>
      </c>
      <c r="R66" s="54" t="s">
        <v>186</v>
      </c>
      <c r="S66" s="62" t="s">
        <v>187</v>
      </c>
      <c r="T66" s="76" t="s">
        <v>188</v>
      </c>
      <c r="U66" s="56" t="s">
        <v>189</v>
      </c>
      <c r="V66" s="58" t="s">
        <v>190</v>
      </c>
    </row>
    <row r="67" spans="1:22" ht="15" thickBot="1" x14ac:dyDescent="0.25">
      <c r="A67" s="56">
        <v>76</v>
      </c>
      <c r="B67" s="46">
        <v>77</v>
      </c>
      <c r="C67" s="53">
        <f t="shared" si="3"/>
        <v>1000</v>
      </c>
      <c r="D67" s="53">
        <v>1</v>
      </c>
      <c r="E67" s="46" t="s">
        <v>12</v>
      </c>
      <c r="F67" s="46" t="s">
        <v>12</v>
      </c>
      <c r="G67" s="56" t="s">
        <v>191</v>
      </c>
      <c r="H67" s="46" t="s">
        <v>143</v>
      </c>
      <c r="I67" s="53">
        <f t="shared" si="2"/>
        <v>1</v>
      </c>
      <c r="J67" s="46" t="s">
        <v>192</v>
      </c>
      <c r="K67" s="46">
        <v>0</v>
      </c>
      <c r="L67" s="46" t="s">
        <v>193</v>
      </c>
      <c r="M67" s="46">
        <v>55</v>
      </c>
      <c r="N67" s="46" t="s">
        <v>193</v>
      </c>
      <c r="O67" s="46" t="s">
        <v>66</v>
      </c>
      <c r="P67" s="46" t="s">
        <v>67</v>
      </c>
      <c r="Q67" s="46" t="s">
        <v>68</v>
      </c>
      <c r="R67" s="54" t="s">
        <v>168</v>
      </c>
      <c r="S67" s="74" t="s">
        <v>174</v>
      </c>
      <c r="T67" s="75" t="s">
        <v>170</v>
      </c>
      <c r="U67" s="46" t="s">
        <v>171</v>
      </c>
      <c r="V67" s="60" t="s">
        <v>172</v>
      </c>
    </row>
    <row r="68" spans="1:22" ht="15" thickBot="1" x14ac:dyDescent="0.25">
      <c r="A68" s="56">
        <v>76</v>
      </c>
      <c r="B68" s="46">
        <v>81</v>
      </c>
      <c r="C68" s="53">
        <f t="shared" si="3"/>
        <v>5000</v>
      </c>
      <c r="D68" s="53">
        <v>1</v>
      </c>
      <c r="E68" s="46" t="s">
        <v>140</v>
      </c>
      <c r="F68" s="46" t="s">
        <v>140</v>
      </c>
      <c r="G68" s="56" t="s">
        <v>194</v>
      </c>
      <c r="H68" s="46" t="s">
        <v>143</v>
      </c>
      <c r="I68" s="53">
        <f t="shared" si="2"/>
        <v>5</v>
      </c>
      <c r="J68" s="46" t="s">
        <v>52</v>
      </c>
      <c r="K68" s="46">
        <v>0</v>
      </c>
      <c r="L68" s="46" t="s">
        <v>36</v>
      </c>
      <c r="M68" s="46">
        <v>10</v>
      </c>
      <c r="N68" s="46" t="s">
        <v>36</v>
      </c>
      <c r="O68" s="46" t="s">
        <v>37</v>
      </c>
      <c r="P68" s="46" t="s">
        <v>38</v>
      </c>
      <c r="Q68" s="46" t="s">
        <v>39</v>
      </c>
      <c r="R68" s="54" t="s">
        <v>141</v>
      </c>
      <c r="S68" s="74" t="s">
        <v>38</v>
      </c>
      <c r="T68" s="74" t="s">
        <v>38</v>
      </c>
      <c r="U68" s="46" t="s">
        <v>38</v>
      </c>
      <c r="V68" s="46" t="s">
        <v>38</v>
      </c>
    </row>
    <row r="69" spans="1:22" ht="15" thickBot="1" x14ac:dyDescent="0.25">
      <c r="A69" s="56">
        <v>77</v>
      </c>
      <c r="B69" s="46">
        <v>81</v>
      </c>
      <c r="C69" s="53">
        <f t="shared" si="3"/>
        <v>4000</v>
      </c>
      <c r="D69" s="53">
        <v>1</v>
      </c>
      <c r="E69" s="46" t="s">
        <v>12</v>
      </c>
      <c r="F69" s="46" t="s">
        <v>12</v>
      </c>
      <c r="G69" s="56" t="s">
        <v>195</v>
      </c>
      <c r="H69" s="46" t="s">
        <v>143</v>
      </c>
      <c r="I69" s="53">
        <f t="shared" si="2"/>
        <v>4</v>
      </c>
      <c r="J69" s="46" t="s">
        <v>192</v>
      </c>
      <c r="K69" s="46">
        <v>0</v>
      </c>
      <c r="L69" s="46" t="s">
        <v>193</v>
      </c>
      <c r="M69" s="46">
        <v>55</v>
      </c>
      <c r="N69" s="46" t="s">
        <v>193</v>
      </c>
      <c r="O69" s="46" t="s">
        <v>66</v>
      </c>
      <c r="P69" s="46" t="s">
        <v>67</v>
      </c>
      <c r="Q69" s="46" t="s">
        <v>68</v>
      </c>
      <c r="R69" s="60" t="s">
        <v>168</v>
      </c>
      <c r="S69" s="74" t="s">
        <v>174</v>
      </c>
      <c r="T69" s="75" t="s">
        <v>170</v>
      </c>
      <c r="U69" s="46" t="s">
        <v>171</v>
      </c>
      <c r="V69" s="60" t="s">
        <v>172</v>
      </c>
    </row>
  </sheetData>
  <hyperlinks>
    <hyperlink ref="S69" r:id="rId1" display="รายการ 9 ภาคผนวก ค " xr:uid="{00000000-0004-0000-0300-000000000000}"/>
    <hyperlink ref="S67" r:id="rId2" display="รายการ 9 ภาคผนวก ค " xr:uid="{00000000-0004-0000-0300-000001000000}"/>
    <hyperlink ref="S64" r:id="rId3" display="รายการ 9 ภาคผนวก ค " xr:uid="{00000000-0004-0000-0300-000002000000}"/>
    <hyperlink ref="S63" r:id="rId4" display="รายการ 9 ภาคผนวก ค " xr:uid="{00000000-0004-0000-0300-000003000000}"/>
    <hyperlink ref="S61" r:id="rId5" xr:uid="{00000000-0004-0000-0300-000004000000}"/>
  </hyperlinks>
  <pageMargins left="0.7" right="0.7" top="0.75" bottom="0.75" header="0.3" footer="0.3"/>
  <pageSetup orientation="portrait" r:id="rId6"/>
  <legacy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18"/>
  <sheetViews>
    <sheetView workbookViewId="0">
      <selection sqref="A1:E1"/>
    </sheetView>
  </sheetViews>
  <sheetFormatPr defaultRowHeight="14.25" x14ac:dyDescent="0.2"/>
  <cols>
    <col min="2" max="2" width="40" bestFit="1" customWidth="1"/>
    <col min="3" max="3" width="9.75" bestFit="1" customWidth="1"/>
    <col min="4" max="5" width="40" bestFit="1" customWidth="1"/>
  </cols>
  <sheetData>
    <row r="1" spans="1:5" ht="15" thickBot="1" x14ac:dyDescent="0.25">
      <c r="A1" t="s">
        <v>0</v>
      </c>
      <c r="B1" t="s">
        <v>2</v>
      </c>
      <c r="C1" t="s">
        <v>3</v>
      </c>
      <c r="D1" t="s">
        <v>13</v>
      </c>
      <c r="E1" t="s">
        <v>14</v>
      </c>
    </row>
    <row r="2" spans="1:5" x14ac:dyDescent="0.2">
      <c r="A2">
        <v>10000</v>
      </c>
      <c r="B2" s="49" t="s">
        <v>94</v>
      </c>
      <c r="C2" t="s">
        <v>226</v>
      </c>
      <c r="D2" s="49" t="s">
        <v>94</v>
      </c>
      <c r="E2" s="49" t="s">
        <v>94</v>
      </c>
    </row>
    <row r="3" spans="1:5" ht="15" thickBot="1" x14ac:dyDescent="0.25">
      <c r="A3">
        <f t="shared" ref="A3:A18" si="0">A2+1</f>
        <v>10001</v>
      </c>
      <c r="B3" s="56" t="s">
        <v>79</v>
      </c>
      <c r="C3" t="s">
        <v>222</v>
      </c>
      <c r="D3" s="56" t="s">
        <v>79</v>
      </c>
      <c r="E3" s="56" t="s">
        <v>79</v>
      </c>
    </row>
    <row r="4" spans="1:5" ht="15" thickBot="1" x14ac:dyDescent="0.25">
      <c r="A4">
        <f t="shared" si="0"/>
        <v>10002</v>
      </c>
      <c r="B4" s="46" t="s">
        <v>125</v>
      </c>
      <c r="C4" t="s">
        <v>219</v>
      </c>
      <c r="D4" s="46" t="s">
        <v>125</v>
      </c>
      <c r="E4" s="46" t="s">
        <v>125</v>
      </c>
    </row>
    <row r="5" spans="1:5" ht="15" thickBot="1" x14ac:dyDescent="0.25">
      <c r="A5">
        <f t="shared" si="0"/>
        <v>10003</v>
      </c>
      <c r="B5" s="46" t="s">
        <v>185</v>
      </c>
      <c r="C5" t="s">
        <v>227</v>
      </c>
      <c r="D5" s="46" t="s">
        <v>185</v>
      </c>
      <c r="E5" s="46" t="s">
        <v>185</v>
      </c>
    </row>
    <row r="6" spans="1:5" x14ac:dyDescent="0.2">
      <c r="A6">
        <f t="shared" si="0"/>
        <v>10004</v>
      </c>
      <c r="B6" s="78" t="s">
        <v>119</v>
      </c>
      <c r="C6" t="s">
        <v>228</v>
      </c>
      <c r="D6" s="78" t="s">
        <v>119</v>
      </c>
      <c r="E6" s="78" t="s">
        <v>119</v>
      </c>
    </row>
    <row r="7" spans="1:5" ht="15" thickBot="1" x14ac:dyDescent="0.25">
      <c r="A7">
        <f t="shared" si="0"/>
        <v>10005</v>
      </c>
      <c r="B7" s="56" t="s">
        <v>56</v>
      </c>
      <c r="C7" t="s">
        <v>225</v>
      </c>
      <c r="D7" s="56" t="s">
        <v>56</v>
      </c>
      <c r="E7" s="56" t="s">
        <v>56</v>
      </c>
    </row>
    <row r="8" spans="1:5" x14ac:dyDescent="0.2">
      <c r="A8">
        <f t="shared" si="0"/>
        <v>10006</v>
      </c>
      <c r="B8" s="49" t="s">
        <v>40</v>
      </c>
      <c r="C8" t="s">
        <v>223</v>
      </c>
      <c r="D8" s="49" t="s">
        <v>40</v>
      </c>
      <c r="E8" s="49" t="s">
        <v>40</v>
      </c>
    </row>
    <row r="9" spans="1:5" ht="15" thickBot="1" x14ac:dyDescent="0.25">
      <c r="A9">
        <f t="shared" si="0"/>
        <v>10007</v>
      </c>
      <c r="B9" s="56" t="s">
        <v>10</v>
      </c>
      <c r="C9" t="s">
        <v>229</v>
      </c>
      <c r="D9" s="56" t="s">
        <v>10</v>
      </c>
      <c r="E9" s="56" t="s">
        <v>10</v>
      </c>
    </row>
    <row r="10" spans="1:5" x14ac:dyDescent="0.2">
      <c r="A10">
        <f t="shared" si="0"/>
        <v>10008</v>
      </c>
      <c r="B10" s="49" t="s">
        <v>101</v>
      </c>
      <c r="C10" t="s">
        <v>230</v>
      </c>
      <c r="D10" s="49" t="s">
        <v>101</v>
      </c>
      <c r="E10" s="49" t="s">
        <v>101</v>
      </c>
    </row>
    <row r="11" spans="1:5" ht="15" thickBot="1" x14ac:dyDescent="0.25">
      <c r="A11">
        <f t="shared" si="0"/>
        <v>10009</v>
      </c>
      <c r="B11" s="56" t="s">
        <v>9</v>
      </c>
      <c r="C11" t="s">
        <v>231</v>
      </c>
      <c r="D11" s="56" t="s">
        <v>9</v>
      </c>
      <c r="E11" s="56" t="s">
        <v>9</v>
      </c>
    </row>
    <row r="12" spans="1:5" ht="15" thickBot="1" x14ac:dyDescent="0.25">
      <c r="A12">
        <f t="shared" si="0"/>
        <v>10010</v>
      </c>
      <c r="B12" s="46" t="s">
        <v>12</v>
      </c>
      <c r="C12" t="s">
        <v>220</v>
      </c>
      <c r="D12" s="46" t="s">
        <v>12</v>
      </c>
      <c r="E12" s="46" t="s">
        <v>12</v>
      </c>
    </row>
    <row r="13" spans="1:5" ht="15" thickBot="1" x14ac:dyDescent="0.25">
      <c r="A13">
        <f t="shared" si="0"/>
        <v>10011</v>
      </c>
      <c r="B13" s="46" t="s">
        <v>88</v>
      </c>
      <c r="C13" t="s">
        <v>221</v>
      </c>
      <c r="D13" s="46" t="s">
        <v>88</v>
      </c>
      <c r="E13" s="46" t="s">
        <v>88</v>
      </c>
    </row>
    <row r="14" spans="1:5" ht="15" thickBot="1" x14ac:dyDescent="0.25">
      <c r="A14">
        <f t="shared" si="0"/>
        <v>10012</v>
      </c>
      <c r="B14" s="56" t="s">
        <v>178</v>
      </c>
      <c r="C14" t="s">
        <v>224</v>
      </c>
      <c r="D14" s="56" t="s">
        <v>178</v>
      </c>
      <c r="E14" s="56" t="s">
        <v>178</v>
      </c>
    </row>
    <row r="15" spans="1:5" x14ac:dyDescent="0.2">
      <c r="A15">
        <f t="shared" si="0"/>
        <v>10013</v>
      </c>
      <c r="B15" s="49" t="s">
        <v>106</v>
      </c>
      <c r="C15" t="s">
        <v>232</v>
      </c>
      <c r="D15" s="49" t="s">
        <v>106</v>
      </c>
      <c r="E15" s="49" t="s">
        <v>106</v>
      </c>
    </row>
    <row r="16" spans="1:5" ht="15" thickBot="1" x14ac:dyDescent="0.25">
      <c r="A16">
        <f t="shared" si="0"/>
        <v>10014</v>
      </c>
      <c r="B16" s="56" t="s">
        <v>48</v>
      </c>
      <c r="C16" t="s">
        <v>235</v>
      </c>
      <c r="D16" s="56" t="s">
        <v>48</v>
      </c>
      <c r="E16" s="56" t="s">
        <v>48</v>
      </c>
    </row>
    <row r="17" spans="1:5" ht="15" thickBot="1" x14ac:dyDescent="0.25">
      <c r="A17">
        <f t="shared" si="0"/>
        <v>10015</v>
      </c>
      <c r="B17" s="46" t="s">
        <v>140</v>
      </c>
      <c r="C17" t="s">
        <v>233</v>
      </c>
      <c r="D17" s="46" t="s">
        <v>140</v>
      </c>
      <c r="E17" s="46" t="s">
        <v>140</v>
      </c>
    </row>
    <row r="18" spans="1:5" ht="15" thickBot="1" x14ac:dyDescent="0.25">
      <c r="A18">
        <f t="shared" si="0"/>
        <v>10016</v>
      </c>
      <c r="B18" s="46" t="s">
        <v>74</v>
      </c>
      <c r="C18" t="s">
        <v>234</v>
      </c>
      <c r="D18" s="46" t="s">
        <v>74</v>
      </c>
      <c r="E18" s="46" t="s">
        <v>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41"/>
  <sheetViews>
    <sheetView topLeftCell="A19" workbookViewId="0">
      <selection activeCell="C5" sqref="C5"/>
    </sheetView>
  </sheetViews>
  <sheetFormatPr defaultRowHeight="14.25" x14ac:dyDescent="0.2"/>
  <cols>
    <col min="1" max="1" width="17.625" bestFit="1" customWidth="1"/>
    <col min="2" max="2" width="17.125" bestFit="1" customWidth="1"/>
    <col min="3" max="3" width="20.25" customWidth="1"/>
    <col min="4" max="4" width="20.25" bestFit="1" customWidth="1"/>
    <col min="5" max="5" width="20.25" customWidth="1"/>
  </cols>
  <sheetData>
    <row r="1" spans="1:5" ht="15" thickBot="1" x14ac:dyDescent="0.25">
      <c r="A1" s="4" t="s">
        <v>6</v>
      </c>
      <c r="B1" s="4" t="s">
        <v>7</v>
      </c>
      <c r="C1" s="50" t="s">
        <v>1</v>
      </c>
      <c r="D1" s="50" t="s">
        <v>19</v>
      </c>
      <c r="E1" s="50" t="s">
        <v>196</v>
      </c>
    </row>
    <row r="2" spans="1:5" x14ac:dyDescent="0.2">
      <c r="A2" s="53">
        <v>0</v>
      </c>
      <c r="B2" s="49">
        <v>135</v>
      </c>
      <c r="C2" s="53">
        <f>E2/1000</f>
        <v>0.13500000000000001</v>
      </c>
      <c r="D2" s="53" t="s">
        <v>34</v>
      </c>
      <c r="E2" s="53">
        <f t="shared" ref="E2:E41" si="0">B2-A2</f>
        <v>135</v>
      </c>
    </row>
    <row r="3" spans="1:5" x14ac:dyDescent="0.2">
      <c r="A3" s="55">
        <v>13.553000000000001</v>
      </c>
      <c r="B3" s="55">
        <v>13.567</v>
      </c>
      <c r="C3" s="53">
        <f t="shared" ref="C3:C25" si="1">E3</f>
        <v>1.3999999999999346E-2</v>
      </c>
      <c r="D3" s="53" t="s">
        <v>51</v>
      </c>
      <c r="E3" s="53">
        <f t="shared" si="0"/>
        <v>1.3999999999999346E-2</v>
      </c>
    </row>
    <row r="4" spans="1:5" ht="15" thickBot="1" x14ac:dyDescent="0.25">
      <c r="A4" s="46">
        <v>25</v>
      </c>
      <c r="B4" s="55">
        <v>470</v>
      </c>
      <c r="C4" s="53">
        <f t="shared" si="1"/>
        <v>445</v>
      </c>
      <c r="D4" s="53" t="s">
        <v>51</v>
      </c>
      <c r="E4" s="53">
        <f t="shared" si="0"/>
        <v>445</v>
      </c>
    </row>
    <row r="5" spans="1:5" x14ac:dyDescent="0.2">
      <c r="A5" s="49">
        <v>26.965</v>
      </c>
      <c r="B5" s="49">
        <v>27.405000000000001</v>
      </c>
      <c r="C5" s="53">
        <f t="shared" si="1"/>
        <v>0.44000000000000128</v>
      </c>
      <c r="D5" s="49" t="s">
        <v>51</v>
      </c>
      <c r="E5" s="53">
        <f t="shared" si="0"/>
        <v>0.44000000000000128</v>
      </c>
    </row>
    <row r="6" spans="1:5" x14ac:dyDescent="0.2">
      <c r="A6" s="55">
        <v>30</v>
      </c>
      <c r="B6" s="55">
        <v>50</v>
      </c>
      <c r="C6" s="53">
        <f t="shared" si="1"/>
        <v>20</v>
      </c>
      <c r="D6" s="55" t="s">
        <v>51</v>
      </c>
      <c r="E6" s="53">
        <f t="shared" si="0"/>
        <v>20</v>
      </c>
    </row>
    <row r="7" spans="1:5" ht="15" thickBot="1" x14ac:dyDescent="0.25">
      <c r="A7" s="56">
        <v>54</v>
      </c>
      <c r="B7" s="56">
        <v>74</v>
      </c>
      <c r="C7" s="53">
        <f t="shared" si="1"/>
        <v>20</v>
      </c>
      <c r="D7" s="56" t="s">
        <v>51</v>
      </c>
      <c r="E7" s="53">
        <f t="shared" si="0"/>
        <v>20</v>
      </c>
    </row>
    <row r="8" spans="1:5" x14ac:dyDescent="0.2">
      <c r="A8" s="49">
        <v>72</v>
      </c>
      <c r="B8" s="49">
        <v>72.474999999999994</v>
      </c>
      <c r="C8" s="53">
        <f t="shared" si="1"/>
        <v>0.47499999999999432</v>
      </c>
      <c r="D8" s="49" t="s">
        <v>51</v>
      </c>
      <c r="E8" s="53">
        <f t="shared" si="0"/>
        <v>0.47499999999999432</v>
      </c>
    </row>
    <row r="9" spans="1:5" ht="15" thickBot="1" x14ac:dyDescent="0.25">
      <c r="A9" s="56">
        <v>78</v>
      </c>
      <c r="B9" s="56">
        <v>79</v>
      </c>
      <c r="C9" s="53">
        <f t="shared" si="1"/>
        <v>1</v>
      </c>
      <c r="D9" s="56" t="s">
        <v>51</v>
      </c>
      <c r="E9" s="53">
        <f t="shared" si="0"/>
        <v>1</v>
      </c>
    </row>
    <row r="10" spans="1:5" x14ac:dyDescent="0.2">
      <c r="A10" s="49">
        <v>88</v>
      </c>
      <c r="B10" s="53">
        <v>108</v>
      </c>
      <c r="C10" s="53">
        <f t="shared" si="1"/>
        <v>20</v>
      </c>
      <c r="D10" s="53" t="s">
        <v>51</v>
      </c>
      <c r="E10" s="53">
        <f t="shared" si="0"/>
        <v>20</v>
      </c>
    </row>
    <row r="11" spans="1:5" ht="15" thickBot="1" x14ac:dyDescent="0.25">
      <c r="A11" s="56">
        <v>165</v>
      </c>
      <c r="B11" s="56">
        <v>210</v>
      </c>
      <c r="C11" s="53">
        <f t="shared" si="1"/>
        <v>45</v>
      </c>
      <c r="D11" s="56" t="s">
        <v>51</v>
      </c>
      <c r="E11" s="53">
        <f t="shared" si="0"/>
        <v>45</v>
      </c>
    </row>
    <row r="12" spans="1:5" ht="15" thickBot="1" x14ac:dyDescent="0.25">
      <c r="A12" s="56">
        <v>245</v>
      </c>
      <c r="B12" s="46">
        <v>247</v>
      </c>
      <c r="C12" s="53">
        <f t="shared" si="1"/>
        <v>2</v>
      </c>
      <c r="D12" s="46" t="s">
        <v>51</v>
      </c>
      <c r="E12" s="53">
        <f t="shared" si="0"/>
        <v>2</v>
      </c>
    </row>
    <row r="13" spans="1:5" ht="15" thickBot="1" x14ac:dyDescent="0.25">
      <c r="A13" s="56">
        <v>300</v>
      </c>
      <c r="B13" s="46">
        <v>500</v>
      </c>
      <c r="C13" s="53">
        <f t="shared" si="1"/>
        <v>200</v>
      </c>
      <c r="D13" s="46" t="s">
        <v>51</v>
      </c>
      <c r="E13" s="53">
        <f t="shared" si="0"/>
        <v>200</v>
      </c>
    </row>
    <row r="14" spans="1:5" ht="15" thickBot="1" x14ac:dyDescent="0.25">
      <c r="A14" s="56">
        <v>433.05</v>
      </c>
      <c r="B14" s="56">
        <v>434.79</v>
      </c>
      <c r="C14" s="53">
        <f t="shared" si="1"/>
        <v>1.7400000000000091</v>
      </c>
      <c r="D14" s="56" t="s">
        <v>51</v>
      </c>
      <c r="E14" s="53">
        <f t="shared" si="0"/>
        <v>1.7400000000000091</v>
      </c>
    </row>
    <row r="15" spans="1:5" x14ac:dyDescent="0.2">
      <c r="A15" s="55">
        <v>470</v>
      </c>
      <c r="B15" s="55">
        <v>694</v>
      </c>
      <c r="C15" s="53">
        <f t="shared" si="1"/>
        <v>224</v>
      </c>
      <c r="D15" s="55" t="s">
        <v>51</v>
      </c>
      <c r="E15" s="53">
        <f t="shared" si="0"/>
        <v>224</v>
      </c>
    </row>
    <row r="16" spans="1:5" ht="15" thickBot="1" x14ac:dyDescent="0.25">
      <c r="A16" s="56">
        <v>694</v>
      </c>
      <c r="B16" s="46">
        <v>703</v>
      </c>
      <c r="C16" s="53">
        <f t="shared" si="1"/>
        <v>9</v>
      </c>
      <c r="D16" s="46" t="s">
        <v>51</v>
      </c>
      <c r="E16" s="53">
        <f t="shared" si="0"/>
        <v>9</v>
      </c>
    </row>
    <row r="17" spans="1:5" x14ac:dyDescent="0.2">
      <c r="A17" s="49">
        <v>748</v>
      </c>
      <c r="B17" s="53">
        <v>758</v>
      </c>
      <c r="C17" s="53">
        <f t="shared" si="1"/>
        <v>10</v>
      </c>
      <c r="D17" s="53" t="s">
        <v>51</v>
      </c>
      <c r="E17" s="53">
        <f t="shared" si="0"/>
        <v>10</v>
      </c>
    </row>
    <row r="18" spans="1:5" ht="15" thickBot="1" x14ac:dyDescent="0.25">
      <c r="A18" s="56">
        <v>803</v>
      </c>
      <c r="B18" s="46">
        <v>806</v>
      </c>
      <c r="C18" s="53">
        <f t="shared" si="1"/>
        <v>3</v>
      </c>
      <c r="D18" s="46" t="s">
        <v>51</v>
      </c>
      <c r="E18" s="53">
        <f t="shared" si="0"/>
        <v>3</v>
      </c>
    </row>
    <row r="19" spans="1:5" ht="15" thickBot="1" x14ac:dyDescent="0.25">
      <c r="A19" s="56">
        <v>920</v>
      </c>
      <c r="B19" s="46">
        <v>925</v>
      </c>
      <c r="C19" s="53">
        <f t="shared" si="1"/>
        <v>5</v>
      </c>
      <c r="D19" s="46" t="s">
        <v>51</v>
      </c>
      <c r="E19" s="53">
        <f t="shared" si="0"/>
        <v>5</v>
      </c>
    </row>
    <row r="20" spans="1:5" x14ac:dyDescent="0.2">
      <c r="A20" s="55">
        <v>1900</v>
      </c>
      <c r="B20" s="55">
        <v>1906</v>
      </c>
      <c r="C20" s="53">
        <f t="shared" si="1"/>
        <v>6</v>
      </c>
      <c r="D20" s="55" t="s">
        <v>51</v>
      </c>
      <c r="E20" s="53">
        <f t="shared" si="0"/>
        <v>6</v>
      </c>
    </row>
    <row r="21" spans="1:5" ht="15" thickBot="1" x14ac:dyDescent="0.25">
      <c r="A21" s="56">
        <v>2400</v>
      </c>
      <c r="B21" s="46">
        <v>2500</v>
      </c>
      <c r="C21" s="53">
        <f t="shared" si="1"/>
        <v>100</v>
      </c>
      <c r="D21" s="46" t="s">
        <v>51</v>
      </c>
      <c r="E21" s="53">
        <f t="shared" si="0"/>
        <v>100</v>
      </c>
    </row>
    <row r="22" spans="1:5" ht="15" thickBot="1" x14ac:dyDescent="0.25">
      <c r="A22" s="56">
        <v>5150</v>
      </c>
      <c r="B22" s="46">
        <v>5350</v>
      </c>
      <c r="C22" s="53">
        <f t="shared" si="1"/>
        <v>200</v>
      </c>
      <c r="D22" s="46" t="s">
        <v>51</v>
      </c>
      <c r="E22" s="53">
        <f t="shared" si="0"/>
        <v>200</v>
      </c>
    </row>
    <row r="23" spans="1:5" x14ac:dyDescent="0.2">
      <c r="A23" s="49">
        <v>5470</v>
      </c>
      <c r="B23" s="53">
        <v>5725</v>
      </c>
      <c r="C23" s="53">
        <f t="shared" si="1"/>
        <v>255</v>
      </c>
      <c r="D23" s="53" t="s">
        <v>51</v>
      </c>
      <c r="E23" s="53">
        <f t="shared" si="0"/>
        <v>255</v>
      </c>
    </row>
    <row r="24" spans="1:5" ht="15" thickBot="1" x14ac:dyDescent="0.25">
      <c r="A24" s="56">
        <v>5725</v>
      </c>
      <c r="B24" s="56">
        <v>5850</v>
      </c>
      <c r="C24" s="53">
        <f t="shared" si="1"/>
        <v>125</v>
      </c>
      <c r="D24" s="56" t="s">
        <v>51</v>
      </c>
      <c r="E24" s="53">
        <f t="shared" si="0"/>
        <v>125</v>
      </c>
    </row>
    <row r="25" spans="1:5" ht="15" thickBot="1" x14ac:dyDescent="0.25">
      <c r="A25" s="56">
        <v>5725</v>
      </c>
      <c r="B25" s="56">
        <v>5875</v>
      </c>
      <c r="C25" s="53">
        <f t="shared" si="1"/>
        <v>150</v>
      </c>
      <c r="D25" s="56" t="s">
        <v>51</v>
      </c>
      <c r="E25" s="53">
        <f t="shared" si="0"/>
        <v>150</v>
      </c>
    </row>
    <row r="26" spans="1:5" ht="15" thickBot="1" x14ac:dyDescent="0.25">
      <c r="A26" s="56">
        <v>1.6</v>
      </c>
      <c r="B26" s="56">
        <v>2</v>
      </c>
      <c r="C26" s="53">
        <f t="shared" ref="C26:C41" si="2">E26*1000</f>
        <v>399.99999999999989</v>
      </c>
      <c r="D26" s="56" t="s">
        <v>143</v>
      </c>
      <c r="E26" s="53">
        <f t="shared" si="0"/>
        <v>0.39999999999999991</v>
      </c>
    </row>
    <row r="27" spans="1:5" ht="15" thickBot="1" x14ac:dyDescent="0.25">
      <c r="A27" s="56">
        <v>2</v>
      </c>
      <c r="B27" s="56">
        <v>2.2000000000000002</v>
      </c>
      <c r="C27" s="53">
        <f t="shared" si="2"/>
        <v>200.00000000000017</v>
      </c>
      <c r="D27" s="56" t="s">
        <v>143</v>
      </c>
      <c r="E27" s="53">
        <f t="shared" si="0"/>
        <v>0.20000000000000018</v>
      </c>
    </row>
    <row r="28" spans="1:5" ht="15" thickBot="1" x14ac:dyDescent="0.25">
      <c r="A28" s="56">
        <v>2.2000000000000002</v>
      </c>
      <c r="B28" s="56">
        <v>3.4</v>
      </c>
      <c r="C28" s="53">
        <f t="shared" si="2"/>
        <v>1199.9999999999998</v>
      </c>
      <c r="D28" s="56" t="s">
        <v>143</v>
      </c>
      <c r="E28" s="53">
        <f t="shared" si="0"/>
        <v>1.1999999999999997</v>
      </c>
    </row>
    <row r="29" spans="1:5" x14ac:dyDescent="0.2">
      <c r="A29" s="55">
        <v>3.4</v>
      </c>
      <c r="B29" s="55">
        <v>4.2</v>
      </c>
      <c r="C29" s="53">
        <f t="shared" si="2"/>
        <v>800.00000000000023</v>
      </c>
      <c r="D29" s="55" t="s">
        <v>143</v>
      </c>
      <c r="E29" s="53">
        <f t="shared" si="0"/>
        <v>0.80000000000000027</v>
      </c>
    </row>
    <row r="30" spans="1:5" x14ac:dyDescent="0.2">
      <c r="A30" s="55">
        <v>4.2</v>
      </c>
      <c r="B30" s="55">
        <v>4.5</v>
      </c>
      <c r="C30" s="53">
        <f t="shared" si="2"/>
        <v>299.99999999999983</v>
      </c>
      <c r="D30" s="55" t="s">
        <v>143</v>
      </c>
      <c r="E30" s="53">
        <f t="shared" si="0"/>
        <v>0.29999999999999982</v>
      </c>
    </row>
    <row r="31" spans="1:5" x14ac:dyDescent="0.2">
      <c r="A31" s="55">
        <v>4.5</v>
      </c>
      <c r="B31" s="55">
        <v>4.8</v>
      </c>
      <c r="C31" s="53">
        <f t="shared" si="2"/>
        <v>299.99999999999983</v>
      </c>
      <c r="D31" s="55" t="s">
        <v>143</v>
      </c>
      <c r="E31" s="53">
        <f t="shared" si="0"/>
        <v>0.29999999999999982</v>
      </c>
    </row>
    <row r="32" spans="1:5" x14ac:dyDescent="0.2">
      <c r="A32" s="55">
        <v>4.8</v>
      </c>
      <c r="B32" s="55">
        <v>10.6</v>
      </c>
      <c r="C32" s="53">
        <f t="shared" si="2"/>
        <v>5800</v>
      </c>
      <c r="D32" s="55" t="s">
        <v>143</v>
      </c>
      <c r="E32" s="53">
        <f t="shared" si="0"/>
        <v>5.8</v>
      </c>
    </row>
    <row r="33" spans="1:5" x14ac:dyDescent="0.2">
      <c r="A33" s="55">
        <v>5.9249999999999998</v>
      </c>
      <c r="B33" s="55">
        <v>6.4249999999999998</v>
      </c>
      <c r="C33" s="53">
        <f t="shared" si="2"/>
        <v>500</v>
      </c>
      <c r="D33" s="55" t="s">
        <v>143</v>
      </c>
      <c r="E33" s="53">
        <f t="shared" si="0"/>
        <v>0.5</v>
      </c>
    </row>
    <row r="34" spans="1:5" ht="15" thickBot="1" x14ac:dyDescent="0.25">
      <c r="A34" s="56">
        <v>10</v>
      </c>
      <c r="B34" s="56">
        <v>10.6</v>
      </c>
      <c r="C34" s="53">
        <f t="shared" si="2"/>
        <v>599.99999999999966</v>
      </c>
      <c r="D34" s="56" t="s">
        <v>143</v>
      </c>
      <c r="E34" s="53">
        <f t="shared" si="0"/>
        <v>0.59999999999999964</v>
      </c>
    </row>
    <row r="35" spans="1:5" ht="15" thickBot="1" x14ac:dyDescent="0.25">
      <c r="A35" s="56">
        <v>22</v>
      </c>
      <c r="B35" s="56">
        <v>24.05</v>
      </c>
      <c r="C35" s="53">
        <f t="shared" si="2"/>
        <v>2050.0000000000009</v>
      </c>
      <c r="D35" s="56" t="s">
        <v>143</v>
      </c>
      <c r="E35" s="53">
        <f t="shared" si="0"/>
        <v>2.0500000000000007</v>
      </c>
    </row>
    <row r="36" spans="1:5" x14ac:dyDescent="0.2">
      <c r="A36" s="49">
        <v>24.05</v>
      </c>
      <c r="B36" s="49">
        <v>24.25</v>
      </c>
      <c r="C36" s="53">
        <f t="shared" si="2"/>
        <v>199.99999999999929</v>
      </c>
      <c r="D36" s="49" t="s">
        <v>143</v>
      </c>
      <c r="E36" s="53">
        <f t="shared" si="0"/>
        <v>0.19999999999999929</v>
      </c>
    </row>
    <row r="37" spans="1:5" x14ac:dyDescent="0.2">
      <c r="A37" s="55">
        <v>24.25</v>
      </c>
      <c r="B37" s="55">
        <v>26.65</v>
      </c>
      <c r="C37" s="53">
        <f t="shared" si="2"/>
        <v>2399.9999999999986</v>
      </c>
      <c r="D37" s="55" t="s">
        <v>143</v>
      </c>
      <c r="E37" s="53">
        <f t="shared" si="0"/>
        <v>2.3999999999999986</v>
      </c>
    </row>
    <row r="38" spans="1:5" x14ac:dyDescent="0.2">
      <c r="A38" s="55">
        <v>57</v>
      </c>
      <c r="B38" s="55">
        <v>66</v>
      </c>
      <c r="C38" s="53">
        <f t="shared" si="2"/>
        <v>9000</v>
      </c>
      <c r="D38" s="55" t="s">
        <v>143</v>
      </c>
      <c r="E38" s="53">
        <f t="shared" si="0"/>
        <v>9</v>
      </c>
    </row>
    <row r="39" spans="1:5" ht="15" thickBot="1" x14ac:dyDescent="0.25">
      <c r="A39" s="56">
        <v>76</v>
      </c>
      <c r="B39" s="56">
        <v>77</v>
      </c>
      <c r="C39" s="53">
        <f t="shared" si="2"/>
        <v>1000</v>
      </c>
      <c r="D39" s="56" t="s">
        <v>143</v>
      </c>
      <c r="E39" s="53">
        <f t="shared" si="0"/>
        <v>1</v>
      </c>
    </row>
    <row r="40" spans="1:5" x14ac:dyDescent="0.2">
      <c r="A40" s="49">
        <v>76</v>
      </c>
      <c r="B40" s="49">
        <v>81</v>
      </c>
      <c r="C40" s="53">
        <f t="shared" si="2"/>
        <v>5000</v>
      </c>
      <c r="D40" s="49" t="s">
        <v>143</v>
      </c>
      <c r="E40" s="53">
        <f t="shared" si="0"/>
        <v>5</v>
      </c>
    </row>
    <row r="41" spans="1:5" x14ac:dyDescent="0.2">
      <c r="A41" s="55">
        <v>77</v>
      </c>
      <c r="B41" s="55">
        <v>81</v>
      </c>
      <c r="C41" s="53">
        <f t="shared" si="2"/>
        <v>4000</v>
      </c>
      <c r="D41" s="55" t="s">
        <v>143</v>
      </c>
      <c r="E41" s="53">
        <f t="shared" si="0"/>
        <v>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X34"/>
  <sheetViews>
    <sheetView workbookViewId="0">
      <selection activeCell="B8" sqref="A8:B10"/>
    </sheetView>
  </sheetViews>
  <sheetFormatPr defaultRowHeight="14.25" x14ac:dyDescent="0.2"/>
  <cols>
    <col min="3" max="3" width="17.625" bestFit="1" customWidth="1"/>
    <col min="4" max="4" width="17.125" bestFit="1" customWidth="1"/>
    <col min="5" max="5" width="20.25" style="82" customWidth="1"/>
    <col min="6" max="8" width="22.75" customWidth="1"/>
    <col min="9" max="9" width="20.625" bestFit="1" customWidth="1"/>
    <col min="10" max="10" width="20.25" bestFit="1" customWidth="1"/>
    <col min="11" max="11" width="20.25" customWidth="1"/>
    <col min="12" max="12" width="35.25" bestFit="1" customWidth="1"/>
    <col min="13" max="13" width="17.625" bestFit="1" customWidth="1"/>
    <col min="14" max="14" width="20.75" bestFit="1" customWidth="1"/>
    <col min="15" max="15" width="17.125" bestFit="1" customWidth="1"/>
    <col min="16" max="16" width="20.25" bestFit="1" customWidth="1"/>
    <col min="17" max="17" width="35.25" bestFit="1" customWidth="1"/>
    <col min="18" max="19" width="21" bestFit="1" customWidth="1"/>
    <col min="20" max="20" width="106.125" bestFit="1" customWidth="1"/>
    <col min="21" max="21" width="17" bestFit="1" customWidth="1"/>
    <col min="22" max="22" width="197.875" bestFit="1" customWidth="1"/>
    <col min="23" max="23" width="17" bestFit="1" customWidth="1"/>
    <col min="24" max="24" width="167" bestFit="1" customWidth="1"/>
  </cols>
  <sheetData>
    <row r="1" spans="1:24" ht="15" thickBot="1" x14ac:dyDescent="0.25">
      <c r="A1" t="s">
        <v>218</v>
      </c>
      <c r="B1" t="s">
        <v>217</v>
      </c>
      <c r="C1" s="4" t="s">
        <v>6</v>
      </c>
      <c r="D1" s="4" t="s">
        <v>7</v>
      </c>
      <c r="E1" s="80" t="s">
        <v>1</v>
      </c>
      <c r="F1" s="77" t="s">
        <v>5</v>
      </c>
      <c r="G1" s="77" t="s">
        <v>216</v>
      </c>
      <c r="H1" s="77" t="s">
        <v>8</v>
      </c>
      <c r="I1" s="50" t="s">
        <v>18</v>
      </c>
      <c r="J1" s="50" t="s">
        <v>19</v>
      </c>
      <c r="K1" s="50" t="s">
        <v>196</v>
      </c>
      <c r="L1" s="50" t="s">
        <v>20</v>
      </c>
      <c r="M1" s="50" t="s">
        <v>21</v>
      </c>
      <c r="N1" s="50" t="s">
        <v>22</v>
      </c>
      <c r="O1" s="50" t="s">
        <v>23</v>
      </c>
      <c r="P1" s="50" t="s">
        <v>24</v>
      </c>
      <c r="Q1" s="51" t="s">
        <v>25</v>
      </c>
      <c r="R1" s="51" t="s">
        <v>26</v>
      </c>
      <c r="S1" s="51" t="s">
        <v>27</v>
      </c>
      <c r="T1" s="51" t="s">
        <v>28</v>
      </c>
      <c r="U1" s="51" t="s">
        <v>29</v>
      </c>
      <c r="V1" s="51" t="s">
        <v>30</v>
      </c>
      <c r="W1" s="50" t="s">
        <v>31</v>
      </c>
      <c r="X1" s="52" t="s">
        <v>32</v>
      </c>
    </row>
    <row r="2" spans="1:24" ht="15" thickBot="1" x14ac:dyDescent="0.25">
      <c r="A2">
        <v>0</v>
      </c>
      <c r="B2">
        <v>0</v>
      </c>
      <c r="C2" s="53">
        <v>0</v>
      </c>
      <c r="D2" s="49">
        <v>135</v>
      </c>
      <c r="E2" s="81">
        <f>K2/1000</f>
        <v>0.13500000000000001</v>
      </c>
      <c r="F2" s="49" t="s">
        <v>40</v>
      </c>
      <c r="G2" s="49" t="s">
        <v>40</v>
      </c>
      <c r="H2" s="1" t="s">
        <v>215</v>
      </c>
      <c r="I2" s="49" t="s">
        <v>33</v>
      </c>
      <c r="J2" s="53" t="s">
        <v>34</v>
      </c>
      <c r="K2" s="53">
        <f t="shared" ref="K2:K34" si="0">D2-C2</f>
        <v>135</v>
      </c>
      <c r="L2" s="46" t="s">
        <v>35</v>
      </c>
      <c r="M2" s="46">
        <v>0</v>
      </c>
      <c r="N2" s="46" t="s">
        <v>36</v>
      </c>
      <c r="O2" s="46">
        <v>150</v>
      </c>
      <c r="P2" s="46" t="s">
        <v>36</v>
      </c>
      <c r="Q2" s="46" t="s">
        <v>37</v>
      </c>
      <c r="R2" s="46" t="s">
        <v>38</v>
      </c>
      <c r="S2" s="46" t="s">
        <v>39</v>
      </c>
      <c r="T2" s="54" t="s">
        <v>41</v>
      </c>
      <c r="U2" s="49" t="s">
        <v>42</v>
      </c>
      <c r="V2" s="54" t="s">
        <v>43</v>
      </c>
      <c r="W2" s="55" t="s">
        <v>38</v>
      </c>
      <c r="X2" s="55" t="s">
        <v>38</v>
      </c>
    </row>
    <row r="3" spans="1:24" ht="15" thickBot="1" x14ac:dyDescent="0.25">
      <c r="A3">
        <v>0</v>
      </c>
      <c r="B3">
        <f>IF(C3&lt;&gt;C2,B2+1,B2)</f>
        <v>0</v>
      </c>
      <c r="C3" s="55">
        <v>0</v>
      </c>
      <c r="D3" s="55">
        <v>135</v>
      </c>
      <c r="E3" s="81">
        <f>K3/1000</f>
        <v>0.13500000000000001</v>
      </c>
      <c r="F3" s="56" t="s">
        <v>40</v>
      </c>
      <c r="G3" s="56" t="s">
        <v>40</v>
      </c>
      <c r="H3" s="1" t="s">
        <v>215</v>
      </c>
      <c r="I3" s="55" t="s">
        <v>33</v>
      </c>
      <c r="J3" s="53" t="s">
        <v>34</v>
      </c>
      <c r="K3" s="53">
        <f t="shared" si="0"/>
        <v>135</v>
      </c>
      <c r="L3" s="56" t="s">
        <v>44</v>
      </c>
      <c r="M3" s="46">
        <v>150</v>
      </c>
      <c r="N3" s="46" t="s">
        <v>36</v>
      </c>
      <c r="O3" s="46">
        <v>7.5</v>
      </c>
      <c r="P3" s="46" t="s">
        <v>45</v>
      </c>
      <c r="Q3" s="46" t="s">
        <v>46</v>
      </c>
      <c r="R3" s="46" t="s">
        <v>39</v>
      </c>
      <c r="S3" s="46" t="s">
        <v>38</v>
      </c>
      <c r="T3" s="57" t="s">
        <v>41</v>
      </c>
      <c r="U3" s="56" t="s">
        <v>42</v>
      </c>
      <c r="V3" s="58" t="s">
        <v>43</v>
      </c>
      <c r="W3" s="56" t="s">
        <v>38</v>
      </c>
      <c r="X3" s="56" t="s">
        <v>38</v>
      </c>
    </row>
    <row r="4" spans="1:24" ht="15" thickBot="1" x14ac:dyDescent="0.25">
      <c r="A4">
        <v>0</v>
      </c>
      <c r="B4">
        <f>IF(C4&lt;&gt;C3,B3+1,B3)</f>
        <v>0</v>
      </c>
      <c r="C4" s="46">
        <v>0</v>
      </c>
      <c r="D4" s="55">
        <v>135</v>
      </c>
      <c r="E4" s="81">
        <f>K4/1000</f>
        <v>0.13500000000000001</v>
      </c>
      <c r="F4" s="46" t="s">
        <v>48</v>
      </c>
      <c r="G4" s="46" t="s">
        <v>48</v>
      </c>
      <c r="H4" s="1" t="s">
        <v>215</v>
      </c>
      <c r="I4" s="56" t="s">
        <v>47</v>
      </c>
      <c r="J4" s="53" t="s">
        <v>34</v>
      </c>
      <c r="K4" s="53">
        <f t="shared" si="0"/>
        <v>135</v>
      </c>
      <c r="L4" s="46" t="s">
        <v>35</v>
      </c>
      <c r="M4" s="46">
        <v>0</v>
      </c>
      <c r="N4" s="46" t="s">
        <v>36</v>
      </c>
      <c r="O4" s="46">
        <v>150</v>
      </c>
      <c r="P4" s="46" t="s">
        <v>36</v>
      </c>
      <c r="Q4" s="46" t="s">
        <v>37</v>
      </c>
      <c r="R4" s="46" t="s">
        <v>38</v>
      </c>
      <c r="S4" s="46" t="s">
        <v>39</v>
      </c>
      <c r="T4" s="54" t="s">
        <v>49</v>
      </c>
      <c r="U4" s="46" t="s">
        <v>38</v>
      </c>
      <c r="V4" s="46" t="s">
        <v>38</v>
      </c>
      <c r="W4" s="46" t="s">
        <v>38</v>
      </c>
      <c r="X4" s="46" t="s">
        <v>38</v>
      </c>
    </row>
    <row r="5" spans="1:24" ht="15" thickBot="1" x14ac:dyDescent="0.25">
      <c r="A5">
        <v>1</v>
      </c>
      <c r="B5">
        <f>IF(C5&lt;&gt;C4,B4+1,B4)</f>
        <v>1</v>
      </c>
      <c r="C5" s="49">
        <v>13.553000000000001</v>
      </c>
      <c r="D5" s="49">
        <v>13.567</v>
      </c>
      <c r="E5" s="81">
        <f>K5</f>
        <v>1.3999999999999346E-2</v>
      </c>
      <c r="F5" s="46" t="s">
        <v>48</v>
      </c>
      <c r="G5" s="46" t="s">
        <v>48</v>
      </c>
      <c r="H5" s="1" t="s">
        <v>215</v>
      </c>
      <c r="I5" s="49" t="s">
        <v>50</v>
      </c>
      <c r="J5" s="49" t="s">
        <v>51</v>
      </c>
      <c r="K5" s="53">
        <f t="shared" si="0"/>
        <v>1.3999999999999346E-2</v>
      </c>
      <c r="L5" s="49" t="s">
        <v>52</v>
      </c>
      <c r="M5" s="49">
        <v>0</v>
      </c>
      <c r="N5" s="49" t="s">
        <v>36</v>
      </c>
      <c r="O5" s="49">
        <v>10</v>
      </c>
      <c r="P5" s="49" t="s">
        <v>36</v>
      </c>
      <c r="Q5" s="49" t="s">
        <v>37</v>
      </c>
      <c r="R5" s="53" t="s">
        <v>38</v>
      </c>
      <c r="S5" s="49" t="s">
        <v>39</v>
      </c>
      <c r="T5" s="54" t="s">
        <v>49</v>
      </c>
      <c r="U5" s="46" t="s">
        <v>38</v>
      </c>
      <c r="V5" s="46" t="s">
        <v>38</v>
      </c>
      <c r="W5" s="46" t="s">
        <v>38</v>
      </c>
      <c r="X5" s="46" t="s">
        <v>38</v>
      </c>
    </row>
    <row r="6" spans="1:24" ht="15" thickBot="1" x14ac:dyDescent="0.25">
      <c r="A6">
        <v>1</v>
      </c>
      <c r="B6">
        <f>IF(C6&lt;&gt;C5,B5+1,B5)</f>
        <v>1</v>
      </c>
      <c r="C6" s="55">
        <v>13.553000000000001</v>
      </c>
      <c r="D6" s="55">
        <v>13.567</v>
      </c>
      <c r="E6" s="81">
        <f t="shared" ref="E6:E34" si="1">K6</f>
        <v>1.3999999999999346E-2</v>
      </c>
      <c r="F6" s="49" t="s">
        <v>40</v>
      </c>
      <c r="G6" s="49" t="s">
        <v>40</v>
      </c>
      <c r="H6" s="1" t="s">
        <v>215</v>
      </c>
      <c r="I6" s="55" t="s">
        <v>50</v>
      </c>
      <c r="J6" s="55" t="s">
        <v>51</v>
      </c>
      <c r="K6" s="53">
        <f t="shared" si="0"/>
        <v>1.3999999999999346E-2</v>
      </c>
      <c r="L6" s="56" t="s">
        <v>52</v>
      </c>
      <c r="M6" s="46">
        <v>0</v>
      </c>
      <c r="N6" s="46" t="s">
        <v>36</v>
      </c>
      <c r="O6" s="46">
        <v>10</v>
      </c>
      <c r="P6" s="46" t="s">
        <v>36</v>
      </c>
      <c r="Q6" s="46" t="s">
        <v>37</v>
      </c>
      <c r="R6" s="46" t="s">
        <v>38</v>
      </c>
      <c r="S6" s="46" t="s">
        <v>39</v>
      </c>
      <c r="T6" s="54" t="s">
        <v>41</v>
      </c>
      <c r="U6" s="49" t="s">
        <v>42</v>
      </c>
      <c r="V6" s="54" t="s">
        <v>43</v>
      </c>
      <c r="W6" s="49" t="s">
        <v>38</v>
      </c>
      <c r="X6" s="49" t="s">
        <v>38</v>
      </c>
    </row>
    <row r="7" spans="1:24" ht="15" thickBot="1" x14ac:dyDescent="0.25">
      <c r="A7">
        <v>1</v>
      </c>
      <c r="B7">
        <f>IF(C7&lt;&gt;C6,B6+1,B6)</f>
        <v>1</v>
      </c>
      <c r="C7" s="56">
        <v>13.553000000000001</v>
      </c>
      <c r="D7" s="79">
        <v>13.567</v>
      </c>
      <c r="E7" s="81">
        <f t="shared" si="1"/>
        <v>1.3999999999999346E-2</v>
      </c>
      <c r="F7" s="56" t="s">
        <v>40</v>
      </c>
      <c r="G7" s="56" t="s">
        <v>40</v>
      </c>
      <c r="H7" s="1" t="s">
        <v>215</v>
      </c>
      <c r="I7" s="56" t="s">
        <v>50</v>
      </c>
      <c r="J7" s="56" t="s">
        <v>51</v>
      </c>
      <c r="K7" s="53">
        <f t="shared" si="0"/>
        <v>1.3999999999999346E-2</v>
      </c>
      <c r="L7" s="56" t="s">
        <v>53</v>
      </c>
      <c r="M7" s="46">
        <v>10</v>
      </c>
      <c r="N7" s="46" t="s">
        <v>36</v>
      </c>
      <c r="O7" s="46">
        <v>1</v>
      </c>
      <c r="P7" s="46" t="s">
        <v>45</v>
      </c>
      <c r="Q7" s="46" t="s">
        <v>46</v>
      </c>
      <c r="R7" s="46" t="s">
        <v>39</v>
      </c>
      <c r="S7" s="46" t="s">
        <v>38</v>
      </c>
      <c r="T7" s="57" t="s">
        <v>41</v>
      </c>
      <c r="U7" s="56" t="s">
        <v>42</v>
      </c>
      <c r="V7" s="58" t="s">
        <v>43</v>
      </c>
      <c r="W7" s="56" t="s">
        <v>38</v>
      </c>
      <c r="X7" s="56" t="s">
        <v>38</v>
      </c>
    </row>
    <row r="8" spans="1:24" x14ac:dyDescent="0.2">
      <c r="A8">
        <v>2</v>
      </c>
      <c r="B8">
        <v>2</v>
      </c>
      <c r="C8" s="49">
        <v>26.965</v>
      </c>
      <c r="D8" s="49">
        <v>27.405000000000001</v>
      </c>
      <c r="E8" s="81">
        <f t="shared" si="1"/>
        <v>0.44000000000000128</v>
      </c>
      <c r="F8" s="49" t="s">
        <v>48</v>
      </c>
      <c r="G8" s="49" t="s">
        <v>48</v>
      </c>
      <c r="H8" s="1" t="s">
        <v>212</v>
      </c>
      <c r="I8" s="49" t="s">
        <v>62</v>
      </c>
      <c r="J8" s="49" t="s">
        <v>51</v>
      </c>
      <c r="K8" s="53">
        <f t="shared" si="0"/>
        <v>0.44000000000000128</v>
      </c>
      <c r="L8" s="49" t="s">
        <v>63</v>
      </c>
      <c r="M8" s="49">
        <v>0</v>
      </c>
      <c r="N8" s="49" t="s">
        <v>64</v>
      </c>
      <c r="O8" s="49">
        <v>100</v>
      </c>
      <c r="P8" s="49" t="s">
        <v>64</v>
      </c>
      <c r="Q8" s="49" t="s">
        <v>37</v>
      </c>
      <c r="R8" s="49" t="s">
        <v>38</v>
      </c>
      <c r="S8" s="49" t="s">
        <v>39</v>
      </c>
      <c r="T8" s="54" t="s">
        <v>49</v>
      </c>
      <c r="U8" s="53" t="s">
        <v>38</v>
      </c>
      <c r="V8" s="53" t="s">
        <v>38</v>
      </c>
      <c r="W8" s="49" t="s">
        <v>38</v>
      </c>
      <c r="X8" s="49" t="s">
        <v>38</v>
      </c>
    </row>
    <row r="9" spans="1:24" ht="15" thickBot="1" x14ac:dyDescent="0.25">
      <c r="A9">
        <v>2</v>
      </c>
      <c r="B9">
        <v>2</v>
      </c>
      <c r="C9" s="56">
        <v>26.965</v>
      </c>
      <c r="D9" s="56">
        <v>27.405000000000001</v>
      </c>
      <c r="E9" s="81">
        <f t="shared" si="1"/>
        <v>0.44000000000000128</v>
      </c>
      <c r="F9" s="56" t="s">
        <v>48</v>
      </c>
      <c r="G9" s="56" t="s">
        <v>48</v>
      </c>
      <c r="H9" s="1" t="s">
        <v>212</v>
      </c>
      <c r="I9" s="56" t="s">
        <v>62</v>
      </c>
      <c r="J9" s="56" t="s">
        <v>51</v>
      </c>
      <c r="K9" s="53">
        <f t="shared" si="0"/>
        <v>0.44000000000000128</v>
      </c>
      <c r="L9" s="56" t="s">
        <v>65</v>
      </c>
      <c r="M9" s="56">
        <v>0</v>
      </c>
      <c r="N9" s="46" t="s">
        <v>64</v>
      </c>
      <c r="O9" s="56">
        <v>500</v>
      </c>
      <c r="P9" s="46" t="s">
        <v>64</v>
      </c>
      <c r="Q9" s="56" t="s">
        <v>66</v>
      </c>
      <c r="R9" s="56" t="s">
        <v>67</v>
      </c>
      <c r="S9" s="46" t="s">
        <v>68</v>
      </c>
      <c r="T9" s="57" t="s">
        <v>49</v>
      </c>
      <c r="U9" s="46" t="s">
        <v>38</v>
      </c>
      <c r="V9" s="46" t="s">
        <v>38</v>
      </c>
      <c r="W9" s="56" t="s">
        <v>38</v>
      </c>
      <c r="X9" s="56" t="s">
        <v>38</v>
      </c>
    </row>
    <row r="10" spans="1:24" ht="15" thickBot="1" x14ac:dyDescent="0.25">
      <c r="A10">
        <v>2</v>
      </c>
      <c r="B10">
        <v>2</v>
      </c>
      <c r="C10" s="49">
        <v>72</v>
      </c>
      <c r="D10" s="53">
        <v>72.474999999999994</v>
      </c>
      <c r="E10" s="81">
        <f t="shared" si="1"/>
        <v>0.47499999999999432</v>
      </c>
      <c r="F10" s="49" t="s">
        <v>74</v>
      </c>
      <c r="G10" s="49" t="s">
        <v>74</v>
      </c>
      <c r="H10" s="1" t="s">
        <v>213</v>
      </c>
      <c r="I10" s="49" t="s">
        <v>72</v>
      </c>
      <c r="J10" s="53" t="s">
        <v>51</v>
      </c>
      <c r="K10" s="53">
        <f t="shared" si="0"/>
        <v>0.47499999999999432</v>
      </c>
      <c r="L10" s="46" t="s">
        <v>73</v>
      </c>
      <c r="M10" s="46">
        <v>0</v>
      </c>
      <c r="N10" s="46" t="s">
        <v>64</v>
      </c>
      <c r="O10" s="46">
        <v>750</v>
      </c>
      <c r="P10" s="46" t="s">
        <v>64</v>
      </c>
      <c r="Q10" s="46" t="s">
        <v>66</v>
      </c>
      <c r="R10" s="53" t="s">
        <v>67</v>
      </c>
      <c r="S10" s="46" t="s">
        <v>68</v>
      </c>
      <c r="T10" s="54" t="s">
        <v>75</v>
      </c>
      <c r="U10" s="46" t="s">
        <v>76</v>
      </c>
      <c r="V10" s="60" t="s">
        <v>77</v>
      </c>
      <c r="W10" s="46" t="s">
        <v>38</v>
      </c>
      <c r="X10" s="46" t="s">
        <v>38</v>
      </c>
    </row>
    <row r="11" spans="1:24" ht="15" thickBot="1" x14ac:dyDescent="0.25">
      <c r="A11">
        <v>2</v>
      </c>
      <c r="B11">
        <v>2</v>
      </c>
      <c r="C11" s="79">
        <v>25</v>
      </c>
      <c r="D11" s="56">
        <v>470</v>
      </c>
      <c r="E11" s="81">
        <f t="shared" si="1"/>
        <v>445</v>
      </c>
      <c r="F11" s="56" t="s">
        <v>56</v>
      </c>
      <c r="G11" s="56" t="s">
        <v>56</v>
      </c>
      <c r="H11" s="1" t="s">
        <v>212</v>
      </c>
      <c r="I11" s="56" t="s">
        <v>54</v>
      </c>
      <c r="J11" s="56" t="s">
        <v>51</v>
      </c>
      <c r="K11" s="53">
        <f t="shared" si="0"/>
        <v>445</v>
      </c>
      <c r="L11" s="56" t="s">
        <v>55</v>
      </c>
      <c r="M11" s="46">
        <v>0</v>
      </c>
      <c r="N11" s="46" t="s">
        <v>36</v>
      </c>
      <c r="O11" s="56">
        <v>50</v>
      </c>
      <c r="P11" s="46" t="s">
        <v>36</v>
      </c>
      <c r="Q11" s="46" t="s">
        <v>37</v>
      </c>
      <c r="R11" s="46" t="s">
        <v>38</v>
      </c>
      <c r="S11" s="46" t="s">
        <v>39</v>
      </c>
      <c r="T11" s="57" t="s">
        <v>57</v>
      </c>
      <c r="U11" s="56" t="s">
        <v>58</v>
      </c>
      <c r="V11" s="58" t="s">
        <v>59</v>
      </c>
      <c r="W11" s="56" t="s">
        <v>38</v>
      </c>
      <c r="X11" s="56" t="s">
        <v>38</v>
      </c>
    </row>
    <row r="12" spans="1:24" ht="15" thickBot="1" x14ac:dyDescent="0.25">
      <c r="A12">
        <v>2</v>
      </c>
      <c r="B12">
        <v>2</v>
      </c>
      <c r="C12" s="56">
        <v>25</v>
      </c>
      <c r="D12" s="46">
        <v>470</v>
      </c>
      <c r="E12" s="81">
        <f t="shared" si="1"/>
        <v>445</v>
      </c>
      <c r="F12" s="46" t="s">
        <v>56</v>
      </c>
      <c r="G12" s="46" t="s">
        <v>56</v>
      </c>
      <c r="H12" s="1" t="s">
        <v>212</v>
      </c>
      <c r="I12" s="56" t="s">
        <v>54</v>
      </c>
      <c r="J12" s="46" t="s">
        <v>51</v>
      </c>
      <c r="K12" s="53">
        <f t="shared" si="0"/>
        <v>445</v>
      </c>
      <c r="L12" s="46" t="s">
        <v>55</v>
      </c>
      <c r="M12" s="46">
        <v>0</v>
      </c>
      <c r="N12" s="46" t="s">
        <v>36</v>
      </c>
      <c r="O12" s="46">
        <v>50</v>
      </c>
      <c r="P12" s="46" t="s">
        <v>36</v>
      </c>
      <c r="Q12" s="46" t="s">
        <v>37</v>
      </c>
      <c r="R12" s="46" t="s">
        <v>38</v>
      </c>
      <c r="S12" s="46" t="s">
        <v>39</v>
      </c>
      <c r="T12" s="54" t="s">
        <v>57</v>
      </c>
      <c r="U12" s="46" t="s">
        <v>60</v>
      </c>
      <c r="V12" s="60" t="s">
        <v>61</v>
      </c>
      <c r="W12" s="46" t="s">
        <v>38</v>
      </c>
      <c r="X12" s="46" t="s">
        <v>38</v>
      </c>
    </row>
    <row r="13" spans="1:24" ht="15" thickBot="1" x14ac:dyDescent="0.25">
      <c r="A13">
        <v>2</v>
      </c>
      <c r="B13">
        <v>2</v>
      </c>
      <c r="C13" s="56">
        <v>78</v>
      </c>
      <c r="D13" s="46">
        <v>79</v>
      </c>
      <c r="E13" s="81">
        <f t="shared" si="1"/>
        <v>1</v>
      </c>
      <c r="F13" s="46" t="s">
        <v>79</v>
      </c>
      <c r="G13" s="46" t="s">
        <v>79</v>
      </c>
      <c r="H13" s="1" t="s">
        <v>213</v>
      </c>
      <c r="I13" s="56" t="s">
        <v>78</v>
      </c>
      <c r="J13" s="46" t="s">
        <v>51</v>
      </c>
      <c r="K13" s="53">
        <f t="shared" si="0"/>
        <v>1</v>
      </c>
      <c r="L13" s="46" t="s">
        <v>65</v>
      </c>
      <c r="M13" s="46">
        <v>0</v>
      </c>
      <c r="N13" s="46" t="s">
        <v>64</v>
      </c>
      <c r="O13" s="46">
        <v>500</v>
      </c>
      <c r="P13" s="46" t="s">
        <v>64</v>
      </c>
      <c r="Q13" s="46" t="s">
        <v>66</v>
      </c>
      <c r="R13" s="46" t="s">
        <v>67</v>
      </c>
      <c r="S13" s="46" t="s">
        <v>68</v>
      </c>
      <c r="T13" s="54" t="s">
        <v>80</v>
      </c>
      <c r="U13" s="46" t="s">
        <v>81</v>
      </c>
      <c r="V13" s="60" t="s">
        <v>82</v>
      </c>
      <c r="W13" s="46" t="s">
        <v>83</v>
      </c>
      <c r="X13" s="60" t="s">
        <v>84</v>
      </c>
    </row>
    <row r="14" spans="1:24" ht="15" thickBot="1" x14ac:dyDescent="0.25">
      <c r="A14">
        <v>2</v>
      </c>
      <c r="B14">
        <v>2</v>
      </c>
      <c r="C14" s="56">
        <v>78</v>
      </c>
      <c r="D14" s="56">
        <v>79</v>
      </c>
      <c r="E14" s="81">
        <f t="shared" si="1"/>
        <v>1</v>
      </c>
      <c r="F14" s="56" t="s">
        <v>79</v>
      </c>
      <c r="G14" s="56" t="s">
        <v>79</v>
      </c>
      <c r="H14" s="1" t="s">
        <v>213</v>
      </c>
      <c r="I14" s="56" t="s">
        <v>78</v>
      </c>
      <c r="J14" s="56" t="s">
        <v>51</v>
      </c>
      <c r="K14" s="53">
        <f t="shared" si="0"/>
        <v>1</v>
      </c>
      <c r="L14" s="56" t="s">
        <v>85</v>
      </c>
      <c r="M14" s="46">
        <v>500</v>
      </c>
      <c r="N14" s="46" t="s">
        <v>36</v>
      </c>
      <c r="O14" s="56"/>
      <c r="P14" s="46"/>
      <c r="Q14" s="46" t="s">
        <v>46</v>
      </c>
      <c r="R14" s="46" t="s">
        <v>39</v>
      </c>
      <c r="S14" s="46" t="s">
        <v>38</v>
      </c>
      <c r="T14" s="54" t="s">
        <v>80</v>
      </c>
      <c r="U14" s="56" t="s">
        <v>81</v>
      </c>
      <c r="V14" s="58" t="s">
        <v>82</v>
      </c>
      <c r="W14" s="56" t="s">
        <v>83</v>
      </c>
      <c r="X14" s="58" t="s">
        <v>84</v>
      </c>
    </row>
    <row r="15" spans="1:24" ht="15" thickBot="1" x14ac:dyDescent="0.25">
      <c r="A15">
        <v>2</v>
      </c>
      <c r="B15">
        <v>2</v>
      </c>
      <c r="C15" s="55">
        <v>433.05</v>
      </c>
      <c r="D15" s="55">
        <v>434.79</v>
      </c>
      <c r="E15" s="81">
        <f t="shared" si="1"/>
        <v>1.7400000000000091</v>
      </c>
      <c r="F15" s="49" t="s">
        <v>40</v>
      </c>
      <c r="G15" s="49" t="s">
        <v>40</v>
      </c>
      <c r="H15" s="1" t="s">
        <v>214</v>
      </c>
      <c r="I15" s="55" t="s">
        <v>100</v>
      </c>
      <c r="J15" s="55" t="s">
        <v>51</v>
      </c>
      <c r="K15" s="53">
        <f t="shared" si="0"/>
        <v>1.7400000000000091</v>
      </c>
      <c r="L15" s="56" t="s">
        <v>70</v>
      </c>
      <c r="M15" s="46">
        <v>0</v>
      </c>
      <c r="N15" s="46" t="s">
        <v>64</v>
      </c>
      <c r="O15" s="56">
        <v>10</v>
      </c>
      <c r="P15" s="46" t="s">
        <v>64</v>
      </c>
      <c r="Q15" s="46" t="s">
        <v>37</v>
      </c>
      <c r="R15" s="46" t="s">
        <v>38</v>
      </c>
      <c r="S15" s="46" t="s">
        <v>39</v>
      </c>
      <c r="T15" s="54" t="s">
        <v>41</v>
      </c>
      <c r="U15" s="49" t="s">
        <v>42</v>
      </c>
      <c r="V15" s="54" t="s">
        <v>43</v>
      </c>
      <c r="W15" s="49" t="s">
        <v>38</v>
      </c>
      <c r="X15" s="49" t="s">
        <v>38</v>
      </c>
    </row>
    <row r="16" spans="1:24" ht="15" thickBot="1" x14ac:dyDescent="0.25">
      <c r="A16">
        <v>2</v>
      </c>
      <c r="B16">
        <v>2</v>
      </c>
      <c r="C16" s="56">
        <v>433.05</v>
      </c>
      <c r="D16" s="46">
        <v>434.79</v>
      </c>
      <c r="E16" s="81">
        <f t="shared" si="1"/>
        <v>1.7400000000000091</v>
      </c>
      <c r="F16" s="56" t="s">
        <v>101</v>
      </c>
      <c r="G16" s="56" t="s">
        <v>101</v>
      </c>
      <c r="H16" s="1" t="s">
        <v>214</v>
      </c>
      <c r="I16" s="56" t="s">
        <v>100</v>
      </c>
      <c r="J16" s="46" t="s">
        <v>51</v>
      </c>
      <c r="K16" s="53">
        <f t="shared" si="0"/>
        <v>1.7400000000000091</v>
      </c>
      <c r="L16" s="46" t="s">
        <v>52</v>
      </c>
      <c r="M16" s="46">
        <v>0</v>
      </c>
      <c r="N16" s="46" t="s">
        <v>36</v>
      </c>
      <c r="O16" s="46">
        <v>10</v>
      </c>
      <c r="P16" s="46" t="s">
        <v>36</v>
      </c>
      <c r="Q16" s="46" t="s">
        <v>66</v>
      </c>
      <c r="R16" s="46" t="s">
        <v>67</v>
      </c>
      <c r="S16" s="46" t="s">
        <v>68</v>
      </c>
      <c r="T16" s="57" t="s">
        <v>102</v>
      </c>
      <c r="U16" s="56" t="s">
        <v>38</v>
      </c>
      <c r="V16" s="56" t="s">
        <v>38</v>
      </c>
      <c r="W16" s="56" t="s">
        <v>103</v>
      </c>
      <c r="X16" s="58" t="s">
        <v>104</v>
      </c>
    </row>
    <row r="17" spans="1:24" ht="15" thickBot="1" x14ac:dyDescent="0.25">
      <c r="A17">
        <v>2</v>
      </c>
      <c r="B17">
        <v>2</v>
      </c>
      <c r="C17" s="49">
        <v>245</v>
      </c>
      <c r="D17" s="53">
        <v>247</v>
      </c>
      <c r="E17" s="81">
        <f t="shared" si="1"/>
        <v>2</v>
      </c>
      <c r="F17" s="46" t="s">
        <v>79</v>
      </c>
      <c r="G17" s="46" t="s">
        <v>79</v>
      </c>
      <c r="H17" s="1" t="s">
        <v>214</v>
      </c>
      <c r="I17" s="49" t="s">
        <v>97</v>
      </c>
      <c r="J17" s="53" t="s">
        <v>51</v>
      </c>
      <c r="K17" s="53">
        <f t="shared" si="0"/>
        <v>2</v>
      </c>
      <c r="L17" s="46" t="s">
        <v>98</v>
      </c>
      <c r="M17" s="46">
        <v>0</v>
      </c>
      <c r="N17" s="46" t="s">
        <v>64</v>
      </c>
      <c r="O17" s="46">
        <v>500</v>
      </c>
      <c r="P17" s="46" t="s">
        <v>64</v>
      </c>
      <c r="Q17" s="49" t="s">
        <v>66</v>
      </c>
      <c r="R17" s="53" t="s">
        <v>67</v>
      </c>
      <c r="S17" s="49" t="s">
        <v>68</v>
      </c>
      <c r="T17" s="54" t="s">
        <v>80</v>
      </c>
      <c r="U17" s="46" t="s">
        <v>81</v>
      </c>
      <c r="V17" s="60" t="s">
        <v>82</v>
      </c>
      <c r="W17" s="46" t="s">
        <v>83</v>
      </c>
      <c r="X17" s="60" t="s">
        <v>84</v>
      </c>
    </row>
    <row r="18" spans="1:24" ht="15" thickBot="1" x14ac:dyDescent="0.25">
      <c r="A18">
        <v>2</v>
      </c>
      <c r="B18">
        <v>2</v>
      </c>
      <c r="C18" s="56">
        <v>245</v>
      </c>
      <c r="D18" s="46">
        <v>247</v>
      </c>
      <c r="E18" s="81">
        <f t="shared" si="1"/>
        <v>2</v>
      </c>
      <c r="F18" s="46" t="s">
        <v>79</v>
      </c>
      <c r="G18" s="46" t="s">
        <v>79</v>
      </c>
      <c r="H18" s="1" t="s">
        <v>214</v>
      </c>
      <c r="I18" s="56" t="s">
        <v>97</v>
      </c>
      <c r="J18" s="46" t="s">
        <v>51</v>
      </c>
      <c r="K18" s="53">
        <f t="shared" si="0"/>
        <v>2</v>
      </c>
      <c r="L18" s="46" t="s">
        <v>85</v>
      </c>
      <c r="M18" s="46">
        <v>500</v>
      </c>
      <c r="N18" s="46" t="s">
        <v>36</v>
      </c>
      <c r="O18" s="46"/>
      <c r="P18" s="46"/>
      <c r="Q18" s="46" t="s">
        <v>46</v>
      </c>
      <c r="R18" s="46" t="s">
        <v>39</v>
      </c>
      <c r="S18" s="46" t="s">
        <v>38</v>
      </c>
      <c r="T18" s="54" t="s">
        <v>80</v>
      </c>
      <c r="U18" s="46" t="s">
        <v>81</v>
      </c>
      <c r="V18" s="60" t="s">
        <v>82</v>
      </c>
      <c r="W18" s="46" t="s">
        <v>83</v>
      </c>
      <c r="X18" s="60" t="s">
        <v>84</v>
      </c>
    </row>
    <row r="19" spans="1:24" ht="15" thickBot="1" x14ac:dyDescent="0.25">
      <c r="A19">
        <v>2</v>
      </c>
      <c r="B19">
        <v>2</v>
      </c>
      <c r="C19" s="56">
        <v>30</v>
      </c>
      <c r="D19" s="46">
        <v>50</v>
      </c>
      <c r="E19" s="81">
        <f t="shared" si="1"/>
        <v>20</v>
      </c>
      <c r="F19" s="46" t="s">
        <v>48</v>
      </c>
      <c r="G19" s="46" t="s">
        <v>48</v>
      </c>
      <c r="H19" s="1" t="s">
        <v>212</v>
      </c>
      <c r="I19" s="56" t="s">
        <v>69</v>
      </c>
      <c r="J19" s="46" t="s">
        <v>51</v>
      </c>
      <c r="K19" s="53">
        <f t="shared" si="0"/>
        <v>20</v>
      </c>
      <c r="L19" s="46" t="s">
        <v>70</v>
      </c>
      <c r="M19" s="46">
        <v>0</v>
      </c>
      <c r="N19" s="46" t="s">
        <v>64</v>
      </c>
      <c r="O19" s="46">
        <v>10</v>
      </c>
      <c r="P19" s="46" t="s">
        <v>64</v>
      </c>
      <c r="Q19" s="46" t="s">
        <v>37</v>
      </c>
      <c r="R19" s="46" t="s">
        <v>38</v>
      </c>
      <c r="S19" s="46" t="s">
        <v>39</v>
      </c>
      <c r="T19" s="54" t="s">
        <v>49</v>
      </c>
      <c r="U19" s="46" t="s">
        <v>38</v>
      </c>
      <c r="V19" s="46" t="s">
        <v>38</v>
      </c>
      <c r="W19" s="46" t="s">
        <v>38</v>
      </c>
      <c r="X19" s="46" t="s">
        <v>38</v>
      </c>
    </row>
    <row r="20" spans="1:24" ht="15" thickBot="1" x14ac:dyDescent="0.25">
      <c r="A20">
        <v>2</v>
      </c>
      <c r="B20">
        <v>2</v>
      </c>
      <c r="C20" s="55">
        <v>54</v>
      </c>
      <c r="D20" s="55">
        <v>74</v>
      </c>
      <c r="E20" s="81">
        <f t="shared" si="1"/>
        <v>20</v>
      </c>
      <c r="F20" s="49" t="s">
        <v>48</v>
      </c>
      <c r="G20" s="49" t="s">
        <v>48</v>
      </c>
      <c r="H20" s="1" t="s">
        <v>212</v>
      </c>
      <c r="I20" s="55" t="s">
        <v>71</v>
      </c>
      <c r="J20" s="55" t="s">
        <v>51</v>
      </c>
      <c r="K20" s="53">
        <f t="shared" si="0"/>
        <v>20</v>
      </c>
      <c r="L20" s="56" t="s">
        <v>70</v>
      </c>
      <c r="M20" s="46">
        <v>0</v>
      </c>
      <c r="N20" s="46" t="s">
        <v>64</v>
      </c>
      <c r="O20" s="56">
        <v>10</v>
      </c>
      <c r="P20" s="46" t="s">
        <v>64</v>
      </c>
      <c r="Q20" s="46" t="s">
        <v>37</v>
      </c>
      <c r="R20" s="46" t="s">
        <v>38</v>
      </c>
      <c r="S20" s="46" t="s">
        <v>39</v>
      </c>
      <c r="T20" s="54" t="s">
        <v>49</v>
      </c>
      <c r="U20" s="49" t="s">
        <v>38</v>
      </c>
      <c r="V20" s="49" t="s">
        <v>38</v>
      </c>
      <c r="W20" s="49" t="s">
        <v>38</v>
      </c>
      <c r="X20" s="49" t="s">
        <v>38</v>
      </c>
    </row>
    <row r="21" spans="1:24" ht="15" thickBot="1" x14ac:dyDescent="0.25">
      <c r="A21">
        <v>2</v>
      </c>
      <c r="B21">
        <v>2</v>
      </c>
      <c r="C21" s="56">
        <v>88</v>
      </c>
      <c r="D21" s="46">
        <v>108</v>
      </c>
      <c r="E21" s="81">
        <f t="shared" si="1"/>
        <v>20</v>
      </c>
      <c r="F21" s="56" t="s">
        <v>88</v>
      </c>
      <c r="G21" s="56" t="s">
        <v>88</v>
      </c>
      <c r="H21" s="1" t="s">
        <v>213</v>
      </c>
      <c r="I21" s="56" t="s">
        <v>86</v>
      </c>
      <c r="J21" s="46" t="s">
        <v>51</v>
      </c>
      <c r="K21" s="53">
        <f t="shared" si="0"/>
        <v>20</v>
      </c>
      <c r="L21" s="46" t="s">
        <v>87</v>
      </c>
      <c r="M21" s="46">
        <v>0</v>
      </c>
      <c r="N21" s="46" t="s">
        <v>64</v>
      </c>
      <c r="O21" s="46">
        <v>10</v>
      </c>
      <c r="P21" s="46" t="s">
        <v>64</v>
      </c>
      <c r="Q21" s="46" t="s">
        <v>37</v>
      </c>
      <c r="R21" s="46" t="s">
        <v>38</v>
      </c>
      <c r="S21" s="46" t="s">
        <v>39</v>
      </c>
      <c r="T21" s="57" t="s">
        <v>89</v>
      </c>
      <c r="U21" s="46" t="s">
        <v>90</v>
      </c>
      <c r="V21" s="60" t="s">
        <v>91</v>
      </c>
      <c r="W21" s="56" t="s">
        <v>92</v>
      </c>
      <c r="X21" s="58" t="s">
        <v>93</v>
      </c>
    </row>
    <row r="22" spans="1:24" ht="15" thickBot="1" x14ac:dyDescent="0.25">
      <c r="A22">
        <v>2</v>
      </c>
      <c r="B22">
        <v>2</v>
      </c>
      <c r="C22" s="56">
        <v>88</v>
      </c>
      <c r="D22" s="46">
        <v>108</v>
      </c>
      <c r="E22" s="81">
        <f t="shared" si="1"/>
        <v>20</v>
      </c>
      <c r="F22" s="46" t="s">
        <v>94</v>
      </c>
      <c r="G22" s="46" t="s">
        <v>94</v>
      </c>
      <c r="H22" s="1" t="s">
        <v>213</v>
      </c>
      <c r="I22" s="56" t="s">
        <v>86</v>
      </c>
      <c r="J22" s="46" t="s">
        <v>51</v>
      </c>
      <c r="K22" s="53">
        <f t="shared" si="0"/>
        <v>20</v>
      </c>
      <c r="L22" s="46" t="s">
        <v>52</v>
      </c>
      <c r="M22" s="46">
        <v>0</v>
      </c>
      <c r="N22" s="46" t="s">
        <v>36</v>
      </c>
      <c r="O22" s="46">
        <v>10</v>
      </c>
      <c r="P22" s="46" t="s">
        <v>36</v>
      </c>
      <c r="Q22" s="46" t="s">
        <v>37</v>
      </c>
      <c r="R22" s="46" t="s">
        <v>38</v>
      </c>
      <c r="S22" s="46" t="s">
        <v>39</v>
      </c>
      <c r="T22" s="54" t="s">
        <v>95</v>
      </c>
      <c r="U22" s="46" t="s">
        <v>38</v>
      </c>
      <c r="V22" s="46" t="s">
        <v>38</v>
      </c>
      <c r="W22" s="46" t="s">
        <v>38</v>
      </c>
      <c r="X22" s="46" t="s">
        <v>38</v>
      </c>
    </row>
    <row r="23" spans="1:24" ht="15" thickBot="1" x14ac:dyDescent="0.25">
      <c r="A23">
        <v>2</v>
      </c>
      <c r="B23">
        <v>2</v>
      </c>
      <c r="C23" s="49">
        <v>165</v>
      </c>
      <c r="D23" s="53">
        <v>210</v>
      </c>
      <c r="E23" s="81">
        <f t="shared" si="1"/>
        <v>45</v>
      </c>
      <c r="F23" s="46" t="s">
        <v>88</v>
      </c>
      <c r="G23" s="46" t="s">
        <v>88</v>
      </c>
      <c r="H23" s="1" t="s">
        <v>213</v>
      </c>
      <c r="I23" s="49" t="s">
        <v>96</v>
      </c>
      <c r="J23" s="53" t="s">
        <v>51</v>
      </c>
      <c r="K23" s="53">
        <f t="shared" si="0"/>
        <v>45</v>
      </c>
      <c r="L23" s="46" t="s">
        <v>70</v>
      </c>
      <c r="M23" s="46">
        <v>0</v>
      </c>
      <c r="N23" s="46" t="s">
        <v>64</v>
      </c>
      <c r="O23" s="46">
        <v>10</v>
      </c>
      <c r="P23" s="46" t="s">
        <v>64</v>
      </c>
      <c r="Q23" s="46" t="s">
        <v>37</v>
      </c>
      <c r="R23" s="46" t="s">
        <v>38</v>
      </c>
      <c r="S23" s="46" t="s">
        <v>39</v>
      </c>
      <c r="T23" s="54" t="s">
        <v>89</v>
      </c>
      <c r="U23" s="46" t="s">
        <v>90</v>
      </c>
      <c r="V23" s="60" t="s">
        <v>91</v>
      </c>
      <c r="W23" s="46" t="s">
        <v>92</v>
      </c>
      <c r="X23" s="60" t="s">
        <v>93</v>
      </c>
    </row>
    <row r="24" spans="1:24" ht="15" thickBot="1" x14ac:dyDescent="0.25">
      <c r="A24">
        <v>2</v>
      </c>
      <c r="B24">
        <v>2</v>
      </c>
      <c r="C24" s="56">
        <v>300</v>
      </c>
      <c r="D24" s="56">
        <v>500</v>
      </c>
      <c r="E24" s="81">
        <f t="shared" si="1"/>
        <v>200</v>
      </c>
      <c r="F24" s="56" t="s">
        <v>48</v>
      </c>
      <c r="G24" s="56" t="s">
        <v>48</v>
      </c>
      <c r="H24" s="1" t="s">
        <v>214</v>
      </c>
      <c r="I24" s="56" t="s">
        <v>99</v>
      </c>
      <c r="J24" s="56" t="s">
        <v>51</v>
      </c>
      <c r="K24" s="53">
        <f t="shared" si="0"/>
        <v>200</v>
      </c>
      <c r="L24" s="56" t="s">
        <v>70</v>
      </c>
      <c r="M24" s="46">
        <v>0</v>
      </c>
      <c r="N24" s="46" t="s">
        <v>64</v>
      </c>
      <c r="O24" s="46">
        <v>10</v>
      </c>
      <c r="P24" s="46" t="s">
        <v>64</v>
      </c>
      <c r="Q24" s="46" t="s">
        <v>37</v>
      </c>
      <c r="R24" s="46" t="s">
        <v>38</v>
      </c>
      <c r="S24" s="46" t="s">
        <v>39</v>
      </c>
      <c r="T24" s="54" t="s">
        <v>49</v>
      </c>
      <c r="U24" s="56" t="s">
        <v>38</v>
      </c>
      <c r="V24" s="56" t="s">
        <v>38</v>
      </c>
      <c r="W24" s="56" t="s">
        <v>38</v>
      </c>
      <c r="X24" s="56" t="s">
        <v>38</v>
      </c>
    </row>
    <row r="25" spans="1:24" ht="15" thickBot="1" x14ac:dyDescent="0.25">
      <c r="A25">
        <v>2</v>
      </c>
      <c r="B25">
        <v>2</v>
      </c>
      <c r="C25" s="56">
        <v>470</v>
      </c>
      <c r="D25" s="56">
        <v>694</v>
      </c>
      <c r="E25" s="81">
        <f t="shared" si="1"/>
        <v>224</v>
      </c>
      <c r="F25" s="46" t="s">
        <v>106</v>
      </c>
      <c r="G25" s="46" t="s">
        <v>106</v>
      </c>
      <c r="H25" s="1" t="s">
        <v>214</v>
      </c>
      <c r="I25" s="56" t="s">
        <v>105</v>
      </c>
      <c r="J25" s="56" t="s">
        <v>51</v>
      </c>
      <c r="K25" s="53">
        <f t="shared" si="0"/>
        <v>224</v>
      </c>
      <c r="L25" s="56" t="s">
        <v>70</v>
      </c>
      <c r="M25" s="46">
        <v>0</v>
      </c>
      <c r="N25" s="46" t="s">
        <v>64</v>
      </c>
      <c r="O25" s="46">
        <v>10</v>
      </c>
      <c r="P25" s="46" t="s">
        <v>64</v>
      </c>
      <c r="Q25" s="46" t="s">
        <v>66</v>
      </c>
      <c r="R25" s="46" t="s">
        <v>67</v>
      </c>
      <c r="S25" s="46" t="s">
        <v>68</v>
      </c>
      <c r="T25" s="54" t="s">
        <v>107</v>
      </c>
      <c r="U25" s="56" t="s">
        <v>38</v>
      </c>
      <c r="V25" s="56" t="s">
        <v>38</v>
      </c>
      <c r="W25" s="56" t="s">
        <v>38</v>
      </c>
      <c r="X25" s="56" t="s">
        <v>38</v>
      </c>
    </row>
    <row r="26" spans="1:24" ht="15" thickBot="1" x14ac:dyDescent="0.25">
      <c r="B26">
        <f t="shared" ref="B26:B34" si="2">IF(C26&lt;&gt;C25,B25+1,B25)</f>
        <v>3</v>
      </c>
      <c r="C26" s="56">
        <v>694</v>
      </c>
      <c r="D26" s="56">
        <v>703</v>
      </c>
      <c r="E26" s="81">
        <f t="shared" si="1"/>
        <v>9</v>
      </c>
      <c r="F26" s="56" t="s">
        <v>88</v>
      </c>
      <c r="G26" s="56" t="s">
        <v>88</v>
      </c>
      <c r="H26" s="1" t="s">
        <v>214</v>
      </c>
      <c r="I26" s="56" t="s">
        <v>108</v>
      </c>
      <c r="J26" s="56" t="s">
        <v>51</v>
      </c>
      <c r="K26" s="53">
        <f t="shared" si="0"/>
        <v>9</v>
      </c>
      <c r="L26" s="56" t="s">
        <v>109</v>
      </c>
      <c r="M26" s="46">
        <v>0</v>
      </c>
      <c r="N26" s="46" t="s">
        <v>64</v>
      </c>
      <c r="O26" s="46">
        <v>50</v>
      </c>
      <c r="P26" s="46" t="s">
        <v>64</v>
      </c>
      <c r="Q26" s="46" t="s">
        <v>66</v>
      </c>
      <c r="R26" s="46" t="s">
        <v>67</v>
      </c>
      <c r="S26" s="46" t="s">
        <v>68</v>
      </c>
      <c r="T26" s="54" t="s">
        <v>89</v>
      </c>
      <c r="U26" s="56" t="s">
        <v>90</v>
      </c>
      <c r="V26" s="58" t="s">
        <v>91</v>
      </c>
      <c r="W26" s="56" t="s">
        <v>92</v>
      </c>
      <c r="X26" s="58" t="s">
        <v>93</v>
      </c>
    </row>
    <row r="27" spans="1:24" ht="15" thickBot="1" x14ac:dyDescent="0.25">
      <c r="B27">
        <f t="shared" si="2"/>
        <v>4</v>
      </c>
      <c r="C27" s="56">
        <v>748</v>
      </c>
      <c r="D27" s="56">
        <v>758</v>
      </c>
      <c r="E27" s="81">
        <f t="shared" si="1"/>
        <v>10</v>
      </c>
      <c r="F27" s="56" t="s">
        <v>88</v>
      </c>
      <c r="G27" s="56" t="s">
        <v>88</v>
      </c>
      <c r="H27" s="1" t="s">
        <v>214</v>
      </c>
      <c r="I27" s="56" t="s">
        <v>110</v>
      </c>
      <c r="J27" s="56" t="s">
        <v>51</v>
      </c>
      <c r="K27" s="53">
        <f t="shared" si="0"/>
        <v>10</v>
      </c>
      <c r="L27" s="56" t="s">
        <v>109</v>
      </c>
      <c r="M27" s="46">
        <v>0</v>
      </c>
      <c r="N27" s="46" t="s">
        <v>64</v>
      </c>
      <c r="O27" s="46">
        <v>50</v>
      </c>
      <c r="P27" s="46" t="s">
        <v>64</v>
      </c>
      <c r="Q27" s="46" t="s">
        <v>66</v>
      </c>
      <c r="R27" s="46" t="s">
        <v>67</v>
      </c>
      <c r="S27" s="46" t="s">
        <v>68</v>
      </c>
      <c r="T27" s="54" t="s">
        <v>89</v>
      </c>
      <c r="U27" s="56" t="s">
        <v>90</v>
      </c>
      <c r="V27" s="58" t="s">
        <v>91</v>
      </c>
      <c r="W27" s="56" t="s">
        <v>92</v>
      </c>
      <c r="X27" s="58" t="s">
        <v>93</v>
      </c>
    </row>
    <row r="28" spans="1:24" ht="15" thickBot="1" x14ac:dyDescent="0.25">
      <c r="B28">
        <f t="shared" si="2"/>
        <v>5</v>
      </c>
      <c r="C28" s="56">
        <v>803</v>
      </c>
      <c r="D28" s="56">
        <v>806</v>
      </c>
      <c r="E28" s="81">
        <f t="shared" si="1"/>
        <v>3</v>
      </c>
      <c r="F28" s="56" t="s">
        <v>88</v>
      </c>
      <c r="G28" s="56" t="s">
        <v>88</v>
      </c>
      <c r="H28" s="1" t="s">
        <v>214</v>
      </c>
      <c r="I28" s="56" t="s">
        <v>111</v>
      </c>
      <c r="J28" s="56" t="s">
        <v>51</v>
      </c>
      <c r="K28" s="53">
        <f t="shared" si="0"/>
        <v>3</v>
      </c>
      <c r="L28" s="56" t="s">
        <v>109</v>
      </c>
      <c r="M28" s="46">
        <v>0</v>
      </c>
      <c r="N28" s="46" t="s">
        <v>64</v>
      </c>
      <c r="O28" s="46">
        <v>50</v>
      </c>
      <c r="P28" s="46" t="s">
        <v>64</v>
      </c>
      <c r="Q28" s="46" t="s">
        <v>66</v>
      </c>
      <c r="R28" s="46" t="s">
        <v>67</v>
      </c>
      <c r="S28" s="46" t="s">
        <v>68</v>
      </c>
      <c r="T28" s="54" t="s">
        <v>89</v>
      </c>
      <c r="U28" s="56" t="s">
        <v>90</v>
      </c>
      <c r="V28" s="58" t="s">
        <v>91</v>
      </c>
      <c r="W28" s="56" t="s">
        <v>92</v>
      </c>
      <c r="X28" s="58" t="s">
        <v>93</v>
      </c>
    </row>
    <row r="29" spans="1:24" ht="15" thickBot="1" x14ac:dyDescent="0.25">
      <c r="B29">
        <f t="shared" si="2"/>
        <v>6</v>
      </c>
      <c r="C29" s="55">
        <v>920</v>
      </c>
      <c r="D29" s="55">
        <v>925</v>
      </c>
      <c r="E29" s="81">
        <f t="shared" si="1"/>
        <v>5</v>
      </c>
      <c r="F29" s="55" t="s">
        <v>40</v>
      </c>
      <c r="G29" s="55" t="s">
        <v>40</v>
      </c>
      <c r="H29" s="1" t="s">
        <v>214</v>
      </c>
      <c r="I29" s="55" t="s">
        <v>112</v>
      </c>
      <c r="J29" s="55" t="s">
        <v>51</v>
      </c>
      <c r="K29" s="53">
        <f t="shared" si="0"/>
        <v>5</v>
      </c>
      <c r="L29" s="56" t="s">
        <v>55</v>
      </c>
      <c r="M29" s="46">
        <v>0</v>
      </c>
      <c r="N29" s="46" t="s">
        <v>36</v>
      </c>
      <c r="O29" s="46">
        <v>50</v>
      </c>
      <c r="P29" s="46" t="s">
        <v>36</v>
      </c>
      <c r="Q29" s="46" t="s">
        <v>113</v>
      </c>
      <c r="R29" s="53" t="s">
        <v>114</v>
      </c>
      <c r="S29" s="46" t="s">
        <v>115</v>
      </c>
      <c r="T29" s="54" t="s">
        <v>41</v>
      </c>
      <c r="U29" s="55" t="s">
        <v>42</v>
      </c>
      <c r="V29" s="57" t="s">
        <v>43</v>
      </c>
      <c r="W29" s="55" t="s">
        <v>116</v>
      </c>
      <c r="X29" s="57" t="s">
        <v>117</v>
      </c>
    </row>
    <row r="30" spans="1:24" ht="15" thickBot="1" x14ac:dyDescent="0.25">
      <c r="B30">
        <f t="shared" si="2"/>
        <v>6</v>
      </c>
      <c r="C30" s="55">
        <v>920</v>
      </c>
      <c r="D30" s="55">
        <v>925</v>
      </c>
      <c r="E30" s="81">
        <f t="shared" si="1"/>
        <v>5</v>
      </c>
      <c r="F30" s="55" t="s">
        <v>40</v>
      </c>
      <c r="G30" s="55" t="s">
        <v>40</v>
      </c>
      <c r="H30" s="1" t="s">
        <v>214</v>
      </c>
      <c r="I30" s="55" t="s">
        <v>112</v>
      </c>
      <c r="J30" s="55" t="s">
        <v>51</v>
      </c>
      <c r="K30" s="53">
        <f t="shared" si="0"/>
        <v>5</v>
      </c>
      <c r="L30" s="56" t="s">
        <v>98</v>
      </c>
      <c r="M30" s="46">
        <v>0</v>
      </c>
      <c r="N30" s="46" t="s">
        <v>36</v>
      </c>
      <c r="O30" s="46">
        <v>500</v>
      </c>
      <c r="P30" s="46" t="s">
        <v>36</v>
      </c>
      <c r="Q30" s="46" t="s">
        <v>66</v>
      </c>
      <c r="R30" s="46" t="s">
        <v>67</v>
      </c>
      <c r="S30" s="46" t="s">
        <v>68</v>
      </c>
      <c r="T30" s="57" t="s">
        <v>41</v>
      </c>
      <c r="U30" s="55" t="s">
        <v>42</v>
      </c>
      <c r="V30" s="57" t="s">
        <v>43</v>
      </c>
      <c r="W30" s="55" t="s">
        <v>116</v>
      </c>
      <c r="X30" s="57" t="s">
        <v>117</v>
      </c>
    </row>
    <row r="31" spans="1:24" ht="15" thickBot="1" x14ac:dyDescent="0.25">
      <c r="B31">
        <f t="shared" si="2"/>
        <v>6</v>
      </c>
      <c r="C31" s="55">
        <v>920</v>
      </c>
      <c r="D31" s="55">
        <v>925</v>
      </c>
      <c r="E31" s="81">
        <f t="shared" si="1"/>
        <v>5</v>
      </c>
      <c r="F31" s="56" t="s">
        <v>40</v>
      </c>
      <c r="G31" s="56" t="s">
        <v>40</v>
      </c>
      <c r="H31" s="1" t="s">
        <v>214</v>
      </c>
      <c r="I31" s="55" t="s">
        <v>112</v>
      </c>
      <c r="J31" s="55" t="s">
        <v>51</v>
      </c>
      <c r="K31" s="53">
        <f t="shared" si="0"/>
        <v>5</v>
      </c>
      <c r="L31" s="56" t="s">
        <v>118</v>
      </c>
      <c r="M31" s="46">
        <v>0</v>
      </c>
      <c r="N31" s="46" t="s">
        <v>36</v>
      </c>
      <c r="O31" s="46">
        <v>4000</v>
      </c>
      <c r="P31" s="46" t="s">
        <v>36</v>
      </c>
      <c r="Q31" s="46" t="s">
        <v>46</v>
      </c>
      <c r="R31" s="46" t="s">
        <v>39</v>
      </c>
      <c r="S31" s="46" t="s">
        <v>38</v>
      </c>
      <c r="T31" s="57" t="s">
        <v>41</v>
      </c>
      <c r="U31" s="56" t="s">
        <v>42</v>
      </c>
      <c r="V31" s="58" t="s">
        <v>43</v>
      </c>
      <c r="W31" s="56" t="s">
        <v>116</v>
      </c>
      <c r="X31" s="58" t="s">
        <v>117</v>
      </c>
    </row>
    <row r="32" spans="1:24" ht="15" thickBot="1" x14ac:dyDescent="0.25">
      <c r="B32">
        <f t="shared" si="2"/>
        <v>6</v>
      </c>
      <c r="C32" s="55">
        <v>920</v>
      </c>
      <c r="D32" s="55">
        <v>925</v>
      </c>
      <c r="E32" s="81">
        <f t="shared" si="1"/>
        <v>5</v>
      </c>
      <c r="F32" s="61" t="s">
        <v>119</v>
      </c>
      <c r="G32" s="61" t="s">
        <v>119</v>
      </c>
      <c r="H32" s="1" t="s">
        <v>214</v>
      </c>
      <c r="I32" s="55" t="s">
        <v>112</v>
      </c>
      <c r="J32" s="55" t="s">
        <v>51</v>
      </c>
      <c r="K32" s="53">
        <f t="shared" si="0"/>
        <v>5</v>
      </c>
      <c r="L32" s="56" t="s">
        <v>55</v>
      </c>
      <c r="M32" s="46">
        <v>0</v>
      </c>
      <c r="N32" s="46" t="s">
        <v>36</v>
      </c>
      <c r="O32" s="46">
        <v>50</v>
      </c>
      <c r="P32" s="46" t="s">
        <v>36</v>
      </c>
      <c r="Q32" s="46" t="s">
        <v>113</v>
      </c>
      <c r="R32" s="53" t="s">
        <v>114</v>
      </c>
      <c r="S32" s="46" t="s">
        <v>115</v>
      </c>
      <c r="T32" s="54" t="s">
        <v>120</v>
      </c>
      <c r="U32" s="55" t="s">
        <v>121</v>
      </c>
      <c r="V32" s="57" t="s">
        <v>122</v>
      </c>
      <c r="W32" s="55" t="s">
        <v>116</v>
      </c>
      <c r="X32" s="57" t="s">
        <v>117</v>
      </c>
    </row>
    <row r="33" spans="2:24" ht="15" thickBot="1" x14ac:dyDescent="0.25">
      <c r="B33">
        <f t="shared" si="2"/>
        <v>6</v>
      </c>
      <c r="C33" s="55">
        <v>920</v>
      </c>
      <c r="D33" s="55">
        <v>925</v>
      </c>
      <c r="E33" s="81">
        <f t="shared" si="1"/>
        <v>5</v>
      </c>
      <c r="F33" s="61" t="s">
        <v>119</v>
      </c>
      <c r="G33" s="61" t="s">
        <v>119</v>
      </c>
      <c r="H33" s="1" t="s">
        <v>214</v>
      </c>
      <c r="I33" s="55" t="s">
        <v>112</v>
      </c>
      <c r="J33" s="55" t="s">
        <v>51</v>
      </c>
      <c r="K33" s="53">
        <f t="shared" si="0"/>
        <v>5</v>
      </c>
      <c r="L33" s="56" t="s">
        <v>98</v>
      </c>
      <c r="M33" s="46">
        <v>0</v>
      </c>
      <c r="N33" s="46" t="s">
        <v>36</v>
      </c>
      <c r="O33" s="46">
        <v>500</v>
      </c>
      <c r="P33" s="46" t="s">
        <v>36</v>
      </c>
      <c r="Q33" s="46" t="s">
        <v>66</v>
      </c>
      <c r="R33" s="46" t="s">
        <v>67</v>
      </c>
      <c r="S33" s="46" t="s">
        <v>68</v>
      </c>
      <c r="T33" s="57" t="s">
        <v>120</v>
      </c>
      <c r="U33" s="55" t="s">
        <v>121</v>
      </c>
      <c r="V33" s="57" t="s">
        <v>122</v>
      </c>
      <c r="W33" s="55" t="s">
        <v>116</v>
      </c>
      <c r="X33" s="57" t="s">
        <v>117</v>
      </c>
    </row>
    <row r="34" spans="2:24" ht="15" thickBot="1" x14ac:dyDescent="0.25">
      <c r="B34">
        <f t="shared" si="2"/>
        <v>6</v>
      </c>
      <c r="C34" s="56">
        <v>920</v>
      </c>
      <c r="D34" s="56">
        <v>925</v>
      </c>
      <c r="E34" s="81">
        <f t="shared" si="1"/>
        <v>5</v>
      </c>
      <c r="F34" s="62" t="s">
        <v>119</v>
      </c>
      <c r="G34" s="62" t="s">
        <v>119</v>
      </c>
      <c r="H34" s="1" t="s">
        <v>214</v>
      </c>
      <c r="I34" s="56" t="s">
        <v>112</v>
      </c>
      <c r="J34" s="56" t="s">
        <v>51</v>
      </c>
      <c r="K34" s="53">
        <f t="shared" si="0"/>
        <v>5</v>
      </c>
      <c r="L34" s="56" t="s">
        <v>123</v>
      </c>
      <c r="M34" s="46">
        <v>0</v>
      </c>
      <c r="N34" s="46" t="s">
        <v>36</v>
      </c>
      <c r="O34" s="46">
        <v>4000</v>
      </c>
      <c r="P34" s="46" t="s">
        <v>36</v>
      </c>
      <c r="Q34" s="46" t="s">
        <v>46</v>
      </c>
      <c r="R34" s="46" t="s">
        <v>39</v>
      </c>
      <c r="S34" s="46" t="s">
        <v>38</v>
      </c>
      <c r="T34" s="57" t="s">
        <v>120</v>
      </c>
      <c r="U34" s="56" t="s">
        <v>121</v>
      </c>
      <c r="V34" s="58" t="s">
        <v>122</v>
      </c>
      <c r="W34" s="56" t="s">
        <v>116</v>
      </c>
      <c r="X34" s="58" t="s">
        <v>117</v>
      </c>
    </row>
  </sheetData>
  <sortState xmlns:xlrd2="http://schemas.microsoft.com/office/spreadsheetml/2017/richdata2" ref="B2:X34">
    <sortCondition ref="B2:B34"/>
    <sortCondition ref="E2:E34"/>
  </sortState>
  <phoneticPr fontId="6"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NFAT</vt:lpstr>
      <vt:lpstr>NFAT2022_color</vt:lpstr>
      <vt:lpstr>International_Footnote</vt:lpstr>
      <vt:lpstr>Thailand_Footnote</vt:lpstr>
      <vt:lpstr>Application</vt:lpstr>
      <vt:lpstr>Unlicensed</vt:lpstr>
      <vt:lpstr>Unlicensed_color</vt:lpstr>
      <vt:lpstr>Remove detail</vt:lpstr>
      <vt:lpstr>preparation (example)</vt:lpstr>
      <vt:lpstr>Sheet6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Burnett</dc:creator>
  <cp:lastModifiedBy>อิทธิพัทธ์ อัครสินยากร</cp:lastModifiedBy>
  <dcterms:created xsi:type="dcterms:W3CDTF">2017-12-14T20:11:34Z</dcterms:created>
  <dcterms:modified xsi:type="dcterms:W3CDTF">2025-08-04T05:58:08Z</dcterms:modified>
</cp:coreProperties>
</file>