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rat\Desktop\"/>
    </mc:Choice>
  </mc:AlternateContent>
  <xr:revisionPtr revIDLastSave="0" documentId="13_ncr:1_{DE66E1A3-F88D-4C70-A026-C15EB8951269}" xr6:coauthVersionLast="47" xr6:coauthVersionMax="47" xr10:uidLastSave="{00000000-0000-0000-0000-000000000000}"/>
  <bookViews>
    <workbookView xWindow="-108" yWindow="-108" windowWidth="23256" windowHeight="12456" xr2:uid="{C6E5D983-EC3C-4D9B-84B0-B2C0548F63A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41" i="1" l="1"/>
  <c r="U40" i="1"/>
  <c r="U29" i="1"/>
  <c r="U30" i="1"/>
  <c r="U31" i="1"/>
  <c r="U32" i="1"/>
  <c r="U33" i="1"/>
  <c r="U34" i="1"/>
  <c r="U35" i="1"/>
  <c r="U36" i="1"/>
  <c r="U37" i="1"/>
  <c r="U38" i="1"/>
  <c r="U39" i="1"/>
  <c r="E3" i="1"/>
  <c r="F3" i="1" s="1"/>
  <c r="C3" i="1" s="1"/>
  <c r="E4" i="1" s="1"/>
  <c r="F4" i="1" s="1"/>
  <c r="D2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T3" i="1"/>
  <c r="U3" i="1" s="1"/>
  <c r="G4" i="1" l="1"/>
  <c r="C4" i="1"/>
  <c r="D3" i="1"/>
  <c r="G3" i="1"/>
  <c r="D4" i="1" l="1"/>
  <c r="E5" i="1"/>
  <c r="F5" i="1" s="1"/>
  <c r="G5" i="1" l="1"/>
  <c r="C5" i="1"/>
  <c r="D5" i="1" s="1"/>
  <c r="E6" i="1" l="1"/>
  <c r="F6" i="1" s="1"/>
  <c r="G6" i="1" s="1"/>
  <c r="C6" i="1" l="1"/>
  <c r="E7" i="1" s="1"/>
  <c r="F7" i="1" s="1"/>
  <c r="G7" i="1" s="1"/>
  <c r="D6" i="1"/>
  <c r="C7" i="1"/>
  <c r="D7" i="1" s="1"/>
  <c r="E8" i="1" l="1"/>
  <c r="F8" i="1" s="1"/>
  <c r="G8" i="1" s="1"/>
  <c r="C8" i="1" l="1"/>
  <c r="D8" i="1" l="1"/>
  <c r="E9" i="1"/>
  <c r="F9" i="1" s="1"/>
  <c r="G9" i="1" l="1"/>
  <c r="C9" i="1"/>
  <c r="E10" i="1" l="1"/>
  <c r="F10" i="1" s="1"/>
  <c r="G10" i="1" s="1"/>
  <c r="D9" i="1"/>
  <c r="C10" i="1" l="1"/>
  <c r="D10" i="1" s="1"/>
  <c r="E11" i="1" l="1"/>
  <c r="F11" i="1" s="1"/>
  <c r="G11" i="1" s="1"/>
  <c r="C11" i="1" l="1"/>
  <c r="E12" i="1" s="1"/>
  <c r="F12" i="1" s="1"/>
  <c r="G12" i="1" s="1"/>
  <c r="C12" i="1" l="1"/>
  <c r="D12" i="1" s="1"/>
  <c r="D11" i="1"/>
  <c r="E13" i="1" l="1"/>
  <c r="F13" i="1" s="1"/>
  <c r="G13" i="1" s="1"/>
  <c r="C13" i="1"/>
  <c r="D13" i="1" s="1"/>
  <c r="E14" i="1" l="1"/>
  <c r="F14" i="1" s="1"/>
  <c r="G14" i="1" s="1"/>
  <c r="C14" i="1" l="1"/>
  <c r="E15" i="1" l="1"/>
  <c r="F15" i="1" s="1"/>
  <c r="G15" i="1" s="1"/>
  <c r="D14" i="1"/>
  <c r="C15" i="1" l="1"/>
  <c r="E16" i="1" l="1"/>
  <c r="F16" i="1" s="1"/>
  <c r="G16" i="1" s="1"/>
  <c r="D15" i="1"/>
  <c r="C16" i="1" l="1"/>
  <c r="E17" i="1" l="1"/>
  <c r="F17" i="1" s="1"/>
  <c r="G17" i="1" s="1"/>
  <c r="D16" i="1"/>
  <c r="C17" i="1" l="1"/>
  <c r="D17" i="1" l="1"/>
  <c r="E18" i="1"/>
  <c r="F18" i="1" s="1"/>
  <c r="G18" i="1" s="1"/>
  <c r="C18" i="1" l="1"/>
  <c r="E19" i="1" l="1"/>
  <c r="F19" i="1" s="1"/>
  <c r="G19" i="1" s="1"/>
  <c r="D18" i="1"/>
  <c r="C19" i="1" l="1"/>
  <c r="D19" i="1" s="1"/>
  <c r="E20" i="1" l="1"/>
  <c r="F20" i="1" s="1"/>
  <c r="G20" i="1" s="1"/>
  <c r="C20" i="1"/>
  <c r="D20" i="1"/>
  <c r="E21" i="1"/>
  <c r="F21" i="1" s="1"/>
  <c r="G21" i="1" s="1"/>
  <c r="C21" i="1" l="1"/>
  <c r="E22" i="1" l="1"/>
  <c r="F22" i="1" s="1"/>
  <c r="G22" i="1" s="1"/>
  <c r="D21" i="1"/>
  <c r="C22" i="1" l="1"/>
  <c r="D22" i="1" s="1"/>
  <c r="E23" i="1" l="1"/>
  <c r="F23" i="1" s="1"/>
  <c r="G23" i="1" s="1"/>
  <c r="C23" i="1" l="1"/>
  <c r="E24" i="1" l="1"/>
  <c r="F24" i="1" s="1"/>
  <c r="D23" i="1"/>
  <c r="G24" i="1" l="1"/>
  <c r="C24" i="1"/>
  <c r="D24" i="1" l="1"/>
  <c r="E25" i="1"/>
  <c r="F25" i="1" s="1"/>
  <c r="G25" i="1" l="1"/>
  <c r="C25" i="1"/>
  <c r="D25" i="1" l="1"/>
  <c r="E26" i="1"/>
  <c r="F26" i="1" s="1"/>
  <c r="G26" i="1" l="1"/>
  <c r="C26" i="1"/>
  <c r="E27" i="1" l="1"/>
  <c r="F27" i="1" s="1"/>
  <c r="D26" i="1"/>
  <c r="G27" i="1" l="1"/>
  <c r="C27" i="1"/>
  <c r="E28" i="1" l="1"/>
  <c r="F28" i="1" s="1"/>
  <c r="G28" i="1" s="1"/>
  <c r="D27" i="1"/>
  <c r="C28" i="1" l="1"/>
  <c r="E29" i="1" l="1"/>
  <c r="F29" i="1" s="1"/>
  <c r="G29" i="1" s="1"/>
  <c r="D28" i="1"/>
  <c r="C29" i="1" l="1"/>
  <c r="D29" i="1" l="1"/>
  <c r="E30" i="1"/>
  <c r="F30" i="1" s="1"/>
  <c r="G30" i="1" s="1"/>
  <c r="C30" i="1" l="1"/>
  <c r="E31" i="1" l="1"/>
  <c r="F31" i="1" s="1"/>
  <c r="G31" i="1" s="1"/>
  <c r="D30" i="1"/>
  <c r="C31" i="1" l="1"/>
  <c r="E32" i="1" l="1"/>
  <c r="F32" i="1" s="1"/>
  <c r="G32" i="1" s="1"/>
  <c r="D31" i="1"/>
  <c r="C32" i="1" l="1"/>
  <c r="D32" i="1"/>
  <c r="E33" i="1"/>
  <c r="F33" i="1" s="1"/>
  <c r="G33" i="1" l="1"/>
  <c r="C33" i="1"/>
  <c r="D33" i="1" l="1"/>
  <c r="E34" i="1"/>
  <c r="F34" i="1" s="1"/>
  <c r="G34" i="1" l="1"/>
  <c r="C34" i="1"/>
  <c r="D34" i="1" l="1"/>
  <c r="E35" i="1"/>
  <c r="F35" i="1" s="1"/>
  <c r="C35" i="1" l="1"/>
  <c r="G35" i="1"/>
  <c r="E36" i="1" l="1"/>
  <c r="F36" i="1" s="1"/>
  <c r="D35" i="1"/>
  <c r="C36" i="1" l="1"/>
  <c r="G36" i="1"/>
  <c r="D36" i="1" l="1"/>
  <c r="E37" i="1"/>
  <c r="F37" i="1" s="1"/>
  <c r="G37" i="1" l="1"/>
  <c r="C37" i="1"/>
  <c r="D37" i="1" s="1"/>
</calcChain>
</file>

<file path=xl/sharedStrings.xml><?xml version="1.0" encoding="utf-8"?>
<sst xmlns="http://schemas.openxmlformats.org/spreadsheetml/2006/main" count="8" uniqueCount="6">
  <si>
    <t>lr</t>
  </si>
  <si>
    <t>W</t>
  </si>
  <si>
    <t>L(W)</t>
  </si>
  <si>
    <t>dL/dW</t>
  </si>
  <si>
    <t>delta_W</t>
  </si>
  <si>
    <t>abs(dW)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</si>
</sst>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1"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31750">
                <a:solidFill>
                  <a:srgbClr val="FF0000"/>
                </a:solidFill>
              </a:ln>
              <a:effectLst/>
            </c:spPr>
          </c:marker>
          <c:xVal>
            <c:numRef>
              <c:f>Sheet1!$C$2:$C$37</c:f>
              <c:numCache>
                <c:formatCode>General</c:formatCode>
                <c:ptCount val="36"/>
                <c:pt idx="0">
                  <c:v>-3</c:v>
                </c:pt>
                <c:pt idx="1">
                  <c:v>0.39999999999999991</c:v>
                </c:pt>
                <c:pt idx="2">
                  <c:v>3.12</c:v>
                </c:pt>
                <c:pt idx="3">
                  <c:v>5.2959999999999994</c:v>
                </c:pt>
                <c:pt idx="4">
                  <c:v>7.0367999999999995</c:v>
                </c:pt>
                <c:pt idx="5">
                  <c:v>8.4294399999999996</c:v>
                </c:pt>
                <c:pt idx="6">
                  <c:v>9.543552</c:v>
                </c:pt>
                <c:pt idx="7">
                  <c:v>10.4348416</c:v>
                </c:pt>
                <c:pt idx="8">
                  <c:v>11.147873280000001</c:v>
                </c:pt>
                <c:pt idx="9">
                  <c:v>11.718298624000001</c:v>
                </c:pt>
                <c:pt idx="10">
                  <c:v>12.174638899200001</c:v>
                </c:pt>
                <c:pt idx="11">
                  <c:v>12.539711119360001</c:v>
                </c:pt>
                <c:pt idx="12">
                  <c:v>12.831768895488</c:v>
                </c:pt>
                <c:pt idx="13">
                  <c:v>13.065415116390401</c:v>
                </c:pt>
                <c:pt idx="14">
                  <c:v>13.252332093112321</c:v>
                </c:pt>
                <c:pt idx="15">
                  <c:v>13.401865674489857</c:v>
                </c:pt>
                <c:pt idx="16">
                  <c:v>13.521492539591886</c:v>
                </c:pt>
                <c:pt idx="17">
                  <c:v>13.61719403167351</c:v>
                </c:pt>
                <c:pt idx="18">
                  <c:v>13.693755225338808</c:v>
                </c:pt>
                <c:pt idx="19">
                  <c:v>13.755004180271047</c:v>
                </c:pt>
                <c:pt idx="20">
                  <c:v>13.804003344216838</c:v>
                </c:pt>
                <c:pt idx="21">
                  <c:v>13.843202675373471</c:v>
                </c:pt>
                <c:pt idx="22">
                  <c:v>13.874562140298776</c:v>
                </c:pt>
                <c:pt idx="23">
                  <c:v>13.899649712239022</c:v>
                </c:pt>
                <c:pt idx="24">
                  <c:v>13.919719769791218</c:v>
                </c:pt>
                <c:pt idx="25">
                  <c:v>13.935775815832974</c:v>
                </c:pt>
                <c:pt idx="26">
                  <c:v>13.94862065266638</c:v>
                </c:pt>
                <c:pt idx="27">
                  <c:v>13.958896522133104</c:v>
                </c:pt>
                <c:pt idx="28">
                  <c:v>13.967117217706484</c:v>
                </c:pt>
                <c:pt idx="29">
                  <c:v>13.973693774165188</c:v>
                </c:pt>
                <c:pt idx="30">
                  <c:v>13.978955019332151</c:v>
                </c:pt>
                <c:pt idx="31">
                  <c:v>13.983164015465722</c:v>
                </c:pt>
                <c:pt idx="32">
                  <c:v>13.986531212372578</c:v>
                </c:pt>
                <c:pt idx="33">
                  <c:v>13.989224969898062</c:v>
                </c:pt>
                <c:pt idx="34">
                  <c:v>13.99137997591845</c:v>
                </c:pt>
                <c:pt idx="35">
                  <c:v>13.993103980734761</c:v>
                </c:pt>
              </c:numCache>
            </c:numRef>
          </c:xVal>
          <c:yVal>
            <c:numRef>
              <c:f>Sheet1!$D$2:$D$37</c:f>
              <c:numCache>
                <c:formatCode>General</c:formatCode>
                <c:ptCount val="36"/>
                <c:pt idx="0">
                  <c:v>1455</c:v>
                </c:pt>
                <c:pt idx="1">
                  <c:v>934.8</c:v>
                </c:pt>
                <c:pt idx="2">
                  <c:v>601.87199999999984</c:v>
                </c:pt>
                <c:pt idx="3">
                  <c:v>388.79808000000003</c:v>
                </c:pt>
                <c:pt idx="4">
                  <c:v>252.43077120000004</c:v>
                </c:pt>
                <c:pt idx="5">
                  <c:v>165.15569356800003</c:v>
                </c:pt>
                <c:pt idx="6">
                  <c:v>109.29964388351999</c:v>
                </c:pt>
                <c:pt idx="7">
                  <c:v>73.551772085452782</c:v>
                </c:pt>
                <c:pt idx="8">
                  <c:v>50.673134134689775</c:v>
                </c:pt>
                <c:pt idx="9">
                  <c:v>36.030805846201446</c:v>
                </c:pt>
                <c:pt idx="10">
                  <c:v>26.659715741568913</c:v>
                </c:pt>
                <c:pt idx="11">
                  <c:v>20.662218074604098</c:v>
                </c:pt>
                <c:pt idx="12">
                  <c:v>16.823819567746632</c:v>
                </c:pt>
                <c:pt idx="13">
                  <c:v>14.367244523357837</c:v>
                </c:pt>
                <c:pt idx="14">
                  <c:v>12.795036494949018</c:v>
                </c:pt>
                <c:pt idx="15">
                  <c:v>11.78882335676737</c:v>
                </c:pt>
                <c:pt idx="16">
                  <c:v>11.144846948331113</c:v>
                </c:pt>
                <c:pt idx="17">
                  <c:v>10.732702046931911</c:v>
                </c:pt>
                <c:pt idx="18">
                  <c:v>10.468929310036421</c:v>
                </c:pt>
                <c:pt idx="19">
                  <c:v>10.300114758423307</c:v>
                </c:pt>
                <c:pt idx="20">
                  <c:v>10.192073445390916</c:v>
                </c:pt>
                <c:pt idx="21">
                  <c:v>10.122927005050187</c:v>
                </c:pt>
                <c:pt idx="22">
                  <c:v>10.078673283232119</c:v>
                </c:pt>
                <c:pt idx="23">
                  <c:v>10.050350901268557</c:v>
                </c:pt>
                <c:pt idx="24">
                  <c:v>10.032224576811876</c:v>
                </c:pt>
                <c:pt idx="25">
                  <c:v>10.020623729159601</c:v>
                </c:pt>
                <c:pt idx="26">
                  <c:v>10.013199186662144</c:v>
                </c:pt>
                <c:pt idx="27">
                  <c:v>10.008447479463772</c:v>
                </c:pt>
                <c:pt idx="28">
                  <c:v>10.005406386856814</c:v>
                </c:pt>
                <c:pt idx="29">
                  <c:v>10.00346008758836</c:v>
                </c:pt>
                <c:pt idx="30">
                  <c:v>10.002214456056551</c:v>
                </c:pt>
                <c:pt idx="31">
                  <c:v>10.001417251876193</c:v>
                </c:pt>
                <c:pt idx="32">
                  <c:v>10.000907041200763</c:v>
                </c:pt>
                <c:pt idx="33">
                  <c:v>10.000580506368488</c:v>
                </c:pt>
                <c:pt idx="34">
                  <c:v>10.000371524075833</c:v>
                </c:pt>
                <c:pt idx="35">
                  <c:v>10.000237775408532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264-4308-B5AC-9351058601D9}"/>
            </c:ext>
          </c:extLst>
        </c:ser>
        <c:ser>
          <c:idx val="1"/>
          <c:order val="1"/>
          <c:tx>
            <c:v>L(W)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Sheet1!$T$3:$T$51</c:f>
              <c:numCache>
                <c:formatCode>General</c:formatCode>
                <c:ptCount val="49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</c:numCache>
            </c:numRef>
          </c:xVal>
          <c:yVal>
            <c:numRef>
              <c:f>Sheet1!$U$3:$U$51</c:f>
              <c:numCache>
                <c:formatCode>General</c:formatCode>
                <c:ptCount val="49"/>
                <c:pt idx="0">
                  <c:v>1815</c:v>
                </c:pt>
                <c:pt idx="1">
                  <c:v>1630</c:v>
                </c:pt>
                <c:pt idx="2">
                  <c:v>1455</c:v>
                </c:pt>
                <c:pt idx="3">
                  <c:v>1290</c:v>
                </c:pt>
                <c:pt idx="4">
                  <c:v>1135</c:v>
                </c:pt>
                <c:pt idx="5">
                  <c:v>990</c:v>
                </c:pt>
                <c:pt idx="6">
                  <c:v>855</c:v>
                </c:pt>
                <c:pt idx="7">
                  <c:v>730</c:v>
                </c:pt>
                <c:pt idx="8">
                  <c:v>615</c:v>
                </c:pt>
                <c:pt idx="9">
                  <c:v>510</c:v>
                </c:pt>
                <c:pt idx="10">
                  <c:v>415</c:v>
                </c:pt>
                <c:pt idx="11">
                  <c:v>330</c:v>
                </c:pt>
                <c:pt idx="12">
                  <c:v>255</c:v>
                </c:pt>
                <c:pt idx="13">
                  <c:v>190</c:v>
                </c:pt>
                <c:pt idx="14">
                  <c:v>135</c:v>
                </c:pt>
                <c:pt idx="15">
                  <c:v>90</c:v>
                </c:pt>
                <c:pt idx="16">
                  <c:v>55</c:v>
                </c:pt>
                <c:pt idx="17">
                  <c:v>30</c:v>
                </c:pt>
                <c:pt idx="18">
                  <c:v>15</c:v>
                </c:pt>
                <c:pt idx="19">
                  <c:v>10</c:v>
                </c:pt>
                <c:pt idx="20">
                  <c:v>15</c:v>
                </c:pt>
                <c:pt idx="21">
                  <c:v>30</c:v>
                </c:pt>
                <c:pt idx="22">
                  <c:v>55</c:v>
                </c:pt>
                <c:pt idx="23">
                  <c:v>90</c:v>
                </c:pt>
                <c:pt idx="24">
                  <c:v>135</c:v>
                </c:pt>
                <c:pt idx="25">
                  <c:v>190</c:v>
                </c:pt>
                <c:pt idx="26">
                  <c:v>255</c:v>
                </c:pt>
                <c:pt idx="27">
                  <c:v>330</c:v>
                </c:pt>
                <c:pt idx="28">
                  <c:v>415</c:v>
                </c:pt>
                <c:pt idx="29">
                  <c:v>510</c:v>
                </c:pt>
                <c:pt idx="30">
                  <c:v>615</c:v>
                </c:pt>
                <c:pt idx="31">
                  <c:v>730</c:v>
                </c:pt>
                <c:pt idx="32">
                  <c:v>855</c:v>
                </c:pt>
                <c:pt idx="33">
                  <c:v>990</c:v>
                </c:pt>
                <c:pt idx="34">
                  <c:v>1135</c:v>
                </c:pt>
                <c:pt idx="35">
                  <c:v>1290</c:v>
                </c:pt>
                <c:pt idx="36">
                  <c:v>1455</c:v>
                </c:pt>
                <c:pt idx="37">
                  <c:v>1630</c:v>
                </c:pt>
                <c:pt idx="38">
                  <c:v>1815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264-4308-B5AC-9351058601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7094559"/>
        <c:axId val="2067097887"/>
      </c:scatterChart>
      <c:valAx>
        <c:axId val="2067094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7097887"/>
        <c:crosses val="autoZero"/>
        <c:crossBetween val="midCat"/>
      </c:valAx>
      <c:valAx>
        <c:axId val="2067097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7094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554689</xdr:colOff>
      <xdr:row>4</xdr:row>
      <xdr:rowOff>79561</xdr:rowOff>
    </xdr:from>
    <xdr:to>
      <xdr:col>17</xdr:col>
      <xdr:colOff>78440</xdr:colOff>
      <xdr:row>27</xdr:row>
      <xdr:rowOff>67235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B5109B-D321-4033-AF7F-AC14C07784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88A62-156E-41B0-8196-D3DABA08F233}">
  <dimension ref="B1:U41"/>
  <sheetViews>
    <sheetView tabSelected="1" zoomScale="85" zoomScaleNormal="85" workbookViewId="0">
      <selection activeCell="D2" sqref="D2"/>
    </sheetView>
  </sheetViews>
  <sheetFormatPr defaultRowHeight="14.4" x14ac:dyDescent="0.3"/>
  <cols>
    <col min="2" max="3" width="9.109375" style="1"/>
  </cols>
  <sheetData>
    <row r="1" spans="2:21" x14ac:dyDescent="0.3">
      <c r="B1" s="1" t="s">
        <v>0</v>
      </c>
      <c r="C1" s="1" t="s">
        <v>1</v>
      </c>
      <c r="D1" t="s">
        <v>2</v>
      </c>
      <c r="E1" t="s">
        <v>3</v>
      </c>
      <c r="F1" t="s">
        <v>4</v>
      </c>
      <c r="G1" t="s">
        <v>5</v>
      </c>
    </row>
    <row r="2" spans="2:21" x14ac:dyDescent="0.3">
      <c r="B2" s="1">
        <v>0.02</v>
      </c>
      <c r="C2" s="1">
        <v>-3</v>
      </c>
      <c r="D2">
        <f>5*(C2-14)^2+10</f>
        <v>1455</v>
      </c>
      <c r="T2" t="s">
        <v>1</v>
      </c>
      <c r="U2" t="s">
        <v>2</v>
      </c>
    </row>
    <row r="3" spans="2:21" x14ac:dyDescent="0.3">
      <c r="B3" s="1">
        <v>1</v>
      </c>
      <c r="C3" s="1">
        <f>C2+F3</f>
        <v>0.39999999999999991</v>
      </c>
      <c r="D3">
        <f>5*(C3-14)^2+10</f>
        <v>934.8</v>
      </c>
      <c r="E3">
        <f>10*(C2-14)</f>
        <v>-170</v>
      </c>
      <c r="F3">
        <f>-$B$2*E3</f>
        <v>3.4</v>
      </c>
      <c r="G3">
        <f>ABS(F3)</f>
        <v>3.4</v>
      </c>
      <c r="T3">
        <f>-5</f>
        <v>-5</v>
      </c>
      <c r="U3">
        <f>5*(T3-14)^2+10</f>
        <v>1815</v>
      </c>
    </row>
    <row r="4" spans="2:21" x14ac:dyDescent="0.3">
      <c r="B4" s="1">
        <v>2</v>
      </c>
      <c r="C4" s="1">
        <f t="shared" ref="C4:C37" si="0">C3+F4</f>
        <v>3.12</v>
      </c>
      <c r="D4">
        <f t="shared" ref="D4:D37" si="1">5*(C4-14)^2+10</f>
        <v>601.87199999999984</v>
      </c>
      <c r="E4">
        <f t="shared" ref="E4:E36" si="2">10*(C3-14)</f>
        <v>-136</v>
      </c>
      <c r="F4">
        <f t="shared" ref="F4:F36" si="3">-$B$2*E4</f>
        <v>2.72</v>
      </c>
      <c r="G4">
        <f t="shared" ref="G4:G36" si="4">ABS(F4)</f>
        <v>2.72</v>
      </c>
      <c r="T4">
        <v>-4</v>
      </c>
      <c r="U4">
        <f t="shared" ref="U4:U41" si="5">5*(T4-14)^2+10</f>
        <v>1630</v>
      </c>
    </row>
    <row r="5" spans="2:21" x14ac:dyDescent="0.3">
      <c r="B5" s="1">
        <v>3</v>
      </c>
      <c r="C5" s="1">
        <f t="shared" si="0"/>
        <v>5.2959999999999994</v>
      </c>
      <c r="D5">
        <f t="shared" si="1"/>
        <v>388.79808000000003</v>
      </c>
      <c r="E5">
        <f t="shared" si="2"/>
        <v>-108.79999999999998</v>
      </c>
      <c r="F5">
        <f t="shared" si="3"/>
        <v>2.1759999999999997</v>
      </c>
      <c r="G5">
        <f t="shared" si="4"/>
        <v>2.1759999999999997</v>
      </c>
      <c r="T5">
        <v>-3</v>
      </c>
      <c r="U5">
        <f t="shared" si="5"/>
        <v>1455</v>
      </c>
    </row>
    <row r="6" spans="2:21" x14ac:dyDescent="0.3">
      <c r="B6" s="1">
        <v>4</v>
      </c>
      <c r="C6" s="1">
        <f t="shared" si="0"/>
        <v>7.0367999999999995</v>
      </c>
      <c r="D6">
        <f t="shared" si="1"/>
        <v>252.43077120000004</v>
      </c>
      <c r="E6">
        <f t="shared" si="2"/>
        <v>-87.04</v>
      </c>
      <c r="F6">
        <f t="shared" si="3"/>
        <v>1.7408000000000001</v>
      </c>
      <c r="G6">
        <f t="shared" si="4"/>
        <v>1.7408000000000001</v>
      </c>
      <c r="T6">
        <v>-2</v>
      </c>
      <c r="U6">
        <f t="shared" si="5"/>
        <v>1290</v>
      </c>
    </row>
    <row r="7" spans="2:21" x14ac:dyDescent="0.3">
      <c r="B7" s="1">
        <v>5</v>
      </c>
      <c r="C7" s="1">
        <f t="shared" si="0"/>
        <v>8.4294399999999996</v>
      </c>
      <c r="D7">
        <f t="shared" si="1"/>
        <v>165.15569356800003</v>
      </c>
      <c r="E7">
        <f t="shared" si="2"/>
        <v>-69.632000000000005</v>
      </c>
      <c r="F7">
        <f t="shared" si="3"/>
        <v>1.3926400000000001</v>
      </c>
      <c r="G7">
        <f t="shared" si="4"/>
        <v>1.3926400000000001</v>
      </c>
      <c r="T7">
        <v>-1</v>
      </c>
      <c r="U7">
        <f t="shared" si="5"/>
        <v>1135</v>
      </c>
    </row>
    <row r="8" spans="2:21" x14ac:dyDescent="0.3">
      <c r="B8" s="1">
        <v>6</v>
      </c>
      <c r="C8" s="1">
        <f t="shared" si="0"/>
        <v>9.543552</v>
      </c>
      <c r="D8">
        <f t="shared" si="1"/>
        <v>109.29964388351999</v>
      </c>
      <c r="E8">
        <f t="shared" si="2"/>
        <v>-55.705600000000004</v>
      </c>
      <c r="F8">
        <f t="shared" si="3"/>
        <v>1.1141120000000002</v>
      </c>
      <c r="G8">
        <f t="shared" si="4"/>
        <v>1.1141120000000002</v>
      </c>
      <c r="T8">
        <v>0</v>
      </c>
      <c r="U8">
        <f t="shared" si="5"/>
        <v>990</v>
      </c>
    </row>
    <row r="9" spans="2:21" x14ac:dyDescent="0.3">
      <c r="B9" s="1">
        <v>7</v>
      </c>
      <c r="C9" s="1">
        <f t="shared" si="0"/>
        <v>10.4348416</v>
      </c>
      <c r="D9">
        <f t="shared" si="1"/>
        <v>73.551772085452782</v>
      </c>
      <c r="E9">
        <f t="shared" si="2"/>
        <v>-44.564480000000003</v>
      </c>
      <c r="F9">
        <f t="shared" si="3"/>
        <v>0.89128960000000013</v>
      </c>
      <c r="G9">
        <f t="shared" si="4"/>
        <v>0.89128960000000013</v>
      </c>
      <c r="T9">
        <v>1</v>
      </c>
      <c r="U9">
        <f t="shared" si="5"/>
        <v>855</v>
      </c>
    </row>
    <row r="10" spans="2:21" x14ac:dyDescent="0.3">
      <c r="B10" s="1">
        <v>8</v>
      </c>
      <c r="C10" s="1">
        <f t="shared" si="0"/>
        <v>11.147873280000001</v>
      </c>
      <c r="D10">
        <f t="shared" si="1"/>
        <v>50.673134134689775</v>
      </c>
      <c r="E10">
        <f t="shared" si="2"/>
        <v>-35.651584</v>
      </c>
      <c r="F10">
        <f t="shared" si="3"/>
        <v>0.71303168000000006</v>
      </c>
      <c r="G10">
        <f t="shared" si="4"/>
        <v>0.71303168000000006</v>
      </c>
      <c r="T10">
        <v>2</v>
      </c>
      <c r="U10">
        <f t="shared" si="5"/>
        <v>730</v>
      </c>
    </row>
    <row r="11" spans="2:21" x14ac:dyDescent="0.3">
      <c r="B11" s="1">
        <v>9</v>
      </c>
      <c r="C11" s="1">
        <f t="shared" si="0"/>
        <v>11.718298624000001</v>
      </c>
      <c r="D11">
        <f t="shared" si="1"/>
        <v>36.030805846201446</v>
      </c>
      <c r="E11">
        <f t="shared" si="2"/>
        <v>-28.521267199999993</v>
      </c>
      <c r="F11">
        <f t="shared" si="3"/>
        <v>0.57042534399999989</v>
      </c>
      <c r="G11">
        <f t="shared" si="4"/>
        <v>0.57042534399999989</v>
      </c>
      <c r="T11">
        <v>3</v>
      </c>
      <c r="U11">
        <f t="shared" si="5"/>
        <v>615</v>
      </c>
    </row>
    <row r="12" spans="2:21" x14ac:dyDescent="0.3">
      <c r="B12" s="1">
        <v>10</v>
      </c>
      <c r="C12" s="1">
        <f t="shared" si="0"/>
        <v>12.174638899200001</v>
      </c>
      <c r="D12">
        <f t="shared" si="1"/>
        <v>26.659715741568913</v>
      </c>
      <c r="E12">
        <f t="shared" si="2"/>
        <v>-22.817013759999991</v>
      </c>
      <c r="F12">
        <f t="shared" si="3"/>
        <v>0.45634027519999981</v>
      </c>
      <c r="G12">
        <f t="shared" si="4"/>
        <v>0.45634027519999981</v>
      </c>
      <c r="T12">
        <v>4</v>
      </c>
      <c r="U12">
        <f t="shared" si="5"/>
        <v>510</v>
      </c>
    </row>
    <row r="13" spans="2:21" x14ac:dyDescent="0.3">
      <c r="B13" s="1">
        <v>11</v>
      </c>
      <c r="C13" s="1">
        <f t="shared" si="0"/>
        <v>12.539711119360001</v>
      </c>
      <c r="D13">
        <f t="shared" si="1"/>
        <v>20.662218074604098</v>
      </c>
      <c r="E13">
        <f t="shared" si="2"/>
        <v>-18.253611007999986</v>
      </c>
      <c r="F13">
        <f t="shared" si="3"/>
        <v>0.36507222015999974</v>
      </c>
      <c r="G13">
        <f t="shared" si="4"/>
        <v>0.36507222015999974</v>
      </c>
      <c r="T13">
        <v>5</v>
      </c>
      <c r="U13">
        <f t="shared" si="5"/>
        <v>415</v>
      </c>
    </row>
    <row r="14" spans="2:21" x14ac:dyDescent="0.3">
      <c r="B14" s="1">
        <v>12</v>
      </c>
      <c r="C14" s="1">
        <f t="shared" si="0"/>
        <v>12.831768895488</v>
      </c>
      <c r="D14">
        <f t="shared" si="1"/>
        <v>16.823819567746632</v>
      </c>
      <c r="E14">
        <f t="shared" si="2"/>
        <v>-14.602888806399985</v>
      </c>
      <c r="F14">
        <f t="shared" si="3"/>
        <v>0.29205777612799971</v>
      </c>
      <c r="G14">
        <f t="shared" si="4"/>
        <v>0.29205777612799971</v>
      </c>
      <c r="T14">
        <v>6</v>
      </c>
      <c r="U14">
        <f t="shared" si="5"/>
        <v>330</v>
      </c>
    </row>
    <row r="15" spans="2:21" x14ac:dyDescent="0.3">
      <c r="B15" s="1">
        <v>13</v>
      </c>
      <c r="C15" s="1">
        <f t="shared" si="0"/>
        <v>13.065415116390401</v>
      </c>
      <c r="D15">
        <f t="shared" si="1"/>
        <v>14.367244523357837</v>
      </c>
      <c r="E15">
        <f t="shared" si="2"/>
        <v>-11.682311045119995</v>
      </c>
      <c r="F15">
        <f t="shared" si="3"/>
        <v>0.23364622090239992</v>
      </c>
      <c r="G15">
        <f t="shared" si="4"/>
        <v>0.23364622090239992</v>
      </c>
      <c r="T15">
        <v>7</v>
      </c>
      <c r="U15">
        <f t="shared" si="5"/>
        <v>255</v>
      </c>
    </row>
    <row r="16" spans="2:21" x14ac:dyDescent="0.3">
      <c r="B16" s="1">
        <v>14</v>
      </c>
      <c r="C16" s="1">
        <f t="shared" si="0"/>
        <v>13.252332093112321</v>
      </c>
      <c r="D16">
        <f t="shared" si="1"/>
        <v>12.795036494949018</v>
      </c>
      <c r="E16">
        <f t="shared" si="2"/>
        <v>-9.345848836095989</v>
      </c>
      <c r="F16">
        <f t="shared" si="3"/>
        <v>0.18691697672191979</v>
      </c>
      <c r="G16">
        <f t="shared" si="4"/>
        <v>0.18691697672191979</v>
      </c>
      <c r="T16">
        <v>8</v>
      </c>
      <c r="U16">
        <f t="shared" si="5"/>
        <v>190</v>
      </c>
    </row>
    <row r="17" spans="2:21" x14ac:dyDescent="0.3">
      <c r="B17" s="1">
        <v>15</v>
      </c>
      <c r="C17" s="1">
        <f t="shared" si="0"/>
        <v>13.401865674489857</v>
      </c>
      <c r="D17">
        <f t="shared" si="1"/>
        <v>11.78882335676737</v>
      </c>
      <c r="E17">
        <f t="shared" si="2"/>
        <v>-7.4766790688767948</v>
      </c>
      <c r="F17">
        <f t="shared" si="3"/>
        <v>0.14953358137753589</v>
      </c>
      <c r="G17">
        <f t="shared" si="4"/>
        <v>0.14953358137753589</v>
      </c>
      <c r="T17">
        <v>9</v>
      </c>
      <c r="U17">
        <f t="shared" si="5"/>
        <v>135</v>
      </c>
    </row>
    <row r="18" spans="2:21" x14ac:dyDescent="0.3">
      <c r="B18" s="1">
        <v>16</v>
      </c>
      <c r="C18" s="1">
        <f t="shared" si="0"/>
        <v>13.521492539591886</v>
      </c>
      <c r="D18">
        <f t="shared" si="1"/>
        <v>11.144846948331113</v>
      </c>
      <c r="E18">
        <f t="shared" si="2"/>
        <v>-5.9813432551014323</v>
      </c>
      <c r="F18">
        <f t="shared" si="3"/>
        <v>0.11962686510202865</v>
      </c>
      <c r="G18">
        <f t="shared" si="4"/>
        <v>0.11962686510202865</v>
      </c>
      <c r="T18">
        <v>10</v>
      </c>
      <c r="U18">
        <f t="shared" si="5"/>
        <v>90</v>
      </c>
    </row>
    <row r="19" spans="2:21" x14ac:dyDescent="0.3">
      <c r="B19" s="1">
        <v>17</v>
      </c>
      <c r="C19" s="1">
        <f t="shared" si="0"/>
        <v>13.61719403167351</v>
      </c>
      <c r="D19">
        <f t="shared" si="1"/>
        <v>10.732702046931911</v>
      </c>
      <c r="E19">
        <f t="shared" si="2"/>
        <v>-4.7850746040811387</v>
      </c>
      <c r="F19">
        <f t="shared" si="3"/>
        <v>9.5701492081622777E-2</v>
      </c>
      <c r="G19">
        <f t="shared" si="4"/>
        <v>9.5701492081622777E-2</v>
      </c>
      <c r="T19">
        <v>11</v>
      </c>
      <c r="U19">
        <f t="shared" si="5"/>
        <v>55</v>
      </c>
    </row>
    <row r="20" spans="2:21" x14ac:dyDescent="0.3">
      <c r="B20" s="1">
        <v>18</v>
      </c>
      <c r="C20" s="1">
        <f t="shared" si="0"/>
        <v>13.693755225338808</v>
      </c>
      <c r="D20">
        <f t="shared" si="1"/>
        <v>10.468929310036421</v>
      </c>
      <c r="E20">
        <f t="shared" si="2"/>
        <v>-3.8280596832649039</v>
      </c>
      <c r="F20">
        <f t="shared" si="3"/>
        <v>7.656119366529808E-2</v>
      </c>
      <c r="G20">
        <f t="shared" si="4"/>
        <v>7.656119366529808E-2</v>
      </c>
      <c r="T20">
        <v>12</v>
      </c>
      <c r="U20">
        <f t="shared" si="5"/>
        <v>30</v>
      </c>
    </row>
    <row r="21" spans="2:21" x14ac:dyDescent="0.3">
      <c r="B21" s="1">
        <v>19</v>
      </c>
      <c r="C21" s="1">
        <f t="shared" si="0"/>
        <v>13.755004180271047</v>
      </c>
      <c r="D21">
        <f t="shared" si="1"/>
        <v>10.300114758423307</v>
      </c>
      <c r="E21">
        <f t="shared" si="2"/>
        <v>-3.062447746611916</v>
      </c>
      <c r="F21">
        <f t="shared" si="3"/>
        <v>6.1248954932238323E-2</v>
      </c>
      <c r="G21">
        <f t="shared" si="4"/>
        <v>6.1248954932238323E-2</v>
      </c>
      <c r="T21">
        <v>13</v>
      </c>
      <c r="U21">
        <f t="shared" si="5"/>
        <v>15</v>
      </c>
    </row>
    <row r="22" spans="2:21" x14ac:dyDescent="0.3">
      <c r="B22" s="1">
        <v>20</v>
      </c>
      <c r="C22" s="1">
        <f t="shared" si="0"/>
        <v>13.804003344216838</v>
      </c>
      <c r="D22">
        <f t="shared" si="1"/>
        <v>10.192073445390916</v>
      </c>
      <c r="E22">
        <f t="shared" si="2"/>
        <v>-2.4499581972895257</v>
      </c>
      <c r="F22">
        <f t="shared" si="3"/>
        <v>4.8999163945790514E-2</v>
      </c>
      <c r="G22">
        <f t="shared" si="4"/>
        <v>4.8999163945790514E-2</v>
      </c>
      <c r="T22">
        <v>14</v>
      </c>
      <c r="U22">
        <f t="shared" si="5"/>
        <v>10</v>
      </c>
    </row>
    <row r="23" spans="2:21" x14ac:dyDescent="0.3">
      <c r="B23" s="1">
        <v>21</v>
      </c>
      <c r="C23" s="1">
        <f t="shared" si="0"/>
        <v>13.843202675373471</v>
      </c>
      <c r="D23">
        <f t="shared" si="1"/>
        <v>10.122927005050187</v>
      </c>
      <c r="E23">
        <f t="shared" si="2"/>
        <v>-1.9599665578316205</v>
      </c>
      <c r="F23">
        <f t="shared" si="3"/>
        <v>3.9199331156632412E-2</v>
      </c>
      <c r="G23">
        <f t="shared" si="4"/>
        <v>3.9199331156632412E-2</v>
      </c>
      <c r="T23">
        <v>15</v>
      </c>
      <c r="U23">
        <f t="shared" si="5"/>
        <v>15</v>
      </c>
    </row>
    <row r="24" spans="2:21" x14ac:dyDescent="0.3">
      <c r="B24" s="1">
        <v>22</v>
      </c>
      <c r="C24" s="1">
        <f t="shared" si="0"/>
        <v>13.874562140298776</v>
      </c>
      <c r="D24">
        <f t="shared" si="1"/>
        <v>10.078673283232119</v>
      </c>
      <c r="E24">
        <f t="shared" si="2"/>
        <v>-1.5679732462652929</v>
      </c>
      <c r="F24">
        <f t="shared" si="3"/>
        <v>3.1359464925305856E-2</v>
      </c>
      <c r="G24">
        <f t="shared" si="4"/>
        <v>3.1359464925305856E-2</v>
      </c>
      <c r="T24">
        <v>16</v>
      </c>
      <c r="U24">
        <f t="shared" si="5"/>
        <v>30</v>
      </c>
    </row>
    <row r="25" spans="2:21" x14ac:dyDescent="0.3">
      <c r="B25" s="1">
        <v>23</v>
      </c>
      <c r="C25" s="1">
        <f t="shared" si="0"/>
        <v>13.899649712239022</v>
      </c>
      <c r="D25">
        <f t="shared" si="1"/>
        <v>10.050350901268557</v>
      </c>
      <c r="E25">
        <f t="shared" si="2"/>
        <v>-1.2543785970122379</v>
      </c>
      <c r="F25">
        <f t="shared" si="3"/>
        <v>2.5087571940244757E-2</v>
      </c>
      <c r="G25">
        <f t="shared" si="4"/>
        <v>2.5087571940244757E-2</v>
      </c>
      <c r="T25">
        <v>17</v>
      </c>
      <c r="U25">
        <f t="shared" si="5"/>
        <v>55</v>
      </c>
    </row>
    <row r="26" spans="2:21" x14ac:dyDescent="0.3">
      <c r="B26" s="1">
        <v>24</v>
      </c>
      <c r="C26" s="1">
        <f t="shared" si="0"/>
        <v>13.919719769791218</v>
      </c>
      <c r="D26">
        <f t="shared" si="1"/>
        <v>10.032224576811876</v>
      </c>
      <c r="E26">
        <f t="shared" si="2"/>
        <v>-1.0035028776097832</v>
      </c>
      <c r="F26">
        <f t="shared" si="3"/>
        <v>2.0070057552195663E-2</v>
      </c>
      <c r="G26">
        <f t="shared" si="4"/>
        <v>2.0070057552195663E-2</v>
      </c>
      <c r="T26">
        <v>18</v>
      </c>
      <c r="U26">
        <f t="shared" si="5"/>
        <v>90</v>
      </c>
    </row>
    <row r="27" spans="2:21" x14ac:dyDescent="0.3">
      <c r="B27" s="1">
        <v>25</v>
      </c>
      <c r="C27" s="1">
        <f t="shared" si="0"/>
        <v>13.935775815832974</v>
      </c>
      <c r="D27">
        <f t="shared" si="1"/>
        <v>10.020623729159601</v>
      </c>
      <c r="E27">
        <f t="shared" si="2"/>
        <v>-0.80280230208781944</v>
      </c>
      <c r="F27">
        <f t="shared" si="3"/>
        <v>1.6056046041756387E-2</v>
      </c>
      <c r="G27">
        <f t="shared" si="4"/>
        <v>1.6056046041756387E-2</v>
      </c>
      <c r="T27">
        <v>19</v>
      </c>
      <c r="U27">
        <f t="shared" si="5"/>
        <v>135</v>
      </c>
    </row>
    <row r="28" spans="2:21" x14ac:dyDescent="0.3">
      <c r="B28" s="1">
        <v>26</v>
      </c>
      <c r="C28" s="1">
        <f t="shared" si="0"/>
        <v>13.94862065266638</v>
      </c>
      <c r="D28">
        <f t="shared" si="1"/>
        <v>10.013199186662144</v>
      </c>
      <c r="E28">
        <f t="shared" si="2"/>
        <v>-0.64224184167025911</v>
      </c>
      <c r="F28">
        <f t="shared" si="3"/>
        <v>1.2844836833405182E-2</v>
      </c>
      <c r="G28">
        <f t="shared" si="4"/>
        <v>1.2844836833405182E-2</v>
      </c>
      <c r="T28">
        <v>20</v>
      </c>
      <c r="U28">
        <f t="shared" si="5"/>
        <v>190</v>
      </c>
    </row>
    <row r="29" spans="2:21" x14ac:dyDescent="0.3">
      <c r="B29" s="1">
        <v>27</v>
      </c>
      <c r="C29" s="1">
        <f t="shared" si="0"/>
        <v>13.958896522133104</v>
      </c>
      <c r="D29">
        <f t="shared" si="1"/>
        <v>10.008447479463772</v>
      </c>
      <c r="E29">
        <f t="shared" si="2"/>
        <v>-0.51379347333620373</v>
      </c>
      <c r="F29">
        <f t="shared" si="3"/>
        <v>1.0275869466724074E-2</v>
      </c>
      <c r="G29">
        <f t="shared" si="4"/>
        <v>1.0275869466724074E-2</v>
      </c>
      <c r="T29">
        <v>21</v>
      </c>
      <c r="U29">
        <f t="shared" si="5"/>
        <v>255</v>
      </c>
    </row>
    <row r="30" spans="2:21" x14ac:dyDescent="0.3">
      <c r="B30" s="1">
        <v>28</v>
      </c>
      <c r="C30" s="1">
        <f t="shared" si="0"/>
        <v>13.967117217706484</v>
      </c>
      <c r="D30">
        <f t="shared" si="1"/>
        <v>10.005406386856814</v>
      </c>
      <c r="E30">
        <f t="shared" si="2"/>
        <v>-0.41103477866895943</v>
      </c>
      <c r="F30">
        <f t="shared" si="3"/>
        <v>8.220695573379188E-3</v>
      </c>
      <c r="G30">
        <f t="shared" si="4"/>
        <v>8.220695573379188E-3</v>
      </c>
      <c r="T30">
        <v>22</v>
      </c>
      <c r="U30">
        <f t="shared" si="5"/>
        <v>330</v>
      </c>
    </row>
    <row r="31" spans="2:21" x14ac:dyDescent="0.3">
      <c r="B31" s="1">
        <v>29</v>
      </c>
      <c r="C31" s="1">
        <f t="shared" si="0"/>
        <v>13.973693774165188</v>
      </c>
      <c r="D31">
        <f t="shared" si="1"/>
        <v>10.00346008758836</v>
      </c>
      <c r="E31">
        <f t="shared" si="2"/>
        <v>-0.32882782293516044</v>
      </c>
      <c r="F31">
        <f t="shared" si="3"/>
        <v>6.576556458703209E-3</v>
      </c>
      <c r="G31">
        <f t="shared" si="4"/>
        <v>6.576556458703209E-3</v>
      </c>
      <c r="T31">
        <v>23</v>
      </c>
      <c r="U31">
        <f t="shared" si="5"/>
        <v>415</v>
      </c>
    </row>
    <row r="32" spans="2:21" x14ac:dyDescent="0.3">
      <c r="B32" s="1">
        <v>30</v>
      </c>
      <c r="C32" s="1">
        <f t="shared" si="0"/>
        <v>13.978955019332151</v>
      </c>
      <c r="D32">
        <f t="shared" si="1"/>
        <v>10.002214456056551</v>
      </c>
      <c r="E32">
        <f t="shared" si="2"/>
        <v>-0.26306225834812125</v>
      </c>
      <c r="F32">
        <f t="shared" si="3"/>
        <v>5.2612451669624251E-3</v>
      </c>
      <c r="G32">
        <f t="shared" si="4"/>
        <v>5.2612451669624251E-3</v>
      </c>
      <c r="T32">
        <v>24</v>
      </c>
      <c r="U32">
        <f t="shared" si="5"/>
        <v>510</v>
      </c>
    </row>
    <row r="33" spans="2:21" x14ac:dyDescent="0.3">
      <c r="B33" s="1">
        <v>31</v>
      </c>
      <c r="C33" s="1">
        <f t="shared" si="0"/>
        <v>13.983164015465722</v>
      </c>
      <c r="D33">
        <f t="shared" si="1"/>
        <v>10.001417251876193</v>
      </c>
      <c r="E33">
        <f t="shared" si="2"/>
        <v>-0.21044980667848989</v>
      </c>
      <c r="F33">
        <f t="shared" si="3"/>
        <v>4.208996133569798E-3</v>
      </c>
      <c r="G33">
        <f t="shared" si="4"/>
        <v>4.208996133569798E-3</v>
      </c>
      <c r="T33">
        <v>25</v>
      </c>
      <c r="U33">
        <f t="shared" si="5"/>
        <v>615</v>
      </c>
    </row>
    <row r="34" spans="2:21" x14ac:dyDescent="0.3">
      <c r="B34" s="1">
        <v>32</v>
      </c>
      <c r="C34" s="1">
        <f t="shared" si="0"/>
        <v>13.986531212372578</v>
      </c>
      <c r="D34">
        <f t="shared" si="1"/>
        <v>10.000907041200763</v>
      </c>
      <c r="E34">
        <f t="shared" si="2"/>
        <v>-0.16835984534278481</v>
      </c>
      <c r="F34">
        <f t="shared" si="3"/>
        <v>3.3671969068556963E-3</v>
      </c>
      <c r="G34">
        <f t="shared" si="4"/>
        <v>3.3671969068556963E-3</v>
      </c>
      <c r="T34">
        <v>26</v>
      </c>
      <c r="U34">
        <f t="shared" si="5"/>
        <v>730</v>
      </c>
    </row>
    <row r="35" spans="2:21" x14ac:dyDescent="0.3">
      <c r="B35" s="1">
        <v>33</v>
      </c>
      <c r="C35" s="1">
        <f t="shared" si="0"/>
        <v>13.989224969898062</v>
      </c>
      <c r="D35">
        <f t="shared" si="1"/>
        <v>10.000580506368488</v>
      </c>
      <c r="E35">
        <f t="shared" si="2"/>
        <v>-0.13468787627422429</v>
      </c>
      <c r="F35">
        <f t="shared" si="3"/>
        <v>2.693757525484486E-3</v>
      </c>
      <c r="G35">
        <f t="shared" si="4"/>
        <v>2.693757525484486E-3</v>
      </c>
      <c r="T35">
        <v>27</v>
      </c>
      <c r="U35">
        <f t="shared" si="5"/>
        <v>855</v>
      </c>
    </row>
    <row r="36" spans="2:21" x14ac:dyDescent="0.3">
      <c r="B36" s="1">
        <v>34</v>
      </c>
      <c r="C36" s="1">
        <f t="shared" si="0"/>
        <v>13.99137997591845</v>
      </c>
      <c r="D36">
        <f t="shared" si="1"/>
        <v>10.000371524075833</v>
      </c>
      <c r="E36">
        <f t="shared" si="2"/>
        <v>-0.10775030101937588</v>
      </c>
      <c r="F36">
        <f t="shared" si="3"/>
        <v>2.1550060203875177E-3</v>
      </c>
      <c r="G36">
        <f t="shared" si="4"/>
        <v>2.1550060203875177E-3</v>
      </c>
      <c r="T36">
        <v>28</v>
      </c>
      <c r="U36">
        <f t="shared" si="5"/>
        <v>990</v>
      </c>
    </row>
    <row r="37" spans="2:21" x14ac:dyDescent="0.3">
      <c r="B37" s="1">
        <v>35</v>
      </c>
      <c r="C37" s="1">
        <f t="shared" si="0"/>
        <v>13.993103980734761</v>
      </c>
      <c r="D37">
        <f t="shared" si="1"/>
        <v>10.000237775408532</v>
      </c>
      <c r="E37">
        <f t="shared" ref="E37" si="6">10*(C36-14)</f>
        <v>-8.6200240815497153E-2</v>
      </c>
      <c r="F37">
        <f t="shared" ref="F37" si="7">-$B$2*E37</f>
        <v>1.7240048163099432E-3</v>
      </c>
      <c r="G37">
        <f t="shared" ref="G37" si="8">ABS(F37)</f>
        <v>1.7240048163099432E-3</v>
      </c>
      <c r="T37">
        <v>29</v>
      </c>
      <c r="U37">
        <f t="shared" si="5"/>
        <v>1135</v>
      </c>
    </row>
    <row r="38" spans="2:21" x14ac:dyDescent="0.3">
      <c r="T38">
        <v>30</v>
      </c>
      <c r="U38">
        <f t="shared" si="5"/>
        <v>1290</v>
      </c>
    </row>
    <row r="39" spans="2:21" x14ac:dyDescent="0.3">
      <c r="T39">
        <v>31</v>
      </c>
      <c r="U39">
        <f t="shared" si="5"/>
        <v>1455</v>
      </c>
    </row>
    <row r="40" spans="2:21" x14ac:dyDescent="0.3">
      <c r="T40">
        <v>32</v>
      </c>
      <c r="U40">
        <f t="shared" si="5"/>
        <v>1630</v>
      </c>
    </row>
    <row r="41" spans="2:21" x14ac:dyDescent="0.3">
      <c r="T41">
        <v>33</v>
      </c>
      <c r="U41">
        <f t="shared" si="5"/>
        <v>1815</v>
      </c>
    </row>
  </sheetData>
  <conditionalFormatting sqref="G1:G1048576">
    <cfRule type="cellIs" dxfId="0" priority="1" operator="greaterThan">
      <formula>0.0001</formula>
    </cfRule>
  </conditionalFormatting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Murat Yılmaz</dc:creator>
  <cp:lastModifiedBy>Murat Yılmaz</cp:lastModifiedBy>
  <dcterms:created xsi:type="dcterms:W3CDTF">2025-03-07T12:12:52Z</dcterms:created>
  <dcterms:modified xsi:type="dcterms:W3CDTF">2025-03-09T08:35:19Z</dcterms:modified>
</cp:coreProperties>
</file>