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localtexmf\tex\strtikz\testing\"/>
    </mc:Choice>
  </mc:AlternateContent>
  <bookViews>
    <workbookView xWindow="0" yWindow="0" windowWidth="38400" windowHeight="17520" activeTab="2"/>
  </bookViews>
  <sheets>
    <sheet name="lumpedmass" sheetId="1" r:id="rId1"/>
    <sheet name="framestructure" sheetId="2" r:id="rId2"/>
    <sheet name="pilesupport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E2" i="5"/>
  <c r="F2" i="5"/>
  <c r="D3" i="5"/>
  <c r="E3" i="5"/>
  <c r="F3" i="5"/>
  <c r="D4" i="5"/>
  <c r="E4" i="5"/>
  <c r="F4" i="5"/>
  <c r="D5" i="5"/>
  <c r="E5" i="5"/>
  <c r="F5" i="5"/>
  <c r="D6" i="5"/>
  <c r="E6" i="5"/>
  <c r="F6" i="5"/>
  <c r="E1" i="5"/>
  <c r="D1" i="5"/>
  <c r="F1" i="5"/>
  <c r="D43" i="2" l="1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F1" i="2"/>
  <c r="E1" i="2"/>
  <c r="D1" i="2"/>
  <c r="D2" i="1"/>
  <c r="F14" i="1"/>
  <c r="F15" i="1"/>
  <c r="F16" i="1"/>
  <c r="F17" i="1"/>
  <c r="F18" i="1"/>
  <c r="F19" i="1"/>
  <c r="D17" i="1" l="1"/>
  <c r="E17" i="1"/>
  <c r="D18" i="1"/>
  <c r="E18" i="1"/>
  <c r="D19" i="1"/>
  <c r="E19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<sst xmlns="http://schemas.openxmlformats.org/spreadsheetml/2006/main" count="199" uniqueCount="164">
  <si>
    <t>\baseslabw</t>
  </si>
  <si>
    <t>\baseslabh</t>
  </si>
  <si>
    <t>\foundationw</t>
  </si>
  <si>
    <t>\axeslenX</t>
  </si>
  <si>
    <t>\axeslenY</t>
  </si>
  <si>
    <t>\driftdist</t>
  </si>
  <si>
    <t>\driftcurveratio</t>
  </si>
  <si>
    <t>\basedriftdist</t>
  </si>
  <si>
    <t>\foundationdrift</t>
  </si>
  <si>
    <t>\arrlen</t>
  </si>
  <si>
    <t>\arrwid</t>
  </si>
  <si>
    <t>\doftextstory</t>
  </si>
  <si>
    <t>\doftext</t>
  </si>
  <si>
    <t>\isodoftext</t>
  </si>
  <si>
    <t>\grounddoftext</t>
  </si>
  <si>
    <t>base slab width</t>
  </si>
  <si>
    <t>base slab height</t>
  </si>
  <si>
    <t>foundation width</t>
  </si>
  <si>
    <t>x axis length</t>
  </si>
  <si>
    <t>y axis length</t>
  </si>
  <si>
    <t>drift distance</t>
  </si>
  <si>
    <t>drift curve ratio</t>
  </si>
  <si>
    <t>base slab drift</t>
  </si>
  <si>
    <t>foundation drift</t>
  </si>
  <si>
    <t>arrow tip length</t>
  </si>
  <si>
    <t>arrow tip width</t>
  </si>
  <si>
    <t>story to place superstructure dof</t>
  </si>
  <si>
    <t>text for the superstructure dof</t>
  </si>
  <si>
    <t>text for the isolation dof</t>
  </si>
  <si>
    <t>0.8cm</t>
  </si>
  <si>
    <t>0.3cm</t>
  </si>
  <si>
    <t>1cm</t>
  </si>
  <si>
    <t>0.5cm</t>
  </si>
  <si>
    <t>0.4cm</t>
  </si>
  <si>
    <t>1.1cm</t>
  </si>
  <si>
    <t>2cm</t>
  </si>
  <si>
    <t>3pt</t>
  </si>
  <si>
    <t>2pt</t>
  </si>
  <si>
    <t>$x_i(t)$</t>
  </si>
  <si>
    <t>$x_b(t)$</t>
  </si>
  <si>
    <t>$x_g(t)$</t>
  </si>
  <si>
    <t>0.65</t>
  </si>
  <si>
    <t>2</t>
  </si>
  <si>
    <t>text for the ground dof</t>
  </si>
  <si>
    <t>text for the story mass</t>
  </si>
  <si>
    <t>$m_i$</t>
  </si>
  <si>
    <t>$m_b$</t>
  </si>
  <si>
    <t>text for the base slab mass</t>
  </si>
  <si>
    <t>\storymasstext</t>
  </si>
  <si>
    <t>\basemasstext</t>
  </si>
  <si>
    <t>\storyproptext</t>
  </si>
  <si>
    <t>text for the story properties</t>
  </si>
  <si>
    <t>$k_i,c_i$</t>
  </si>
  <si>
    <t>0cm</t>
  </si>
  <si>
    <t>1pt</t>
  </si>
  <si>
    <t>0.15cm</t>
  </si>
  <si>
    <t>1.5pt</t>
  </si>
  <si>
    <t>0.2cm</t>
  </si>
  <si>
    <t>4cm</t>
  </si>
  <si>
    <t>\subfloors</t>
  </si>
  <si>
    <t xml:space="preserve">number of bays </t>
  </si>
  <si>
    <t xml:space="preserve">story height </t>
  </si>
  <si>
    <t xml:space="preserve">bay width </t>
  </si>
  <si>
    <t xml:space="preserve">startX </t>
  </si>
  <si>
    <t xml:space="preserve">startY </t>
  </si>
  <si>
    <t xml:space="preserve">frame line thickness </t>
  </si>
  <si>
    <t xml:space="preserve">support width </t>
  </si>
  <si>
    <t xml:space="preserve">support height </t>
  </si>
  <si>
    <t xml:space="preserve">support line thickness </t>
  </si>
  <si>
    <t xml:space="preserve">show supports </t>
  </si>
  <si>
    <t xml:space="preserve">isolator width </t>
  </si>
  <si>
    <t xml:space="preserve">isolator thickness </t>
  </si>
  <si>
    <t xml:space="preserve">isolator line thickness </t>
  </si>
  <si>
    <t xml:space="preserve">foundation thickness </t>
  </si>
  <si>
    <t xml:space="preserve">foundation side width </t>
  </si>
  <si>
    <t xml:space="preserve">mass radius </t>
  </si>
  <si>
    <t xml:space="preserve">show mass </t>
  </si>
  <si>
    <t xml:space="preserve">dof floor </t>
  </si>
  <si>
    <t xml:space="preserve">dof column </t>
  </si>
  <si>
    <t xml:space="preserve">arrow length ratio </t>
  </si>
  <si>
    <t xml:space="preserve">dof x rotation </t>
  </si>
  <si>
    <t xml:space="preserve">dof y rotation </t>
  </si>
  <si>
    <t xml:space="preserve">dof r rotation </t>
  </si>
  <si>
    <t xml:space="preserve">dof offset ratio </t>
  </si>
  <si>
    <t xml:space="preserve">rotation dof start angle </t>
  </si>
  <si>
    <t xml:space="preserve">rotation dof end angle </t>
  </si>
  <si>
    <t xml:space="preserve">show dof </t>
  </si>
  <si>
    <t xml:space="preserve">show axes </t>
  </si>
  <si>
    <t>subfloor number</t>
  </si>
  <si>
    <t xml:space="preserve">left soil distance </t>
  </si>
  <si>
    <t xml:space="preserve">right soil distance </t>
  </si>
  <si>
    <t xml:space="preserve">left soil depth </t>
  </si>
  <si>
    <t xml:space="preserve">right soil depth </t>
  </si>
  <si>
    <t xml:space="preserve">soil below foundation </t>
  </si>
  <si>
    <t xml:space="preserve">left control distance x </t>
  </si>
  <si>
    <t xml:space="preserve">left control distance y </t>
  </si>
  <si>
    <t xml:space="preserve">right control distance x </t>
  </si>
  <si>
    <t xml:space="preserve">right control distance y </t>
  </si>
  <si>
    <t xml:space="preserve">axis seperation </t>
  </si>
  <si>
    <t xml:space="preserve">x axis length </t>
  </si>
  <si>
    <t xml:space="preserve">y axis length </t>
  </si>
  <si>
    <t>number of storys</t>
  </si>
  <si>
    <t>\storynumber</t>
  </si>
  <si>
    <t>\baynumber</t>
  </si>
  <si>
    <t>\storyheight</t>
  </si>
  <si>
    <t>\baywidth</t>
  </si>
  <si>
    <t>\startx</t>
  </si>
  <si>
    <t>\starty</t>
  </si>
  <si>
    <t>\framelinet</t>
  </si>
  <si>
    <t>\supportwidth</t>
  </si>
  <si>
    <t>\supportheight</t>
  </si>
  <si>
    <t>\baselinet</t>
  </si>
  <si>
    <t>\showsupports</t>
  </si>
  <si>
    <t>\isolationwidth</t>
  </si>
  <si>
    <t>\isolationdepth</t>
  </si>
  <si>
    <t>\isolinet</t>
  </si>
  <si>
    <t>\foundationdepth</t>
  </si>
  <si>
    <t>\foundsidew</t>
  </si>
  <si>
    <t>\massrad</t>
  </si>
  <si>
    <t>\showmass</t>
  </si>
  <si>
    <t>\doflocfloor</t>
  </si>
  <si>
    <t>\dofloccolumn</t>
  </si>
  <si>
    <t>\arrowlenratio</t>
  </si>
  <si>
    <t>\dofoffsetratio</t>
  </si>
  <si>
    <t>\dofxrotation</t>
  </si>
  <si>
    <t>\dofyrotation</t>
  </si>
  <si>
    <t>\dofrrotation</t>
  </si>
  <si>
    <t>\rotdofstartangle</t>
  </si>
  <si>
    <t>\rotdofendangle</t>
  </si>
  <si>
    <t>\showdof</t>
  </si>
  <si>
    <t>\showaxes</t>
  </si>
  <si>
    <t>\leftsoildist</t>
  </si>
  <si>
    <t>\rightsoildist</t>
  </si>
  <si>
    <t>\leftsoildepth</t>
  </si>
  <si>
    <t>\rightsoildepth</t>
  </si>
  <si>
    <t>\soilbelowfound</t>
  </si>
  <si>
    <t>\leftcontrolx</t>
  </si>
  <si>
    <t>\leftcontroly</t>
  </si>
  <si>
    <t>\rightcontrolx</t>
  </si>
  <si>
    <t>\rightcontroly</t>
  </si>
  <si>
    <t>\axisseperation</t>
  </si>
  <si>
    <t>show piles</t>
  </si>
  <si>
    <t>number of piles</t>
  </si>
  <si>
    <t>pile depth</t>
  </si>
  <si>
    <t>pile side space</t>
  </si>
  <si>
    <t>pile diameter</t>
  </si>
  <si>
    <t>pile line thickness</t>
  </si>
  <si>
    <t>\showpiles</t>
  </si>
  <si>
    <t>\numberofpiles</t>
  </si>
  <si>
    <t>\piledepth</t>
  </si>
  <si>
    <t>\pilesidespace</t>
  </si>
  <si>
    <t>\pilediameter</t>
  </si>
  <si>
    <t>\pilelinethickness</t>
  </si>
  <si>
    <t xml:space="preserve">  </t>
  </si>
  <si>
    <t>\coordinatex</t>
  </si>
  <si>
    <t>\coordinatey</t>
  </si>
  <si>
    <t>\pdepth</t>
  </si>
  <si>
    <t>\pdiameter</t>
  </si>
  <si>
    <t>\plinethick</t>
  </si>
  <si>
    <t>x coordinate</t>
  </si>
  <si>
    <t>y coordinate</t>
  </si>
  <si>
    <t>fill color</t>
  </si>
  <si>
    <t>\fillcolor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</si>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</sst>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Times New Roman"/>
      <family val="2"/>
    </font>
    <font>
      <sz val="10"/>
      <color rgb="FF800000"/>
      <name val="Arial Unicode MS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 applyAlignment="1">
      <alignment vertical="center"/>
    </xf>
    <xf numFmtId="0" fontId="3" fillId="0" borderId="0" xfId="0" applyFon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D2" sqref="D2:F2"/>
    </sheetView>
  </sheetViews>
  <sheetFormatPr defaultRowHeight="15.75"/>
  <cols>
    <col min="1" max="1" width="25.625" customWidth="1"/>
    <col min="2" max="2" width="11.375" bestFit="1" customWidth="1"/>
    <col min="3" max="3" width="9" style="2"/>
    <col min="4" max="6" width="43.875" bestFit="1" customWidth="1"/>
  </cols>
  <sheetData>
    <row r="2" spans="1:6">
      <c r="A2" t="s">
        <v>15</v>
      </c>
      <c r="B2" s="1" t="s">
        <v>0</v>
      </c>
      <c r="C2" s="2" t="s">
        <v>29</v>
      </c>
      <c r="D2" t="str">
        <f t="shared" ref="D2:D19" si="0">CONCATENATE(A2,"=",C2,",")</f>
        <v>base slab width=0.8cm,</v>
      </c>
      <c r="E2" t="str">
        <f t="shared" ref="E2:E19" si="1">CONCATENATE(A2,"/.store in=", B2,",")</f>
        <v>base slab width/.store in=\baseslabw,</v>
      </c>
      <c r="F2" t="str">
        <f>CONCATENATE(B2,"=",B2,";")</f>
        <v>\baseslabw=\baseslabw;</v>
      </c>
    </row>
    <row r="3" spans="1:6">
      <c r="A3" t="s">
        <v>16</v>
      </c>
      <c r="B3" s="1" t="s">
        <v>1</v>
      </c>
      <c r="C3" s="2" t="s">
        <v>30</v>
      </c>
      <c r="D3" t="str">
        <f t="shared" si="0"/>
        <v>base slab height=0.3cm,</v>
      </c>
      <c r="E3" t="str">
        <f t="shared" si="1"/>
        <v>base slab height/.store in=\baseslabh,</v>
      </c>
      <c r="F3" t="str">
        <f t="shared" ref="F3:F19" si="2">CONCATENATE(B3,"=",B3,";")</f>
        <v>\baseslabh=\baseslabh;</v>
      </c>
    </row>
    <row r="4" spans="1:6">
      <c r="A4" t="s">
        <v>17</v>
      </c>
      <c r="B4" s="1" t="s">
        <v>2</v>
      </c>
      <c r="C4" s="2" t="s">
        <v>31</v>
      </c>
      <c r="D4" t="str">
        <f t="shared" si="0"/>
        <v>foundation width=1cm,</v>
      </c>
      <c r="E4" t="str">
        <f t="shared" si="1"/>
        <v>foundation width/.store in=\foundationw,</v>
      </c>
      <c r="F4" t="str">
        <f t="shared" si="2"/>
        <v>\foundationw=\foundationw;</v>
      </c>
    </row>
    <row r="5" spans="1:6">
      <c r="A5" t="s">
        <v>18</v>
      </c>
      <c r="B5" s="1" t="s">
        <v>3</v>
      </c>
      <c r="C5" s="2" t="s">
        <v>32</v>
      </c>
      <c r="D5" t="str">
        <f t="shared" si="0"/>
        <v>x axis length=0.5cm,</v>
      </c>
      <c r="E5" t="str">
        <f t="shared" si="1"/>
        <v>x axis length/.store in=\axeslenX,</v>
      </c>
      <c r="F5" t="str">
        <f t="shared" si="2"/>
        <v>\axeslenX=\axeslenX;</v>
      </c>
    </row>
    <row r="6" spans="1:6">
      <c r="A6" t="s">
        <v>19</v>
      </c>
      <c r="B6" s="1" t="s">
        <v>4</v>
      </c>
      <c r="C6" s="2" t="s">
        <v>32</v>
      </c>
      <c r="D6" t="str">
        <f t="shared" si="0"/>
        <v>y axis length=0.5cm,</v>
      </c>
      <c r="E6" t="str">
        <f t="shared" si="1"/>
        <v>y axis length/.store in=\axeslenY,</v>
      </c>
      <c r="F6" t="str">
        <f t="shared" si="2"/>
        <v>\axeslenY=\axeslenY;</v>
      </c>
    </row>
    <row r="7" spans="1:6">
      <c r="A7" t="s">
        <v>20</v>
      </c>
      <c r="B7" s="1" t="s">
        <v>5</v>
      </c>
      <c r="C7" s="2" t="s">
        <v>33</v>
      </c>
      <c r="D7" t="str">
        <f t="shared" si="0"/>
        <v>drift distance=0.4cm,</v>
      </c>
      <c r="E7" t="str">
        <f t="shared" si="1"/>
        <v>drift distance/.store in=\driftdist,</v>
      </c>
      <c r="F7" t="str">
        <f t="shared" si="2"/>
        <v>\driftdist=\driftdist;</v>
      </c>
    </row>
    <row r="8" spans="1:6">
      <c r="A8" t="s">
        <v>21</v>
      </c>
      <c r="B8" s="1" t="s">
        <v>6</v>
      </c>
      <c r="C8" s="7" t="s">
        <v>41</v>
      </c>
      <c r="D8" t="str">
        <f t="shared" si="0"/>
        <v>drift curve ratio=0.65,</v>
      </c>
      <c r="E8" t="str">
        <f t="shared" si="1"/>
        <v>drift curve ratio/.store in=\driftcurveratio,</v>
      </c>
      <c r="F8" t="str">
        <f t="shared" si="2"/>
        <v>\driftcurveratio=\driftcurveratio;</v>
      </c>
    </row>
    <row r="9" spans="1:6">
      <c r="A9" t="s">
        <v>22</v>
      </c>
      <c r="B9" s="1" t="s">
        <v>7</v>
      </c>
      <c r="C9" s="2" t="s">
        <v>34</v>
      </c>
      <c r="D9" t="str">
        <f t="shared" si="0"/>
        <v>base slab drift=1.1cm,</v>
      </c>
      <c r="E9" t="str">
        <f t="shared" si="1"/>
        <v>base slab drift/.store in=\basedriftdist,</v>
      </c>
      <c r="F9" t="str">
        <f t="shared" si="2"/>
        <v>\basedriftdist=\basedriftdist;</v>
      </c>
    </row>
    <row r="10" spans="1:6">
      <c r="A10" t="s">
        <v>23</v>
      </c>
      <c r="B10" s="1" t="s">
        <v>8</v>
      </c>
      <c r="C10" s="2" t="s">
        <v>35</v>
      </c>
      <c r="D10" t="str">
        <f t="shared" si="0"/>
        <v>foundation drift=2cm,</v>
      </c>
      <c r="E10" t="str">
        <f t="shared" si="1"/>
        <v>foundation drift/.store in=\foundationdrift,</v>
      </c>
      <c r="F10" t="str">
        <f t="shared" si="2"/>
        <v>\foundationdrift=\foundationdrift;</v>
      </c>
    </row>
    <row r="11" spans="1:6">
      <c r="A11" t="s">
        <v>24</v>
      </c>
      <c r="B11" s="1" t="s">
        <v>9</v>
      </c>
      <c r="C11" s="2" t="s">
        <v>36</v>
      </c>
      <c r="D11" t="str">
        <f t="shared" si="0"/>
        <v>arrow tip length=3pt,</v>
      </c>
      <c r="E11" t="str">
        <f t="shared" si="1"/>
        <v>arrow tip length/.store in=\arrlen,</v>
      </c>
      <c r="F11" t="str">
        <f t="shared" si="2"/>
        <v>\arrlen=\arrlen;</v>
      </c>
    </row>
    <row r="12" spans="1:6">
      <c r="A12" t="s">
        <v>25</v>
      </c>
      <c r="B12" s="1" t="s">
        <v>10</v>
      </c>
      <c r="C12" s="2" t="s">
        <v>37</v>
      </c>
      <c r="D12" t="str">
        <f t="shared" si="0"/>
        <v>arrow tip width=2pt,</v>
      </c>
      <c r="E12" t="str">
        <f t="shared" si="1"/>
        <v>arrow tip width/.store in=\arrwid,</v>
      </c>
      <c r="F12" t="str">
        <f t="shared" si="2"/>
        <v>\arrwid=\arrwid;</v>
      </c>
    </row>
    <row r="13" spans="1:6">
      <c r="A13" t="s">
        <v>26</v>
      </c>
      <c r="B13" s="1" t="s">
        <v>11</v>
      </c>
      <c r="C13" s="7" t="s">
        <v>42</v>
      </c>
      <c r="D13" t="str">
        <f t="shared" si="0"/>
        <v>story to place superstructure dof=2,</v>
      </c>
      <c r="E13" t="str">
        <f t="shared" si="1"/>
        <v>story to place superstructure dof/.store in=\doftextstory,</v>
      </c>
      <c r="F13" t="str">
        <f t="shared" si="2"/>
        <v>\doftextstory=\doftextstory;</v>
      </c>
    </row>
    <row r="14" spans="1:6">
      <c r="A14" t="s">
        <v>27</v>
      </c>
      <c r="B14" s="1" t="s">
        <v>12</v>
      </c>
      <c r="C14" s="2" t="s">
        <v>38</v>
      </c>
      <c r="D14" t="str">
        <f t="shared" si="0"/>
        <v>text for the superstructure dof=$x_i(t)$,</v>
      </c>
      <c r="E14" t="str">
        <f t="shared" si="1"/>
        <v>text for the superstructure dof/.store in=\doftext,</v>
      </c>
      <c r="F14" t="str">
        <f t="shared" si="2"/>
        <v>\doftext=\doftext;</v>
      </c>
    </row>
    <row r="15" spans="1:6">
      <c r="A15" t="s">
        <v>28</v>
      </c>
      <c r="B15" s="1" t="s">
        <v>13</v>
      </c>
      <c r="C15" s="2" t="s">
        <v>39</v>
      </c>
      <c r="D15" t="str">
        <f t="shared" si="0"/>
        <v>text for the isolation dof=$x_b(t)$,</v>
      </c>
      <c r="E15" t="str">
        <f t="shared" si="1"/>
        <v>text for the isolation dof/.store in=\isodoftext,</v>
      </c>
      <c r="F15" t="str">
        <f t="shared" si="2"/>
        <v>\isodoftext=\isodoftext;</v>
      </c>
    </row>
    <row r="16" spans="1:6">
      <c r="A16" t="s">
        <v>43</v>
      </c>
      <c r="B16" s="1" t="s">
        <v>14</v>
      </c>
      <c r="C16" s="2" t="s">
        <v>40</v>
      </c>
      <c r="D16" t="str">
        <f t="shared" si="0"/>
        <v>text for the ground dof=$x_g(t)$,</v>
      </c>
      <c r="E16" t="str">
        <f t="shared" si="1"/>
        <v>text for the ground dof/.store in=\grounddoftext,</v>
      </c>
      <c r="F16" t="str">
        <f t="shared" si="2"/>
        <v>\grounddoftext=\grounddoftext;</v>
      </c>
    </row>
    <row r="17" spans="1:6">
      <c r="A17" t="s">
        <v>44</v>
      </c>
      <c r="B17" s="1" t="s">
        <v>48</v>
      </c>
      <c r="C17" s="2" t="s">
        <v>45</v>
      </c>
      <c r="D17" t="str">
        <f t="shared" si="0"/>
        <v>text for the story mass=$m_i$,</v>
      </c>
      <c r="E17" t="str">
        <f t="shared" si="1"/>
        <v>text for the story mass/.store in=\storymasstext,</v>
      </c>
      <c r="F17" t="str">
        <f t="shared" si="2"/>
        <v>\storymasstext=\storymasstext;</v>
      </c>
    </row>
    <row r="18" spans="1:6">
      <c r="A18" t="s">
        <v>47</v>
      </c>
      <c r="B18" s="1" t="s">
        <v>49</v>
      </c>
      <c r="C18" s="2" t="s">
        <v>46</v>
      </c>
      <c r="D18" t="str">
        <f t="shared" si="0"/>
        <v>text for the base slab mass=$m_b$,</v>
      </c>
      <c r="E18" t="str">
        <f t="shared" si="1"/>
        <v>text for the base slab mass/.store in=\basemasstext,</v>
      </c>
      <c r="F18" t="str">
        <f t="shared" si="2"/>
        <v>\basemasstext=\basemasstext;</v>
      </c>
    </row>
    <row r="19" spans="1:6">
      <c r="A19" t="s">
        <v>51</v>
      </c>
      <c r="B19" s="1" t="s">
        <v>50</v>
      </c>
      <c r="C19" s="2" t="s">
        <v>52</v>
      </c>
      <c r="D19" t="str">
        <f t="shared" si="0"/>
        <v>text for the story properties=$k_i,c_i$,</v>
      </c>
      <c r="E19" t="str">
        <f t="shared" si="1"/>
        <v>text for the story properties/.store in=\storyproptext,</v>
      </c>
      <c r="F19" t="str">
        <f t="shared" si="2"/>
        <v>\storyproptext=\storyproptext;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D1" sqref="D1:F1"/>
    </sheetView>
  </sheetViews>
  <sheetFormatPr defaultRowHeight="15.75"/>
  <cols>
    <col min="1" max="1" width="19.125" style="3" bestFit="1" customWidth="1"/>
    <col min="2" max="2" width="14.125" style="3" bestFit="1" customWidth="1"/>
    <col min="3" max="3" width="6.625" style="3" bestFit="1" customWidth="1"/>
    <col min="4" max="4" width="33.625" style="3" customWidth="1"/>
    <col min="5" max="5" width="47" style="3" customWidth="1"/>
    <col min="6" max="6" width="37.875" style="3" customWidth="1"/>
    <col min="7" max="16384" width="9" style="3"/>
  </cols>
  <sheetData>
    <row r="1" spans="1:6">
      <c r="A1" s="3" t="s">
        <v>101</v>
      </c>
      <c r="B1" s="3" t="s">
        <v>102</v>
      </c>
      <c r="C1" s="4">
        <v>5</v>
      </c>
      <c r="D1" t="str">
        <f>CONCATENATE(A1,"=",C1,",")</f>
        <v>number of storys=5,</v>
      </c>
      <c r="E1" t="str">
        <f>CONCATENATE(A1,"/.store in=", B1,",")</f>
        <v>number of storys/.store in=\storynumber,</v>
      </c>
      <c r="F1" t="str">
        <f>CONCATENATE(B1,"=",B1,";")</f>
        <v>\storynumber=\storynumber;</v>
      </c>
    </row>
    <row r="2" spans="1:6">
      <c r="A2" s="5" t="s">
        <v>60</v>
      </c>
      <c r="B2" s="3" t="s">
        <v>103</v>
      </c>
      <c r="C2" s="4">
        <v>3</v>
      </c>
      <c r="D2" t="str">
        <f t="shared" ref="D2:D42" si="0">CONCATENATE(A2,"=",C2,",")</f>
        <v>number of bays =3,</v>
      </c>
      <c r="E2" t="str">
        <f t="shared" ref="E2:E42" si="1">CONCATENATE(A2,"/.store in=", B2,",")</f>
        <v>number of bays /.store in=\baynumber,</v>
      </c>
      <c r="F2" t="str">
        <f t="shared" ref="F2:F42" si="2">CONCATENATE(B2,"=",B2,";")</f>
        <v>\baynumber=\baynumber;</v>
      </c>
    </row>
    <row r="3" spans="1:6">
      <c r="A3" s="5" t="s">
        <v>61</v>
      </c>
      <c r="B3" s="3" t="s">
        <v>104</v>
      </c>
      <c r="C3" s="4" t="s">
        <v>31</v>
      </c>
      <c r="D3" t="str">
        <f t="shared" si="0"/>
        <v>story height =1cm,</v>
      </c>
      <c r="E3" t="str">
        <f t="shared" si="1"/>
        <v>story height /.store in=\storyheight,</v>
      </c>
      <c r="F3" t="str">
        <f t="shared" si="2"/>
        <v>\storyheight=\storyheight;</v>
      </c>
    </row>
    <row r="4" spans="1:6">
      <c r="A4" s="5" t="s">
        <v>62</v>
      </c>
      <c r="B4" s="3" t="s">
        <v>105</v>
      </c>
      <c r="C4" s="4" t="s">
        <v>35</v>
      </c>
      <c r="D4" t="str">
        <f t="shared" si="0"/>
        <v>bay width =2cm,</v>
      </c>
      <c r="E4" t="str">
        <f t="shared" si="1"/>
        <v>bay width /.store in=\baywidth,</v>
      </c>
      <c r="F4" t="str">
        <f t="shared" si="2"/>
        <v>\baywidth=\baywidth;</v>
      </c>
    </row>
    <row r="5" spans="1:6">
      <c r="A5" s="5" t="s">
        <v>63</v>
      </c>
      <c r="B5" s="3" t="s">
        <v>106</v>
      </c>
      <c r="C5" s="4" t="s">
        <v>53</v>
      </c>
      <c r="D5" t="str">
        <f t="shared" si="0"/>
        <v>startX =0cm,</v>
      </c>
      <c r="E5" t="str">
        <f t="shared" si="1"/>
        <v>startX /.store in=\startx,</v>
      </c>
      <c r="F5" t="str">
        <f t="shared" si="2"/>
        <v>\startx=\startx;</v>
      </c>
    </row>
    <row r="6" spans="1:6">
      <c r="A6" s="5" t="s">
        <v>64</v>
      </c>
      <c r="B6" s="3" t="s">
        <v>107</v>
      </c>
      <c r="C6" s="4" t="s">
        <v>53</v>
      </c>
      <c r="D6" t="str">
        <f t="shared" si="0"/>
        <v>startY =0cm,</v>
      </c>
      <c r="E6" t="str">
        <f t="shared" si="1"/>
        <v>startY /.store in=\starty,</v>
      </c>
      <c r="F6" t="str">
        <f t="shared" si="2"/>
        <v>\starty=\starty;</v>
      </c>
    </row>
    <row r="7" spans="1:6">
      <c r="A7" s="5" t="s">
        <v>65</v>
      </c>
      <c r="B7" s="3" t="s">
        <v>108</v>
      </c>
      <c r="C7" s="4" t="s">
        <v>54</v>
      </c>
      <c r="D7" t="str">
        <f t="shared" si="0"/>
        <v>frame line thickness =1pt,</v>
      </c>
      <c r="E7" t="str">
        <f t="shared" si="1"/>
        <v>frame line thickness /.store in=\framelinet,</v>
      </c>
      <c r="F7" t="str">
        <f t="shared" si="2"/>
        <v>\framelinet=\framelinet;</v>
      </c>
    </row>
    <row r="8" spans="1:6">
      <c r="A8" s="5" t="s">
        <v>66</v>
      </c>
      <c r="B8" s="3" t="s">
        <v>109</v>
      </c>
      <c r="C8" s="4" t="s">
        <v>30</v>
      </c>
      <c r="D8" t="str">
        <f t="shared" si="0"/>
        <v>support width =0.3cm,</v>
      </c>
      <c r="E8" t="str">
        <f t="shared" si="1"/>
        <v>support width /.store in=\supportwidth,</v>
      </c>
      <c r="F8" t="str">
        <f t="shared" si="2"/>
        <v>\supportwidth=\supportwidth;</v>
      </c>
    </row>
    <row r="9" spans="1:6">
      <c r="A9" s="5" t="s">
        <v>67</v>
      </c>
      <c r="B9" s="3" t="s">
        <v>110</v>
      </c>
      <c r="C9" s="4" t="s">
        <v>55</v>
      </c>
      <c r="D9" t="str">
        <f t="shared" si="0"/>
        <v>support height =0.15cm,</v>
      </c>
      <c r="E9" t="str">
        <f t="shared" si="1"/>
        <v>support height /.store in=\supportheight,</v>
      </c>
      <c r="F9" t="str">
        <f t="shared" si="2"/>
        <v>\supportheight=\supportheight;</v>
      </c>
    </row>
    <row r="10" spans="1:6">
      <c r="A10" s="5" t="s">
        <v>68</v>
      </c>
      <c r="B10" s="3" t="s">
        <v>111</v>
      </c>
      <c r="C10" s="4" t="s">
        <v>56</v>
      </c>
      <c r="D10" t="str">
        <f t="shared" si="0"/>
        <v>support line thickness =1.5pt,</v>
      </c>
      <c r="E10" t="str">
        <f t="shared" si="1"/>
        <v>support line thickness /.store in=\baselinet,</v>
      </c>
      <c r="F10" t="str">
        <f t="shared" si="2"/>
        <v>\baselinet=\baselinet;</v>
      </c>
    </row>
    <row r="11" spans="1:6">
      <c r="A11" s="5" t="s">
        <v>69</v>
      </c>
      <c r="B11" s="3" t="s">
        <v>112</v>
      </c>
      <c r="C11" s="4">
        <v>1</v>
      </c>
      <c r="D11" t="str">
        <f t="shared" si="0"/>
        <v>show supports =1,</v>
      </c>
      <c r="E11" t="str">
        <f t="shared" si="1"/>
        <v>show supports /.store in=\showsupports,</v>
      </c>
      <c r="F11" t="str">
        <f t="shared" si="2"/>
        <v>\showsupports=\showsupports;</v>
      </c>
    </row>
    <row r="12" spans="1:6">
      <c r="A12" s="5" t="s">
        <v>70</v>
      </c>
      <c r="B12" s="3" t="s">
        <v>113</v>
      </c>
      <c r="C12" s="4" t="s">
        <v>30</v>
      </c>
      <c r="D12" t="str">
        <f t="shared" si="0"/>
        <v>isolator width =0.3cm,</v>
      </c>
      <c r="E12" t="str">
        <f t="shared" si="1"/>
        <v>isolator width /.store in=\isolationwidth,</v>
      </c>
      <c r="F12" t="str">
        <f t="shared" si="2"/>
        <v>\isolationwidth=\isolationwidth;</v>
      </c>
    </row>
    <row r="13" spans="1:6">
      <c r="A13" s="5" t="s">
        <v>71</v>
      </c>
      <c r="B13" s="3" t="s">
        <v>114</v>
      </c>
      <c r="C13" s="4" t="s">
        <v>57</v>
      </c>
      <c r="D13" t="str">
        <f t="shared" si="0"/>
        <v>isolator thickness =0.2cm,</v>
      </c>
      <c r="E13" t="str">
        <f t="shared" si="1"/>
        <v>isolator thickness /.store in=\isolationdepth,</v>
      </c>
      <c r="F13" t="str">
        <f t="shared" si="2"/>
        <v>\isolationdepth=\isolationdepth;</v>
      </c>
    </row>
    <row r="14" spans="1:6">
      <c r="A14" s="5" t="s">
        <v>72</v>
      </c>
      <c r="B14" s="3" t="s">
        <v>115</v>
      </c>
      <c r="C14" s="4" t="s">
        <v>56</v>
      </c>
      <c r="D14" t="str">
        <f t="shared" si="0"/>
        <v>isolator line thickness =1.5pt,</v>
      </c>
      <c r="E14" t="str">
        <f t="shared" si="1"/>
        <v>isolator line thickness /.store in=\isolinet,</v>
      </c>
      <c r="F14" t="str">
        <f t="shared" si="2"/>
        <v>\isolinet=\isolinet;</v>
      </c>
    </row>
    <row r="15" spans="1:6">
      <c r="A15" s="5" t="s">
        <v>73</v>
      </c>
      <c r="B15" s="3" t="s">
        <v>116</v>
      </c>
      <c r="C15" s="4" t="s">
        <v>32</v>
      </c>
      <c r="D15" t="str">
        <f t="shared" si="0"/>
        <v>foundation thickness =0.5cm,</v>
      </c>
      <c r="E15" t="str">
        <f t="shared" si="1"/>
        <v>foundation thickness /.store in=\foundationdepth,</v>
      </c>
      <c r="F15" t="str">
        <f t="shared" si="2"/>
        <v>\foundationdepth=\foundationdepth;</v>
      </c>
    </row>
    <row r="16" spans="1:6">
      <c r="A16" s="5" t="s">
        <v>74</v>
      </c>
      <c r="B16" s="3" t="s">
        <v>117</v>
      </c>
      <c r="C16" s="4" t="s">
        <v>31</v>
      </c>
      <c r="D16" t="str">
        <f t="shared" si="0"/>
        <v>foundation side width =1cm,</v>
      </c>
      <c r="E16" t="str">
        <f t="shared" si="1"/>
        <v>foundation side width /.store in=\foundsidew,</v>
      </c>
      <c r="F16" t="str">
        <f t="shared" si="2"/>
        <v>\foundsidew=\foundsidew;</v>
      </c>
    </row>
    <row r="17" spans="1:6">
      <c r="A17" s="5" t="s">
        <v>75</v>
      </c>
      <c r="B17" s="3" t="s">
        <v>118</v>
      </c>
      <c r="C17" s="4" t="s">
        <v>37</v>
      </c>
      <c r="D17" t="str">
        <f t="shared" si="0"/>
        <v>mass radius =2pt,</v>
      </c>
      <c r="E17" t="str">
        <f t="shared" si="1"/>
        <v>mass radius /.store in=\massrad,</v>
      </c>
      <c r="F17" t="str">
        <f t="shared" si="2"/>
        <v>\massrad=\massrad;</v>
      </c>
    </row>
    <row r="18" spans="1:6">
      <c r="A18" s="5" t="s">
        <v>76</v>
      </c>
      <c r="B18" s="3" t="s">
        <v>119</v>
      </c>
      <c r="C18" s="4">
        <v>1</v>
      </c>
      <c r="D18" t="str">
        <f t="shared" si="0"/>
        <v>show mass =1,</v>
      </c>
      <c r="E18" t="str">
        <f t="shared" si="1"/>
        <v>show mass /.store in=\showmass,</v>
      </c>
      <c r="F18" t="str">
        <f t="shared" si="2"/>
        <v>\showmass=\showmass;</v>
      </c>
    </row>
    <row r="19" spans="1:6">
      <c r="A19" s="5" t="s">
        <v>77</v>
      </c>
      <c r="B19" s="3" t="s">
        <v>120</v>
      </c>
      <c r="C19" s="4">
        <v>1</v>
      </c>
      <c r="D19" t="str">
        <f t="shared" si="0"/>
        <v>dof floor =1,</v>
      </c>
      <c r="E19" t="str">
        <f t="shared" si="1"/>
        <v>dof floor /.store in=\doflocfloor,</v>
      </c>
      <c r="F19" t="str">
        <f t="shared" si="2"/>
        <v>\doflocfloor=\doflocfloor;</v>
      </c>
    </row>
    <row r="20" spans="1:6">
      <c r="A20" s="5" t="s">
        <v>78</v>
      </c>
      <c r="B20" s="3" t="s">
        <v>121</v>
      </c>
      <c r="C20" s="4">
        <v>2</v>
      </c>
      <c r="D20" t="str">
        <f t="shared" si="0"/>
        <v>dof column =2,</v>
      </c>
      <c r="E20" t="str">
        <f t="shared" si="1"/>
        <v>dof column /.store in=\dofloccolumn,</v>
      </c>
      <c r="F20" t="str">
        <f t="shared" si="2"/>
        <v>\dofloccolumn=\dofloccolumn;</v>
      </c>
    </row>
    <row r="21" spans="1:6">
      <c r="A21" s="5" t="s">
        <v>79</v>
      </c>
      <c r="B21" s="3" t="s">
        <v>122</v>
      </c>
      <c r="C21" s="4">
        <v>0.4</v>
      </c>
      <c r="D21" t="str">
        <f t="shared" si="0"/>
        <v>arrow length ratio =0.4,</v>
      </c>
      <c r="E21" t="str">
        <f t="shared" si="1"/>
        <v>arrow length ratio /.store in=\arrowlenratio,</v>
      </c>
      <c r="F21" t="str">
        <f t="shared" si="2"/>
        <v>\arrowlenratio=\arrowlenratio;</v>
      </c>
    </row>
    <row r="22" spans="1:6">
      <c r="A22" s="5" t="s">
        <v>80</v>
      </c>
      <c r="B22" s="3" t="s">
        <v>123</v>
      </c>
      <c r="C22" s="4">
        <v>0</v>
      </c>
      <c r="D22" t="str">
        <f t="shared" si="0"/>
        <v>dof x rotation =0,</v>
      </c>
      <c r="E22" t="str">
        <f t="shared" si="1"/>
        <v>dof x rotation /.store in=\dofoffsetratio,</v>
      </c>
      <c r="F22" t="str">
        <f t="shared" si="2"/>
        <v>\dofoffsetratio=\dofoffsetratio;</v>
      </c>
    </row>
    <row r="23" spans="1:6">
      <c r="A23" s="5" t="s">
        <v>81</v>
      </c>
      <c r="B23" s="3" t="s">
        <v>124</v>
      </c>
      <c r="C23" s="4">
        <v>0</v>
      </c>
      <c r="D23" t="str">
        <f t="shared" si="0"/>
        <v>dof y rotation =0,</v>
      </c>
      <c r="E23" t="str">
        <f t="shared" si="1"/>
        <v>dof y rotation /.store in=\dofxrotation,</v>
      </c>
      <c r="F23" t="str">
        <f t="shared" si="2"/>
        <v>\dofxrotation=\dofxrotation;</v>
      </c>
    </row>
    <row r="24" spans="1:6">
      <c r="A24" s="5" t="s">
        <v>82</v>
      </c>
      <c r="B24" s="3" t="s">
        <v>125</v>
      </c>
      <c r="C24" s="4">
        <v>0</v>
      </c>
      <c r="D24" t="str">
        <f t="shared" si="0"/>
        <v>dof r rotation =0,</v>
      </c>
      <c r="E24" t="str">
        <f t="shared" si="1"/>
        <v>dof r rotation /.store in=\dofyrotation,</v>
      </c>
      <c r="F24" t="str">
        <f t="shared" si="2"/>
        <v>\dofyrotation=\dofyrotation;</v>
      </c>
    </row>
    <row r="25" spans="1:6">
      <c r="A25" s="5" t="s">
        <v>83</v>
      </c>
      <c r="B25" s="3" t="s">
        <v>126</v>
      </c>
      <c r="C25" s="4">
        <v>7.4999999999999997E-2</v>
      </c>
      <c r="D25" t="str">
        <f t="shared" si="0"/>
        <v>dof offset ratio =0.075,</v>
      </c>
      <c r="E25" t="str">
        <f t="shared" si="1"/>
        <v>dof offset ratio /.store in=\dofrrotation,</v>
      </c>
      <c r="F25" t="str">
        <f t="shared" si="2"/>
        <v>\dofrrotation=\dofrrotation;</v>
      </c>
    </row>
    <row r="26" spans="1:6">
      <c r="A26" s="5" t="s">
        <v>84</v>
      </c>
      <c r="B26" s="3" t="s">
        <v>127</v>
      </c>
      <c r="C26" s="4">
        <v>120</v>
      </c>
      <c r="D26" t="str">
        <f t="shared" si="0"/>
        <v>rotation dof start angle =120,</v>
      </c>
      <c r="E26" t="str">
        <f t="shared" si="1"/>
        <v>rotation dof start angle /.store in=\rotdofstartangle,</v>
      </c>
      <c r="F26" t="str">
        <f t="shared" si="2"/>
        <v>\rotdofstartangle=\rotdofstartangle;</v>
      </c>
    </row>
    <row r="27" spans="1:6">
      <c r="A27" s="5" t="s">
        <v>85</v>
      </c>
      <c r="B27" s="3" t="s">
        <v>128</v>
      </c>
      <c r="C27" s="4">
        <v>280</v>
      </c>
      <c r="D27" t="str">
        <f t="shared" si="0"/>
        <v>rotation dof end angle =280,</v>
      </c>
      <c r="E27" t="str">
        <f t="shared" si="1"/>
        <v>rotation dof end angle /.store in=\rotdofendangle,</v>
      </c>
      <c r="F27" t="str">
        <f t="shared" si="2"/>
        <v>\rotdofendangle=\rotdofendangle;</v>
      </c>
    </row>
    <row r="28" spans="1:6">
      <c r="A28" s="5" t="s">
        <v>86</v>
      </c>
      <c r="B28" s="3" t="s">
        <v>129</v>
      </c>
      <c r="C28" s="4">
        <v>1</v>
      </c>
      <c r="D28" t="str">
        <f t="shared" si="0"/>
        <v>show dof =1,</v>
      </c>
      <c r="E28" t="str">
        <f t="shared" si="1"/>
        <v>show dof /.store in=\showdof,</v>
      </c>
      <c r="F28" t="str">
        <f t="shared" si="2"/>
        <v>\showdof=\showdof;</v>
      </c>
    </row>
    <row r="29" spans="1:6">
      <c r="A29" s="5" t="s">
        <v>87</v>
      </c>
      <c r="B29" s="3" t="s">
        <v>130</v>
      </c>
      <c r="C29" s="4">
        <v>1</v>
      </c>
      <c r="D29" t="str">
        <f t="shared" si="0"/>
        <v>show axes =1,</v>
      </c>
      <c r="E29" t="str">
        <f t="shared" si="1"/>
        <v>show axes /.store in=\showaxes,</v>
      </c>
      <c r="F29" t="str">
        <f t="shared" si="2"/>
        <v>\showaxes=\showaxes;</v>
      </c>
    </row>
    <row r="30" spans="1:6">
      <c r="A30" s="5" t="s">
        <v>88</v>
      </c>
      <c r="B30" s="3" t="s">
        <v>59</v>
      </c>
      <c r="C30" s="4">
        <v>2</v>
      </c>
      <c r="D30" t="str">
        <f t="shared" si="0"/>
        <v>subfloor number=2,</v>
      </c>
      <c r="E30" t="str">
        <f t="shared" si="1"/>
        <v>subfloor number/.store in=\subfloors,</v>
      </c>
      <c r="F30" t="str">
        <f t="shared" si="2"/>
        <v>\subfloors=\subfloors;</v>
      </c>
    </row>
    <row r="31" spans="1:6">
      <c r="A31" s="5" t="s">
        <v>89</v>
      </c>
      <c r="B31" s="3" t="s">
        <v>131</v>
      </c>
      <c r="C31" s="4" t="s">
        <v>35</v>
      </c>
      <c r="D31" t="str">
        <f t="shared" si="0"/>
        <v>left soil distance =2cm,</v>
      </c>
      <c r="E31" t="str">
        <f t="shared" si="1"/>
        <v>left soil distance /.store in=\leftsoildist,</v>
      </c>
      <c r="F31" t="str">
        <f t="shared" si="2"/>
        <v>\leftsoildist=\leftsoildist;</v>
      </c>
    </row>
    <row r="32" spans="1:6">
      <c r="A32" s="5" t="s">
        <v>90</v>
      </c>
      <c r="B32" s="3" t="s">
        <v>132</v>
      </c>
      <c r="C32" s="4" t="s">
        <v>58</v>
      </c>
      <c r="D32" t="str">
        <f t="shared" si="0"/>
        <v>right soil distance =4cm,</v>
      </c>
      <c r="E32" t="str">
        <f t="shared" si="1"/>
        <v>right soil distance /.store in=\rightsoildist,</v>
      </c>
      <c r="F32" t="str">
        <f t="shared" si="2"/>
        <v>\rightsoildist=\rightsoildist;</v>
      </c>
    </row>
    <row r="33" spans="1:6">
      <c r="A33" s="5" t="s">
        <v>91</v>
      </c>
      <c r="B33" s="3" t="s">
        <v>133</v>
      </c>
      <c r="C33" s="4" t="s">
        <v>35</v>
      </c>
      <c r="D33" t="str">
        <f t="shared" si="0"/>
        <v>left soil depth =2cm,</v>
      </c>
      <c r="E33" t="str">
        <f t="shared" si="1"/>
        <v>left soil depth /.store in=\leftsoildepth,</v>
      </c>
      <c r="F33" t="str">
        <f t="shared" si="2"/>
        <v>\leftsoildepth=\leftsoildepth;</v>
      </c>
    </row>
    <row r="34" spans="1:6">
      <c r="A34" s="5" t="s">
        <v>92</v>
      </c>
      <c r="B34" s="3" t="s">
        <v>134</v>
      </c>
      <c r="C34" s="4" t="s">
        <v>35</v>
      </c>
      <c r="D34" t="str">
        <f t="shared" si="0"/>
        <v>right soil depth =2cm,</v>
      </c>
      <c r="E34" t="str">
        <f t="shared" si="1"/>
        <v>right soil depth /.store in=\rightsoildepth,</v>
      </c>
      <c r="F34" t="str">
        <f t="shared" si="2"/>
        <v>\rightsoildepth=\rightsoildepth;</v>
      </c>
    </row>
    <row r="35" spans="1:6">
      <c r="A35" s="5" t="s">
        <v>93</v>
      </c>
      <c r="B35" s="3" t="s">
        <v>135</v>
      </c>
      <c r="C35" s="4" t="s">
        <v>35</v>
      </c>
      <c r="D35" t="str">
        <f t="shared" si="0"/>
        <v>soil below foundation =2cm,</v>
      </c>
      <c r="E35" t="str">
        <f t="shared" si="1"/>
        <v>soil below foundation /.store in=\soilbelowfound,</v>
      </c>
      <c r="F35" t="str">
        <f t="shared" si="2"/>
        <v>\soilbelowfound=\soilbelowfound;</v>
      </c>
    </row>
    <row r="36" spans="1:6">
      <c r="A36" s="5" t="s">
        <v>94</v>
      </c>
      <c r="B36" s="3" t="s">
        <v>136</v>
      </c>
      <c r="C36" s="4" t="s">
        <v>35</v>
      </c>
      <c r="D36" t="str">
        <f t="shared" si="0"/>
        <v>left control distance x =2cm,</v>
      </c>
      <c r="E36" t="str">
        <f t="shared" si="1"/>
        <v>left control distance x /.store in=\leftcontrolx,</v>
      </c>
      <c r="F36" t="str">
        <f t="shared" si="2"/>
        <v>\leftcontrolx=\leftcontrolx;</v>
      </c>
    </row>
    <row r="37" spans="1:6">
      <c r="A37" s="5" t="s">
        <v>95</v>
      </c>
      <c r="B37" s="3" t="s">
        <v>137</v>
      </c>
      <c r="C37" s="4" t="s">
        <v>35</v>
      </c>
      <c r="D37" t="str">
        <f t="shared" si="0"/>
        <v>left control distance y =2cm,</v>
      </c>
      <c r="E37" t="str">
        <f t="shared" si="1"/>
        <v>left control distance y /.store in=\leftcontroly,</v>
      </c>
      <c r="F37" t="str">
        <f t="shared" si="2"/>
        <v>\leftcontroly=\leftcontroly;</v>
      </c>
    </row>
    <row r="38" spans="1:6">
      <c r="A38" s="5" t="s">
        <v>96</v>
      </c>
      <c r="B38" s="3" t="s">
        <v>138</v>
      </c>
      <c r="C38" s="4" t="s">
        <v>35</v>
      </c>
      <c r="D38" t="str">
        <f t="shared" si="0"/>
        <v>right control distance x =2cm,</v>
      </c>
      <c r="E38" t="str">
        <f t="shared" si="1"/>
        <v>right control distance x /.store in=\rightcontrolx,</v>
      </c>
      <c r="F38" t="str">
        <f t="shared" si="2"/>
        <v>\rightcontrolx=\rightcontrolx;</v>
      </c>
    </row>
    <row r="39" spans="1:6">
      <c r="A39" s="5" t="s">
        <v>97</v>
      </c>
      <c r="B39" s="3" t="s">
        <v>139</v>
      </c>
      <c r="C39" s="4" t="s">
        <v>35</v>
      </c>
      <c r="D39" t="str">
        <f t="shared" si="0"/>
        <v>right control distance y =2cm,</v>
      </c>
      <c r="E39" t="str">
        <f t="shared" si="1"/>
        <v>right control distance y /.store in=\rightcontroly,</v>
      </c>
      <c r="F39" t="str">
        <f t="shared" si="2"/>
        <v>\rightcontroly=\rightcontroly;</v>
      </c>
    </row>
    <row r="40" spans="1:6">
      <c r="A40" s="5" t="s">
        <v>98</v>
      </c>
      <c r="B40" s="3" t="s">
        <v>140</v>
      </c>
      <c r="C40" s="4" t="s">
        <v>57</v>
      </c>
      <c r="D40" t="str">
        <f t="shared" si="0"/>
        <v>axis seperation =0.2cm,</v>
      </c>
      <c r="E40" t="str">
        <f t="shared" si="1"/>
        <v>axis seperation /.store in=\axisseperation,</v>
      </c>
      <c r="F40" t="str">
        <f t="shared" si="2"/>
        <v>\axisseperation=\axisseperation;</v>
      </c>
    </row>
    <row r="41" spans="1:6">
      <c r="A41" s="5" t="s">
        <v>99</v>
      </c>
      <c r="B41" s="3" t="s">
        <v>3</v>
      </c>
      <c r="C41" s="4" t="s">
        <v>32</v>
      </c>
      <c r="D41" t="str">
        <f t="shared" si="0"/>
        <v>x axis length =0.5cm,</v>
      </c>
      <c r="E41" t="str">
        <f t="shared" si="1"/>
        <v>x axis length /.store in=\axeslenX,</v>
      </c>
      <c r="F41" t="str">
        <f t="shared" si="2"/>
        <v>\axeslenX=\axeslenX;</v>
      </c>
    </row>
    <row r="42" spans="1:6">
      <c r="A42" s="6" t="s">
        <v>100</v>
      </c>
      <c r="B42" s="3" t="s">
        <v>4</v>
      </c>
      <c r="C42" s="4" t="s">
        <v>32</v>
      </c>
      <c r="D42" t="str">
        <f t="shared" si="0"/>
        <v>y axis length =0.5cm,</v>
      </c>
      <c r="E42" t="str">
        <f t="shared" si="1"/>
        <v>y axis length /.store in=\axeslenY,</v>
      </c>
      <c r="F42" t="str">
        <f t="shared" si="2"/>
        <v>\axeslenY=\axeslenY;</v>
      </c>
    </row>
    <row r="43" spans="1:6">
      <c r="A43" s="5" t="s">
        <v>141</v>
      </c>
      <c r="B43" t="s">
        <v>147</v>
      </c>
      <c r="C43" s="2">
        <v>1</v>
      </c>
      <c r="D43" t="str">
        <f t="shared" ref="D43:D48" si="3">CONCATENATE(A43,"=",C43,",")</f>
        <v>show piles=1,</v>
      </c>
      <c r="E43" t="str">
        <f t="shared" ref="E43:E48" si="4">CONCATENATE(A43,"/.store in=", B43,",")</f>
        <v>show piles/.store in=\showpiles,</v>
      </c>
      <c r="F43" t="str">
        <f t="shared" ref="F43:F48" si="5">CONCATENATE(B43,"=",B43,";")</f>
        <v>\showpiles=\showpiles;</v>
      </c>
    </row>
    <row r="44" spans="1:6">
      <c r="A44" s="5" t="s">
        <v>142</v>
      </c>
      <c r="B44" t="s">
        <v>148</v>
      </c>
      <c r="C44" s="2">
        <v>5</v>
      </c>
      <c r="D44" t="str">
        <f t="shared" si="3"/>
        <v>number of piles=5,</v>
      </c>
      <c r="E44" t="str">
        <f t="shared" si="4"/>
        <v>number of piles/.store in=\numberofpiles,</v>
      </c>
      <c r="F44" t="str">
        <f t="shared" si="5"/>
        <v>\numberofpiles=\numberofpiles;</v>
      </c>
    </row>
    <row r="45" spans="1:6">
      <c r="A45" s="5" t="s">
        <v>143</v>
      </c>
      <c r="B45" t="s">
        <v>149</v>
      </c>
      <c r="C45" s="2" t="s">
        <v>58</v>
      </c>
      <c r="D45" t="str">
        <f t="shared" si="3"/>
        <v>pile depth=4cm,</v>
      </c>
      <c r="E45" t="str">
        <f t="shared" si="4"/>
        <v>pile depth/.store in=\piledepth,</v>
      </c>
      <c r="F45" t="str">
        <f t="shared" si="5"/>
        <v>\piledepth=\piledepth;</v>
      </c>
    </row>
    <row r="46" spans="1:6">
      <c r="A46" s="5" t="s">
        <v>144</v>
      </c>
      <c r="B46" t="s">
        <v>150</v>
      </c>
      <c r="C46" s="2" t="s">
        <v>32</v>
      </c>
      <c r="D46" t="str">
        <f t="shared" si="3"/>
        <v>pile side space=0.5cm,</v>
      </c>
      <c r="E46" t="str">
        <f t="shared" si="4"/>
        <v>pile side space/.store in=\pilesidespace,</v>
      </c>
      <c r="F46" t="str">
        <f t="shared" si="5"/>
        <v>\pilesidespace=\pilesidespace;</v>
      </c>
    </row>
    <row r="47" spans="1:6">
      <c r="A47" s="5" t="s">
        <v>145</v>
      </c>
      <c r="B47" t="s">
        <v>151</v>
      </c>
      <c r="C47" s="2" t="s">
        <v>32</v>
      </c>
      <c r="D47" t="str">
        <f t="shared" si="3"/>
        <v>pile diameter=0.5cm,</v>
      </c>
      <c r="E47" t="str">
        <f t="shared" si="4"/>
        <v>pile diameter/.store in=\pilediameter,</v>
      </c>
      <c r="F47" t="str">
        <f t="shared" si="5"/>
        <v>\pilediameter=\pilediameter;</v>
      </c>
    </row>
    <row r="48" spans="1:6">
      <c r="A48" s="5" t="s">
        <v>146</v>
      </c>
      <c r="B48" t="s">
        <v>152</v>
      </c>
      <c r="C48" s="2" t="s">
        <v>54</v>
      </c>
      <c r="D48" t="str">
        <f t="shared" si="3"/>
        <v>pile line thickness=1pt,</v>
      </c>
      <c r="E48" t="str">
        <f t="shared" si="4"/>
        <v>pile line thickness/.store in=\pilelinethickness,</v>
      </c>
      <c r="F48" t="str">
        <f t="shared" si="5"/>
        <v>\pilelinethickness=\pilelinethickness;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" sqref="F1:F5"/>
    </sheetView>
  </sheetViews>
  <sheetFormatPr defaultRowHeight="15.75"/>
  <cols>
    <col min="1" max="1" width="19" bestFit="1" customWidth="1"/>
    <col min="2" max="2" width="14.625" customWidth="1"/>
    <col min="3" max="3" width="10.25" bestFit="1" customWidth="1"/>
    <col min="4" max="6" width="26.875" customWidth="1"/>
  </cols>
  <sheetData>
    <row r="1" spans="1:7">
      <c r="A1" t="s">
        <v>159</v>
      </c>
      <c r="B1" t="s">
        <v>154</v>
      </c>
      <c r="C1" s="2" t="s">
        <v>53</v>
      </c>
      <c r="D1" t="str">
        <f>CONCATENATE("  ",A1,"=",C1,",")</f>
        <v xml:space="preserve">  x coordinate=0cm,</v>
      </c>
      <c r="E1" t="str">
        <f>CONCATENATE("  ",A1,"/.store in=", B1,",")</f>
        <v xml:space="preserve">  x coordinate/.store in=\coordinatex,</v>
      </c>
      <c r="F1" t="str">
        <f>CONCATENATE(B1,"=",B1,";")</f>
        <v>\coordinatex=\coordinatex;</v>
      </c>
    </row>
    <row r="2" spans="1:7">
      <c r="A2" t="s">
        <v>160</v>
      </c>
      <c r="B2" t="s">
        <v>155</v>
      </c>
      <c r="C2" s="2" t="s">
        <v>53</v>
      </c>
      <c r="D2" t="str">
        <f t="shared" ref="D2:D6" si="0">CONCATENATE("  ",A2,"=",C2,",")</f>
        <v xml:space="preserve">  y coordinate=0cm,</v>
      </c>
      <c r="E2" t="str">
        <f t="shared" ref="E2:E6" si="1">CONCATENATE("  ",A2,"/.store in=", B2,",")</f>
        <v xml:space="preserve">  y coordinate/.store in=\coordinatey,</v>
      </c>
      <c r="F2" t="str">
        <f t="shared" ref="F2:F6" si="2">CONCATENATE(B2,"=",B2,";")</f>
        <v>\coordinatey=\coordinatey;</v>
      </c>
    </row>
    <row r="3" spans="1:7">
      <c r="A3" t="s">
        <v>143</v>
      </c>
      <c r="B3" t="s">
        <v>156</v>
      </c>
      <c r="C3" s="2" t="s">
        <v>58</v>
      </c>
      <c r="D3" t="str">
        <f t="shared" si="0"/>
        <v xml:space="preserve">  pile depth=4cm,</v>
      </c>
      <c r="E3" t="str">
        <f t="shared" si="1"/>
        <v xml:space="preserve">  pile depth/.store in=\pdepth,</v>
      </c>
      <c r="F3" t="str">
        <f t="shared" si="2"/>
        <v>\pdepth=\pdepth;</v>
      </c>
    </row>
    <row r="4" spans="1:7">
      <c r="A4" t="s">
        <v>145</v>
      </c>
      <c r="B4" t="s">
        <v>157</v>
      </c>
      <c r="C4" s="2" t="s">
        <v>32</v>
      </c>
      <c r="D4" t="str">
        <f t="shared" si="0"/>
        <v xml:space="preserve">  pile diameter=0.5cm,</v>
      </c>
      <c r="E4" t="str">
        <f t="shared" si="1"/>
        <v xml:space="preserve">  pile diameter/.store in=\pdiameter,</v>
      </c>
      <c r="F4" t="str">
        <f t="shared" si="2"/>
        <v>\pdiameter=\pdiameter;</v>
      </c>
    </row>
    <row r="5" spans="1:7">
      <c r="A5" t="s">
        <v>146</v>
      </c>
      <c r="B5" t="s">
        <v>158</v>
      </c>
      <c r="C5" s="2" t="s">
        <v>54</v>
      </c>
      <c r="D5" t="str">
        <f t="shared" si="0"/>
        <v xml:space="preserve">  pile line thickness=1pt,</v>
      </c>
      <c r="E5" t="str">
        <f t="shared" si="1"/>
        <v xml:space="preserve">  pile line thickness/.store in=\plinethick,</v>
      </c>
      <c r="F5" t="str">
        <f t="shared" si="2"/>
        <v>\plinethick=\plinethick;</v>
      </c>
      <c r="G5" t="s">
        <v>153</v>
      </c>
    </row>
    <row r="6" spans="1:7">
      <c r="A6" t="s">
        <v>161</v>
      </c>
      <c r="B6" s="2" t="s">
        <v>162</v>
      </c>
      <c r="C6" s="2" t="s">
        <v>163</v>
      </c>
      <c r="D6" t="str">
        <f t="shared" si="0"/>
        <v xml:space="preserve">  fill color=gray,</v>
      </c>
      <c r="E6" t="str">
        <f t="shared" si="1"/>
        <v xml:space="preserve">  fill color/.store in=\fillcolor,</v>
      </c>
      <c r="F6" t="str">
        <f t="shared" si="2"/>
        <v>\fillcolor=\fillcolor;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lumpedmass</vt:lpstr>
      <vt:lpstr>framestructure</vt:lpstr>
      <vt:lpstr>pilesupport</vt:lpstr>
    </vt:vector>
  </TitlesOfParts>
  <Company>ITU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 Erkus</dc:creator>
  <cp:lastModifiedBy>Baris Erkus</cp:lastModifiedBy>
  <dcterms:created xsi:type="dcterms:W3CDTF">2017-07-03T02:25:32Z</dcterms:created>
  <dcterms:modified xsi:type="dcterms:W3CDTF">2017-07-31T23:43:01Z</dcterms:modified>
</cp:coreProperties>
</file>