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7D1B70B-9ADE-4528-8D88-C3550A0BF930}" xr6:coauthVersionLast="47" xr6:coauthVersionMax="47" xr10:uidLastSave="{00000000-0000-0000-0000-000000000000}"/>
  <bookViews>
    <workbookView xWindow="-108" yWindow="-108" windowWidth="23256" windowHeight="12576" firstSheet="5" activeTab="8" xr2:uid="{00000000-000D-0000-FFFF-FFFF00000000}"/>
  </bookViews>
  <sheets>
    <sheet name="baseL" sheetId="16" r:id="rId1"/>
    <sheet name="base" sheetId="1" r:id="rId2"/>
    <sheet name="op1L" sheetId="17" r:id="rId3"/>
    <sheet name="op1" sheetId="7" r:id="rId4"/>
    <sheet name="op2L" sheetId="18" r:id="rId5"/>
    <sheet name="op2" sheetId="8" r:id="rId6"/>
    <sheet name="op3L" sheetId="19" r:id="rId7"/>
    <sheet name="op3" sheetId="9" r:id="rId8"/>
    <sheet name="op4L" sheetId="20" r:id="rId9"/>
    <sheet name="op4" sheetId="10" r:id="rId10"/>
    <sheet name="overallL" sheetId="21" r:id="rId11"/>
    <sheet name="overall" sheetId="12" r:id="rId12"/>
  </sheet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2" l="1"/>
  <c r="E11" i="12"/>
  <c r="E12" i="12"/>
  <c r="E13" i="12"/>
  <c r="F10" i="12"/>
  <c r="F11" i="12"/>
  <c r="F12" i="12"/>
  <c r="F13" i="12"/>
  <c r="C10" i="12"/>
  <c r="C11" i="12"/>
  <c r="C12" i="12"/>
  <c r="C13" i="12"/>
  <c r="D10" i="12"/>
  <c r="D11" i="12"/>
  <c r="D12" i="12"/>
  <c r="D13" i="12"/>
  <c r="C9" i="12"/>
  <c r="D9" i="12"/>
  <c r="E9" i="12"/>
  <c r="F9" i="12"/>
  <c r="F13" i="10"/>
  <c r="E13" i="10"/>
  <c r="D13" i="10"/>
  <c r="C13" i="10"/>
  <c r="B13" i="10"/>
  <c r="F12" i="10"/>
  <c r="E12" i="10"/>
  <c r="D12" i="10"/>
  <c r="C12" i="10"/>
  <c r="B12" i="10"/>
  <c r="F11" i="10"/>
  <c r="E11" i="10"/>
  <c r="D11" i="10"/>
  <c r="C11" i="10"/>
  <c r="B11" i="10"/>
  <c r="F10" i="10"/>
  <c r="E10" i="10"/>
  <c r="D10" i="10"/>
  <c r="C10" i="10"/>
  <c r="B10" i="10"/>
  <c r="F9" i="10"/>
  <c r="E9" i="10"/>
  <c r="D9" i="10"/>
  <c r="C9" i="10"/>
  <c r="B9" i="10"/>
  <c r="F13" i="9"/>
  <c r="E13" i="9"/>
  <c r="D13" i="9"/>
  <c r="C13" i="9"/>
  <c r="B13" i="9"/>
  <c r="F12" i="9"/>
  <c r="E12" i="9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F9" i="9"/>
  <c r="E9" i="9"/>
  <c r="D9" i="9"/>
  <c r="C9" i="9"/>
  <c r="B9" i="9"/>
  <c r="F13" i="8"/>
  <c r="E13" i="8"/>
  <c r="D13" i="8"/>
  <c r="C13" i="8"/>
  <c r="B13" i="8"/>
  <c r="F12" i="8"/>
  <c r="E12" i="8"/>
  <c r="D12" i="8"/>
  <c r="C12" i="8"/>
  <c r="B12" i="8"/>
  <c r="F11" i="8"/>
  <c r="E11" i="8"/>
  <c r="D11" i="8"/>
  <c r="C11" i="8"/>
  <c r="B11" i="8"/>
  <c r="F10" i="8"/>
  <c r="E10" i="8"/>
  <c r="D10" i="8"/>
  <c r="C10" i="8"/>
  <c r="B10" i="8"/>
  <c r="F9" i="8"/>
  <c r="E9" i="8"/>
  <c r="D9" i="8"/>
  <c r="C9" i="8"/>
  <c r="B9" i="8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10" i="1"/>
  <c r="F11" i="1"/>
  <c r="F12" i="1"/>
  <c r="F13" i="1"/>
  <c r="E10" i="1"/>
  <c r="E11" i="1"/>
  <c r="E12" i="1"/>
  <c r="E13" i="1"/>
  <c r="D10" i="1"/>
  <c r="D11" i="1"/>
  <c r="D12" i="1"/>
  <c r="D13" i="1"/>
  <c r="C10" i="1"/>
  <c r="C11" i="1"/>
  <c r="C12" i="1"/>
  <c r="C13" i="1"/>
  <c r="C9" i="1"/>
  <c r="D9" i="1"/>
  <c r="E9" i="1"/>
  <c r="F9" i="1"/>
  <c r="B10" i="1"/>
  <c r="B11" i="1"/>
  <c r="B12" i="1"/>
  <c r="B13" i="1"/>
  <c r="B9" i="1"/>
  <c r="J4" i="10"/>
  <c r="J18" i="10"/>
  <c r="J9" i="10"/>
  <c r="J21" i="10"/>
  <c r="J16" i="10"/>
  <c r="J23" i="10"/>
  <c r="J24" i="10"/>
  <c r="J10" i="10"/>
  <c r="J17" i="10"/>
  <c r="J3" i="10"/>
  <c r="J20" i="10"/>
  <c r="J19" i="10"/>
  <c r="J14" i="10"/>
  <c r="J12" i="10"/>
  <c r="J26" i="10"/>
  <c r="J6" i="10"/>
  <c r="J8" i="10"/>
  <c r="J13" i="10"/>
  <c r="J5" i="10"/>
  <c r="J11" i="10"/>
  <c r="J25" i="10"/>
  <c r="J22" i="10"/>
  <c r="J15" i="10"/>
  <c r="J2" i="10"/>
  <c r="J7" i="10"/>
  <c r="J4" i="7"/>
  <c r="J18" i="7"/>
  <c r="J7" i="7"/>
  <c r="J23" i="7"/>
  <c r="J21" i="7"/>
  <c r="J12" i="7"/>
  <c r="J8" i="7"/>
  <c r="J26" i="7"/>
  <c r="J17" i="7"/>
  <c r="J20" i="7"/>
  <c r="J15" i="7"/>
  <c r="J16" i="7"/>
  <c r="J13" i="7"/>
  <c r="J24" i="7"/>
  <c r="J3" i="7"/>
  <c r="J11" i="7"/>
  <c r="J5" i="7"/>
  <c r="J6" i="7"/>
  <c r="J25" i="7"/>
  <c r="J22" i="7"/>
  <c r="J9" i="7"/>
  <c r="J14" i="7"/>
  <c r="J19" i="7"/>
  <c r="J2" i="7"/>
  <c r="J10" i="7"/>
  <c r="J15" i="9"/>
  <c r="J5" i="9"/>
  <c r="J13" i="9"/>
  <c r="J24" i="9"/>
  <c r="J8" i="9"/>
  <c r="J17" i="9"/>
  <c r="J26" i="9"/>
  <c r="J4" i="9"/>
  <c r="J14" i="9"/>
  <c r="J23" i="9"/>
  <c r="J10" i="9"/>
  <c r="J22" i="9"/>
  <c r="J21" i="9"/>
  <c r="J18" i="9"/>
  <c r="J19" i="9"/>
  <c r="J20" i="9"/>
  <c r="J9" i="9"/>
  <c r="J16" i="9"/>
  <c r="J3" i="9"/>
  <c r="J12" i="9"/>
  <c r="J7" i="9"/>
  <c r="J11" i="9"/>
  <c r="J6" i="9"/>
  <c r="J2" i="9"/>
  <c r="J25" i="9"/>
  <c r="J10" i="8"/>
  <c r="J22" i="8"/>
  <c r="J3" i="8"/>
  <c r="J17" i="8"/>
  <c r="J21" i="8"/>
  <c r="J16" i="8"/>
  <c r="J8" i="8"/>
  <c r="J19" i="8"/>
  <c r="J6" i="8"/>
  <c r="J20" i="8"/>
  <c r="J14" i="8"/>
  <c r="J13" i="8"/>
  <c r="J25" i="8"/>
  <c r="J24" i="8"/>
  <c r="J15" i="8"/>
  <c r="J4" i="8"/>
  <c r="J23" i="8"/>
  <c r="J5" i="8"/>
  <c r="J12" i="8"/>
  <c r="J18" i="8"/>
  <c r="J26" i="8"/>
  <c r="J11" i="8"/>
  <c r="J7" i="8"/>
  <c r="J2" i="8"/>
  <c r="J9" i="8"/>
</calcChain>
</file>

<file path=xl/sharedStrings.xml><?xml version="1.0" encoding="utf-8"?>
<sst xmlns="http://schemas.openxmlformats.org/spreadsheetml/2006/main" count="98" uniqueCount="15">
  <si>
    <t xml:space="preserve">          规模
  进程数     </t>
  </si>
  <si>
    <t xml:space="preserve">          版本
  进程数     </t>
  </si>
  <si>
    <t>Base</t>
  </si>
  <si>
    <t>Optimizer1</t>
  </si>
  <si>
    <t>Optimizer2</t>
  </si>
  <si>
    <t>Optimizer3</t>
  </si>
  <si>
    <t>Optimizer4</t>
  </si>
  <si>
    <t xml:space="preserve">          
  进程数     </t>
  </si>
  <si>
    <t>规模</t>
  </si>
  <si>
    <t>运行时间</t>
  </si>
  <si>
    <t>列标签</t>
  </si>
  <si>
    <t>总计</t>
  </si>
  <si>
    <t>行标签</t>
  </si>
  <si>
    <t>求和项:运行时间</t>
  </si>
  <si>
    <t>版本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</si>
</sst>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family val="3"/>
      <charset val="13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[实验数据.xlsx]baseL!数据透视表1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zh-CN"/>
              <a:t>加速比测量数据</a:t>
            </a:r>
            <a:endParaRPr lang="ja-JP"/>
          </a:p>
        </c:rich>
      </c:tx>
      <c:layout>
        <c:manualLayout>
          <c:xMode val="edge"/>
          <c:yMode val="edge"/>
          <c:x val="0.29257454427449875"/>
          <c:y val="7.6573282715674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baseL!$B$1:$B$2</c:f>
              <c:strCache>
                <c:ptCount val="1"/>
                <c:pt idx="0">
                  <c:v>100000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baseL!$A$3:$A$8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baseL!$B$3:$B$8</c:f>
              <c:numCache>
                <c:formatCode>General</c:formatCode>
                <c:ptCount val="5"/>
                <c:pt idx="0">
                  <c:v>1</c:v>
                </c:pt>
                <c:pt idx="1">
                  <c:v>1.5175600739371533</c:v>
                </c:pt>
                <c:pt idx="2">
                  <c:v>1.6485943775100402</c:v>
                </c:pt>
                <c:pt idx="3">
                  <c:v>2.7458193979933112</c:v>
                </c:pt>
                <c:pt idx="4">
                  <c:v>6.8437768311896165E-3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34-8BDC-2C3BC591A52B}"/>
            </c:ext>
          </c:extLst>
        </c:ser>
        <c:ser>
          <c:idx val="1"/>
          <c:order val="1"/>
          <c:tx>
            <c:strRef>
              <c:f>baseL!$C$1:$C$2</c:f>
              <c:strCache>
                <c:ptCount val="1"/>
                <c:pt idx="0">
                  <c:v>1000000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baseL!$A$3:$A$8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baseL!$C$3:$C$8</c:f>
              <c:numCache>
                <c:formatCode>General</c:formatCode>
                <c:ptCount val="5"/>
                <c:pt idx="0">
                  <c:v>1</c:v>
                </c:pt>
                <c:pt idx="1">
                  <c:v>1.7939932318104905</c:v>
                </c:pt>
                <c:pt idx="2">
                  <c:v>2.2949134199134198</c:v>
                </c:pt>
                <c:pt idx="3">
                  <c:v>3.8190004502476365</c:v>
                </c:pt>
                <c:pt idx="4">
                  <c:v>4.464421998936792E-2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34-8BDC-2C3BC591A52B}"/>
            </c:ext>
          </c:extLst>
        </c:ser>
        <c:ser>
          <c:idx val="2"/>
          <c:order val="2"/>
          <c:tx>
            <c:strRef>
              <c:f>baseL!$D$1:$D$2</c:f>
              <c:strCache>
                <c:ptCount val="1"/>
                <c:pt idx="0">
                  <c:v>10000000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baseL!$A$3:$A$8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baseL!$D$3:$D$8</c:f>
              <c:numCache>
                <c:formatCode>General</c:formatCode>
                <c:ptCount val="5"/>
                <c:pt idx="0">
                  <c:v>1</c:v>
                </c:pt>
                <c:pt idx="1">
                  <c:v>1.5773587857925209</c:v>
                </c:pt>
                <c:pt idx="2">
                  <c:v>2.6150194552529182</c:v>
                </c:pt>
                <c:pt idx="3">
                  <c:v>3.1965310587563809</c:v>
                </c:pt>
                <c:pt idx="4">
                  <c:v>0.27248105912148923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34-8BDC-2C3BC591A52B}"/>
            </c:ext>
          </c:extLst>
        </c:ser>
        <c:ser>
          <c:idx val="3"/>
          <c:order val="3"/>
          <c:tx>
            <c:strRef>
              <c:f>baseL!$E$1:$E$2</c:f>
              <c:strCache>
                <c:ptCount val="1"/>
                <c:pt idx="0">
                  <c:v>100000000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baseL!$A$3:$A$8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baseL!$E$3:$E$8</c:f>
              <c:numCache>
                <c:formatCode>General</c:formatCode>
                <c:ptCount val="5"/>
                <c:pt idx="0">
                  <c:v>1</c:v>
                </c:pt>
                <c:pt idx="1">
                  <c:v>1.3021100569881359</c:v>
                </c:pt>
                <c:pt idx="2">
                  <c:v>1.4296108293797427</c:v>
                </c:pt>
                <c:pt idx="3">
                  <c:v>1.4788868357387874</c:v>
                </c:pt>
                <c:pt idx="4">
                  <c:v>0.80254755448806026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34-8BDC-2C3BC591A52B}"/>
            </c:ext>
          </c:extLst>
        </c:ser>
        <c:ser>
          <c:idx val="4"/>
          <c:order val="4"/>
          <c:tx>
            <c:strRef>
              <c:f>baseL!$F$1:$F$2</c:f>
              <c:strCache>
                <c:ptCount val="1"/>
                <c:pt idx="0">
                  <c:v>1000000000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baseL!$A$3:$A$8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baseL!$F$3:$F$8</c:f>
              <c:numCache>
                <c:formatCode>General</c:formatCode>
                <c:ptCount val="5"/>
                <c:pt idx="0">
                  <c:v>1</c:v>
                </c:pt>
                <c:pt idx="1">
                  <c:v>1.2525574061798543</c:v>
                </c:pt>
                <c:pt idx="2">
                  <c:v>1.4102960754599907</c:v>
                </c:pt>
                <c:pt idx="3">
                  <c:v>1.4188394405022127</c:v>
                </c:pt>
                <c:pt idx="4">
                  <c:v>1.2918268411261082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34-8BDC-2C3BC591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70656"/>
        <c:axId val="283263584"/>
      </c:lineChart>
      <c:catAx>
        <c:axId val="283270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进程数目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63584"/>
        <c:crosses val="autoZero"/>
        <c:auto val="1"/>
        <c:lblAlgn val="ctr"/>
        <c:lblOffset val="100"/>
        <c:noMultiLvlLbl val="0"/>
      </c:catAx>
      <c:valAx>
        <c:axId val="28326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加速比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[实验数据.xlsx]op1L!数据透视表2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Optimizer1</a:t>
            </a:r>
            <a:r>
              <a:rPr lang="zh-CN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加速比测量数据</a:t>
            </a:r>
            <a:endPara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ja-JP" altLang="en-US"/>
          </a:p>
        </c:rich>
      </c:tx>
      <c:layout>
        <c:manualLayout>
          <c:xMode val="edge"/>
          <c:yMode val="edge"/>
          <c:x val="0.2438416140964835"/>
          <c:y val="0.10435112277631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op1L!$B$1:$B$2</c:f>
              <c:strCache>
                <c:ptCount val="1"/>
                <c:pt idx="0">
                  <c:v>100000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op1L!$A$3:$A$8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op1L!$B$3:$B$8</c:f>
              <c:numCache>
                <c:formatCode>General</c:formatCode>
                <c:ptCount val="5"/>
                <c:pt idx="0">
                  <c:v>1</c:v>
                </c:pt>
                <c:pt idx="1">
                  <c:v>1.3688212927756656</c:v>
                </c:pt>
                <c:pt idx="2">
                  <c:v>1.6289592760180995</c:v>
                </c:pt>
                <c:pt idx="3">
                  <c:v>1.6</c:v>
                </c:pt>
                <c:pt idx="4">
                  <c:v>3.0003000300030005E-3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34-8BDC-2C3BC591A52B}"/>
            </c:ext>
          </c:extLst>
        </c:ser>
        <c:ser>
          <c:idx val="1"/>
          <c:order val="1"/>
          <c:tx>
            <c:strRef>
              <c:f>op1L!$C$1:$C$2</c:f>
              <c:strCache>
                <c:ptCount val="1"/>
                <c:pt idx="0">
                  <c:v>1000000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op1L!$A$3:$A$8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op1L!$C$3:$C$8</c:f>
              <c:numCache>
                <c:formatCode>General</c:formatCode>
                <c:ptCount val="5"/>
                <c:pt idx="0">
                  <c:v>1</c:v>
                </c:pt>
                <c:pt idx="1">
                  <c:v>1.9389463318562286</c:v>
                </c:pt>
                <c:pt idx="2">
                  <c:v>2.4814114681789539</c:v>
                </c:pt>
                <c:pt idx="3">
                  <c:v>3.4757281553398061</c:v>
                </c:pt>
                <c:pt idx="4">
                  <c:v>2.4613730686534326E-2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34-8BDC-2C3BC591A52B}"/>
            </c:ext>
          </c:extLst>
        </c:ser>
        <c:ser>
          <c:idx val="2"/>
          <c:order val="2"/>
          <c:tx>
            <c:strRef>
              <c:f>op1L!$D$1:$D$2</c:f>
              <c:strCache>
                <c:ptCount val="1"/>
                <c:pt idx="0">
                  <c:v>10000000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op1L!$A$3:$A$8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op1L!$D$3:$D$8</c:f>
              <c:numCache>
                <c:formatCode>General</c:formatCode>
                <c:ptCount val="5"/>
                <c:pt idx="0">
                  <c:v>1</c:v>
                </c:pt>
                <c:pt idx="1">
                  <c:v>1.8344502248478969</c:v>
                </c:pt>
                <c:pt idx="2">
                  <c:v>2.9614946619217082</c:v>
                </c:pt>
                <c:pt idx="3">
                  <c:v>4.359245678365637</c:v>
                </c:pt>
                <c:pt idx="4">
                  <c:v>0.13003787784083806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34-8BDC-2C3BC591A52B}"/>
            </c:ext>
          </c:extLst>
        </c:ser>
        <c:ser>
          <c:idx val="3"/>
          <c:order val="3"/>
          <c:tx>
            <c:strRef>
              <c:f>op1L!$E$1:$E$2</c:f>
              <c:strCache>
                <c:ptCount val="1"/>
                <c:pt idx="0">
                  <c:v>100000000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op1L!$A$3:$A$8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op1L!$E$3:$E$8</c:f>
              <c:numCache>
                <c:formatCode>General</c:formatCode>
                <c:ptCount val="5"/>
                <c:pt idx="0">
                  <c:v>1</c:v>
                </c:pt>
                <c:pt idx="1">
                  <c:v>1.3228781572849093</c:v>
                </c:pt>
                <c:pt idx="2">
                  <c:v>1.5068453242745052</c:v>
                </c:pt>
                <c:pt idx="3">
                  <c:v>1.5342293123935982</c:v>
                </c:pt>
                <c:pt idx="4">
                  <c:v>0.78298656665204858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34-8BDC-2C3BC591A52B}"/>
            </c:ext>
          </c:extLst>
        </c:ser>
        <c:ser>
          <c:idx val="4"/>
          <c:order val="4"/>
          <c:tx>
            <c:strRef>
              <c:f>op1L!$F$1:$F$2</c:f>
              <c:strCache>
                <c:ptCount val="1"/>
                <c:pt idx="0">
                  <c:v>1000000000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op1L!$A$3:$A$8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op1L!$F$3:$F$8</c:f>
              <c:numCache>
                <c:formatCode>General</c:formatCode>
                <c:ptCount val="5"/>
                <c:pt idx="0">
                  <c:v>1</c:v>
                </c:pt>
                <c:pt idx="1">
                  <c:v>1.2696776006217156</c:v>
                </c:pt>
                <c:pt idx="2">
                  <c:v>1.4152363432959298</c:v>
                </c:pt>
                <c:pt idx="3">
                  <c:v>1.4259147868445305</c:v>
                </c:pt>
                <c:pt idx="4">
                  <c:v>1.2676407439643886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34-8BDC-2C3BC591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70656"/>
        <c:axId val="283263584"/>
      </c:lineChart>
      <c:catAx>
        <c:axId val="283270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进程数目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63584"/>
        <c:crosses val="autoZero"/>
        <c:auto val="1"/>
        <c:lblAlgn val="ctr"/>
        <c:lblOffset val="100"/>
        <c:noMultiLvlLbl val="0"/>
      </c:catAx>
      <c:valAx>
        <c:axId val="28326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[实验数据.xlsx]op2L!数据透视表3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Optimizer2</a:t>
            </a:r>
            <a:r>
              <a:rPr lang="zh-CN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加速比测量数据</a:t>
            </a:r>
            <a:endPara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ja-JP" altLang="en-US"/>
          </a:p>
        </c:rich>
      </c:tx>
      <c:layout>
        <c:manualLayout>
          <c:xMode val="edge"/>
          <c:yMode val="edge"/>
          <c:x val="0.23409502540252639"/>
          <c:y val="0.10898075240594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op2L!$B$1:$B$2</c:f>
              <c:strCache>
                <c:ptCount val="1"/>
                <c:pt idx="0">
                  <c:v>100000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op2L!$A$3:$A$8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op2L!$B$3:$B$8</c:f>
              <c:numCache>
                <c:formatCode>General</c:formatCode>
                <c:ptCount val="5"/>
                <c:pt idx="0">
                  <c:v>1</c:v>
                </c:pt>
                <c:pt idx="1">
                  <c:v>1.766839378238342</c:v>
                </c:pt>
                <c:pt idx="2">
                  <c:v>2.258278145695364</c:v>
                </c:pt>
                <c:pt idx="3">
                  <c:v>3.3106796116504853</c:v>
                </c:pt>
                <c:pt idx="4">
                  <c:v>5.6812502082569721E-3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34-8BDC-2C3BC591A52B}"/>
            </c:ext>
          </c:extLst>
        </c:ser>
        <c:ser>
          <c:idx val="1"/>
          <c:order val="1"/>
          <c:tx>
            <c:strRef>
              <c:f>op2L!$C$1:$C$2</c:f>
              <c:strCache>
                <c:ptCount val="1"/>
                <c:pt idx="0">
                  <c:v>1000000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op2L!$A$3:$A$8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op2L!$C$3:$C$8</c:f>
              <c:numCache>
                <c:formatCode>General</c:formatCode>
                <c:ptCount val="5"/>
                <c:pt idx="0">
                  <c:v>1</c:v>
                </c:pt>
                <c:pt idx="1">
                  <c:v>1.9013796627491057</c:v>
                </c:pt>
                <c:pt idx="2">
                  <c:v>2.5486301369863016</c:v>
                </c:pt>
                <c:pt idx="3">
                  <c:v>4.2868663594470044</c:v>
                </c:pt>
                <c:pt idx="4">
                  <c:v>4.6514825741287062E-2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34-8BDC-2C3BC591A52B}"/>
            </c:ext>
          </c:extLst>
        </c:ser>
        <c:ser>
          <c:idx val="2"/>
          <c:order val="2"/>
          <c:tx>
            <c:strRef>
              <c:f>op2L!$D$1:$D$2</c:f>
              <c:strCache>
                <c:ptCount val="1"/>
                <c:pt idx="0">
                  <c:v>10000000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op2L!$A$3:$A$8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op2L!$D$3:$D$8</c:f>
              <c:numCache>
                <c:formatCode>General</c:formatCode>
                <c:ptCount val="5"/>
                <c:pt idx="0">
                  <c:v>1</c:v>
                </c:pt>
                <c:pt idx="1">
                  <c:v>1.7803641908862577</c:v>
                </c:pt>
                <c:pt idx="2">
                  <c:v>2.5670956476750955</c:v>
                </c:pt>
                <c:pt idx="3">
                  <c:v>4.7877216258593656</c:v>
                </c:pt>
                <c:pt idx="4">
                  <c:v>0.49640467704620778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34-8BDC-2C3BC591A52B}"/>
            </c:ext>
          </c:extLst>
        </c:ser>
        <c:ser>
          <c:idx val="3"/>
          <c:order val="3"/>
          <c:tx>
            <c:strRef>
              <c:f>op2L!$E$1:$E$2</c:f>
              <c:strCache>
                <c:ptCount val="1"/>
                <c:pt idx="0">
                  <c:v>100000000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op2L!$A$3:$A$8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op2L!$E$3:$E$8</c:f>
              <c:numCache>
                <c:formatCode>General</c:formatCode>
                <c:ptCount val="5"/>
                <c:pt idx="0">
                  <c:v>1</c:v>
                </c:pt>
                <c:pt idx="1">
                  <c:v>1.2981754465572322</c:v>
                </c:pt>
                <c:pt idx="2">
                  <c:v>1.5269441319023715</c:v>
                </c:pt>
                <c:pt idx="3">
                  <c:v>1.5266303230900693</c:v>
                </c:pt>
                <c:pt idx="4">
                  <c:v>2.64639649493428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34-8BDC-2C3BC591A52B}"/>
            </c:ext>
          </c:extLst>
        </c:ser>
        <c:ser>
          <c:idx val="4"/>
          <c:order val="4"/>
          <c:tx>
            <c:strRef>
              <c:f>op2L!$F$1:$F$2</c:f>
              <c:strCache>
                <c:ptCount val="1"/>
                <c:pt idx="0">
                  <c:v>1000000000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op2L!$A$3:$A$8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op2L!$F$3:$F$8</c:f>
              <c:numCache>
                <c:formatCode>General</c:formatCode>
                <c:ptCount val="5"/>
                <c:pt idx="0">
                  <c:v>1</c:v>
                </c:pt>
                <c:pt idx="1">
                  <c:v>1.2689422795910619</c:v>
                </c:pt>
                <c:pt idx="2">
                  <c:v>1.4149818862085715</c:v>
                </c:pt>
                <c:pt idx="3">
                  <c:v>1.4233631383761056</c:v>
                </c:pt>
                <c:pt idx="4">
                  <c:v>1.4256272901061637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34-8BDC-2C3BC591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70656"/>
        <c:axId val="283263584"/>
      </c:lineChart>
      <c:catAx>
        <c:axId val="283270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进程数目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63584"/>
        <c:crosses val="autoZero"/>
        <c:auto val="1"/>
        <c:lblAlgn val="ctr"/>
        <c:lblOffset val="100"/>
        <c:noMultiLvlLbl val="0"/>
      </c:catAx>
      <c:valAx>
        <c:axId val="28326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[实验数据.xlsx]op3L!数据透视表4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Optimizer3</a:t>
            </a:r>
            <a:r>
              <a:rPr lang="zh-CN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加速比测量数据</a:t>
            </a:r>
            <a:endPara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ja-JP" altLang="en-US"/>
          </a:p>
        </c:rich>
      </c:tx>
      <c:layout>
        <c:manualLayout>
          <c:xMode val="edge"/>
          <c:yMode val="edge"/>
          <c:x val="0.22678508388205859"/>
          <c:y val="0.11824001166520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op3L!$B$1:$B$2</c:f>
              <c:strCache>
                <c:ptCount val="1"/>
                <c:pt idx="0">
                  <c:v>100000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op3L!$A$3:$A$8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op3L!$B$3:$B$8</c:f>
              <c:numCache>
                <c:formatCode>General</c:formatCode>
                <c:ptCount val="5"/>
                <c:pt idx="0">
                  <c:v>1</c:v>
                </c:pt>
                <c:pt idx="1">
                  <c:v>1.3636363636363635</c:v>
                </c:pt>
                <c:pt idx="2">
                  <c:v>2.358490566037736</c:v>
                </c:pt>
                <c:pt idx="3">
                  <c:v>3.125</c:v>
                </c:pt>
                <c:pt idx="4">
                  <c:v>9.3792206492921831E-3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34-8BDC-2C3BC591A52B}"/>
            </c:ext>
          </c:extLst>
        </c:ser>
        <c:ser>
          <c:idx val="1"/>
          <c:order val="1"/>
          <c:tx>
            <c:strRef>
              <c:f>op3L!$C$1:$C$2</c:f>
              <c:strCache>
                <c:ptCount val="1"/>
                <c:pt idx="0">
                  <c:v>1000000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op3L!$A$3:$A$8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op3L!$C$3:$C$8</c:f>
              <c:numCache>
                <c:formatCode>General</c:formatCode>
                <c:ptCount val="5"/>
                <c:pt idx="0">
                  <c:v>1</c:v>
                </c:pt>
                <c:pt idx="1">
                  <c:v>1.8976897689768977</c:v>
                </c:pt>
                <c:pt idx="2">
                  <c:v>2.5250941028858218</c:v>
                </c:pt>
                <c:pt idx="3">
                  <c:v>4.2956243329775878</c:v>
                </c:pt>
                <c:pt idx="4">
                  <c:v>6.7095634199603252E-2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34-8BDC-2C3BC591A52B}"/>
            </c:ext>
          </c:extLst>
        </c:ser>
        <c:ser>
          <c:idx val="2"/>
          <c:order val="2"/>
          <c:tx>
            <c:strRef>
              <c:f>op3L!$D$1:$D$2</c:f>
              <c:strCache>
                <c:ptCount val="1"/>
                <c:pt idx="0">
                  <c:v>10000000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op3L!$A$3:$A$8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op3L!$D$3:$D$8</c:f>
              <c:numCache>
                <c:formatCode>General</c:formatCode>
                <c:ptCount val="5"/>
                <c:pt idx="0">
                  <c:v>1</c:v>
                </c:pt>
                <c:pt idx="1">
                  <c:v>1.8746654002245058</c:v>
                </c:pt>
                <c:pt idx="2">
                  <c:v>3.3782774449544855</c:v>
                </c:pt>
                <c:pt idx="3">
                  <c:v>5.0133933725897704</c:v>
                </c:pt>
                <c:pt idx="4">
                  <c:v>0.72377983731164164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34-8BDC-2C3BC591A52B}"/>
            </c:ext>
          </c:extLst>
        </c:ser>
        <c:ser>
          <c:idx val="3"/>
          <c:order val="3"/>
          <c:tx>
            <c:strRef>
              <c:f>op3L!$E$1:$E$2</c:f>
              <c:strCache>
                <c:ptCount val="1"/>
                <c:pt idx="0">
                  <c:v>100000000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op3L!$A$3:$A$8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op3L!$E$3:$E$8</c:f>
              <c:numCache>
                <c:formatCode>General</c:formatCode>
                <c:ptCount val="5"/>
                <c:pt idx="0">
                  <c:v>1</c:v>
                </c:pt>
                <c:pt idx="1">
                  <c:v>1.8695813086716477</c:v>
                </c:pt>
                <c:pt idx="2">
                  <c:v>3.3313135701706065</c:v>
                </c:pt>
                <c:pt idx="3">
                  <c:v>5.5004675710643971</c:v>
                </c:pt>
                <c:pt idx="4">
                  <c:v>2.9694947371332936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34-8BDC-2C3BC591A52B}"/>
            </c:ext>
          </c:extLst>
        </c:ser>
        <c:ser>
          <c:idx val="4"/>
          <c:order val="4"/>
          <c:tx>
            <c:strRef>
              <c:f>op3L!$F$1:$F$2</c:f>
              <c:strCache>
                <c:ptCount val="1"/>
                <c:pt idx="0">
                  <c:v>1000000000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op3L!$A$3:$A$8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op3L!$F$3:$F$8</c:f>
              <c:numCache>
                <c:formatCode>General</c:formatCode>
                <c:ptCount val="5"/>
                <c:pt idx="0">
                  <c:v>1</c:v>
                </c:pt>
                <c:pt idx="1">
                  <c:v>1.8971194787266539</c:v>
                </c:pt>
                <c:pt idx="2">
                  <c:v>3.311162183099214</c:v>
                </c:pt>
                <c:pt idx="3">
                  <c:v>5.343119547315812</c:v>
                </c:pt>
                <c:pt idx="4">
                  <c:v>4.6841254893463651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34-8BDC-2C3BC591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70656"/>
        <c:axId val="283263584"/>
      </c:lineChart>
      <c:catAx>
        <c:axId val="283270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进程数目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63584"/>
        <c:crosses val="autoZero"/>
        <c:auto val="1"/>
        <c:lblAlgn val="ctr"/>
        <c:lblOffset val="100"/>
        <c:noMultiLvlLbl val="0"/>
      </c:catAx>
      <c:valAx>
        <c:axId val="28326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[实验数据.xlsx]op4L!数据透视表5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Optimizer4</a:t>
            </a:r>
            <a:r>
              <a:rPr lang="zh-CN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加速比测量数据</a:t>
            </a:r>
            <a:endPara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ja-JP" altLang="en-US"/>
          </a:p>
        </c:rich>
      </c:tx>
      <c:layout>
        <c:manualLayout>
          <c:xMode val="edge"/>
          <c:yMode val="edge"/>
          <c:x val="0.23653167257601571"/>
          <c:y val="0.12749927092446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op4L!$B$1:$B$2</c:f>
              <c:strCache>
                <c:ptCount val="1"/>
                <c:pt idx="0">
                  <c:v>100000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op4L!$A$3:$A$8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op4L!$B$3:$B$8</c:f>
              <c:numCache>
                <c:formatCode>General</c:formatCode>
                <c:ptCount val="5"/>
                <c:pt idx="0">
                  <c:v>1</c:v>
                </c:pt>
                <c:pt idx="1">
                  <c:v>0.96551724137931028</c:v>
                </c:pt>
                <c:pt idx="2">
                  <c:v>0.8484848484848484</c:v>
                </c:pt>
                <c:pt idx="3">
                  <c:v>0.68292682926829262</c:v>
                </c:pt>
                <c:pt idx="4">
                  <c:v>5.603586295228947E-4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34-8BDC-2C3BC591A52B}"/>
            </c:ext>
          </c:extLst>
        </c:ser>
        <c:ser>
          <c:idx val="1"/>
          <c:order val="1"/>
          <c:tx>
            <c:strRef>
              <c:f>op4L!$C$1:$C$2</c:f>
              <c:strCache>
                <c:ptCount val="1"/>
                <c:pt idx="0">
                  <c:v>1000000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op4L!$A$3:$A$8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op4L!$C$3:$C$8</c:f>
              <c:numCache>
                <c:formatCode>General</c:formatCode>
                <c:ptCount val="5"/>
                <c:pt idx="0">
                  <c:v>1</c:v>
                </c:pt>
                <c:pt idx="1">
                  <c:v>1.5285714285714287</c:v>
                </c:pt>
                <c:pt idx="2">
                  <c:v>1.5970149253731343</c:v>
                </c:pt>
                <c:pt idx="3">
                  <c:v>1.6850393700787403</c:v>
                </c:pt>
                <c:pt idx="4">
                  <c:v>2.4222393263005387E-3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34-8BDC-2C3BC591A52B}"/>
            </c:ext>
          </c:extLst>
        </c:ser>
        <c:ser>
          <c:idx val="2"/>
          <c:order val="2"/>
          <c:tx>
            <c:strRef>
              <c:f>op4L!$D$1:$D$2</c:f>
              <c:strCache>
                <c:ptCount val="1"/>
                <c:pt idx="0">
                  <c:v>10000000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op4L!$A$3:$A$8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op4L!$D$3:$D$8</c:f>
              <c:numCache>
                <c:formatCode>General</c:formatCode>
                <c:ptCount val="5"/>
                <c:pt idx="0">
                  <c:v>1</c:v>
                </c:pt>
                <c:pt idx="1">
                  <c:v>1.9</c:v>
                </c:pt>
                <c:pt idx="2">
                  <c:v>2.2294654498044326</c:v>
                </c:pt>
                <c:pt idx="3">
                  <c:v>3.4685598377281948</c:v>
                </c:pt>
                <c:pt idx="4">
                  <c:v>4.9616991643454032E-2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34-8BDC-2C3BC591A52B}"/>
            </c:ext>
          </c:extLst>
        </c:ser>
        <c:ser>
          <c:idx val="3"/>
          <c:order val="3"/>
          <c:tx>
            <c:strRef>
              <c:f>op4L!$E$1:$E$2</c:f>
              <c:strCache>
                <c:ptCount val="1"/>
                <c:pt idx="0">
                  <c:v>100000000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op4L!$A$3:$A$8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op4L!$E$3:$E$8</c:f>
              <c:numCache>
                <c:formatCode>General</c:formatCode>
                <c:ptCount val="5"/>
                <c:pt idx="0">
                  <c:v>1</c:v>
                </c:pt>
                <c:pt idx="1">
                  <c:v>1.7437500000000001</c:v>
                </c:pt>
                <c:pt idx="2">
                  <c:v>2.8148611827085941</c:v>
                </c:pt>
                <c:pt idx="3">
                  <c:v>3.4066844919786092</c:v>
                </c:pt>
                <c:pt idx="4">
                  <c:v>0.54608966482841381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34-8BDC-2C3BC591A52B}"/>
            </c:ext>
          </c:extLst>
        </c:ser>
        <c:ser>
          <c:idx val="4"/>
          <c:order val="4"/>
          <c:tx>
            <c:strRef>
              <c:f>op4L!$F$1:$F$2</c:f>
              <c:strCache>
                <c:ptCount val="1"/>
                <c:pt idx="0">
                  <c:v>1000000000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op4L!$A$3:$A$8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op4L!$F$3:$F$8</c:f>
              <c:numCache>
                <c:formatCode>General</c:formatCode>
                <c:ptCount val="5"/>
                <c:pt idx="0">
                  <c:v>1</c:v>
                </c:pt>
                <c:pt idx="1">
                  <c:v>1.6739974532275446</c:v>
                </c:pt>
                <c:pt idx="2">
                  <c:v>2.5965456048230262</c:v>
                </c:pt>
                <c:pt idx="3">
                  <c:v>3.7819086314186827</c:v>
                </c:pt>
                <c:pt idx="4">
                  <c:v>2.2509733674033878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34-8BDC-2C3BC591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70656"/>
        <c:axId val="283263584"/>
      </c:lineChart>
      <c:catAx>
        <c:axId val="283270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进程数目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63584"/>
        <c:crosses val="autoZero"/>
        <c:auto val="1"/>
        <c:lblAlgn val="ctr"/>
        <c:lblOffset val="100"/>
        <c:noMultiLvlLbl val="0"/>
      </c:catAx>
      <c:valAx>
        <c:axId val="28326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[实验数据.xlsx]overallL!数据透视表6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各版本加速比测量数据</a:t>
            </a:r>
            <a:endParaRPr lang="ja-JP" alt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29496919027362961"/>
          <c:y val="4.8795567220764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58855564402763"/>
          <c:y val="0.18039370078740158"/>
          <c:w val="0.85107935946208968"/>
          <c:h val="0.53682123067949838"/>
        </c:manualLayout>
      </c:layout>
      <c:lineChart>
        <c:grouping val="standard"/>
        <c:varyColors val="0"/>
        <c:ser>
          <c:idx val="0"/>
          <c:order val="0"/>
          <c:tx>
            <c:strRef>
              <c:f>overallL!$B$1</c:f>
              <c:strCache>
                <c:ptCount val="1"/>
                <c:pt idx="0">
                  <c:v>汇总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overallL!$A$2:$A$32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  <c:pt idx="20">
                    <c:v>1</c:v>
                  </c:pt>
                  <c:pt idx="21">
                    <c:v>2</c:v>
                  </c:pt>
                  <c:pt idx="22">
                    <c:v>4</c:v>
                  </c:pt>
                  <c:pt idx="23">
                    <c:v>8</c:v>
                  </c:pt>
                  <c:pt idx="24">
                    <c:v>16</c:v>
                  </c:pt>
                </c:lvl>
                <c:lvl>
                  <c:pt idx="0">
                    <c:v>Base</c:v>
                  </c:pt>
                  <c:pt idx="5">
                    <c:v>Optimizer1</c:v>
                  </c:pt>
                  <c:pt idx="10">
                    <c:v>Optimizer2</c:v>
                  </c:pt>
                  <c:pt idx="15">
                    <c:v>Optimizer3</c:v>
                  </c:pt>
                  <c:pt idx="20">
                    <c:v>Optimizer4</c:v>
                  </c:pt>
                </c:lvl>
              </c:multiLvlStrCache>
            </c:multiLvlStrRef>
          </c:cat>
          <c:val>
            <c:numRef>
              <c:f>overallL!$B$2:$B$32</c:f>
              <c:numCache>
                <c:formatCode>General</c:formatCode>
                <c:ptCount val="25"/>
                <c:pt idx="0">
                  <c:v>1</c:v>
                </c:pt>
                <c:pt idx="1">
                  <c:v>1.2525574061798543</c:v>
                </c:pt>
                <c:pt idx="2">
                  <c:v>1.4102960754599907</c:v>
                </c:pt>
                <c:pt idx="3">
                  <c:v>1.4188394405022127</c:v>
                </c:pt>
                <c:pt idx="4">
                  <c:v>1.2918268411261082</c:v>
                </c:pt>
                <c:pt idx="5">
                  <c:v>1.998962538308106</c:v>
                </c:pt>
                <c:pt idx="6">
                  <c:v>2.5380379593717302</c:v>
                </c:pt>
                <c:pt idx="7">
                  <c:v>2.8290044331007143</c:v>
                </c:pt>
                <c:pt idx="8">
                  <c:v>2.850350241721805</c:v>
                </c:pt>
                <c:pt idx="9">
                  <c:v>2.5339663592178305</c:v>
                </c:pt>
                <c:pt idx="10">
                  <c:v>2.0026861319193734</c:v>
                </c:pt>
                <c:pt idx="11">
                  <c:v>2.5412931055431756</c:v>
                </c:pt>
                <c:pt idx="12">
                  <c:v>2.8337646004270232</c:v>
                </c:pt>
                <c:pt idx="13">
                  <c:v>2.8505496179110623</c:v>
                </c:pt>
                <c:pt idx="14">
                  <c:v>2.8550840031814113</c:v>
                </c:pt>
                <c:pt idx="15">
                  <c:v>4.3955814964600597</c:v>
                </c:pt>
                <c:pt idx="16">
                  <c:v>8.3389432772648338</c:v>
                </c:pt>
                <c:pt idx="17">
                  <c:v>14.554483223809202</c:v>
                </c:pt>
                <c:pt idx="18">
                  <c:v>23.486117415555434</c:v>
                </c:pt>
                <c:pt idx="19">
                  <c:v>20.589455328067803</c:v>
                </c:pt>
                <c:pt idx="20">
                  <c:v>46.261240596752224</c:v>
                </c:pt>
                <c:pt idx="21">
                  <c:v>77.441198942109907</c:v>
                </c:pt>
                <c:pt idx="22">
                  <c:v>120.11942094515753</c:v>
                </c:pt>
                <c:pt idx="23">
                  <c:v>174.9557851129936</c:v>
                </c:pt>
                <c:pt idx="24">
                  <c:v>104.13282052632965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34-8BDC-2C3BC591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70656"/>
        <c:axId val="283263584"/>
      </c:lineChart>
      <c:catAx>
        <c:axId val="283270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版本</a:t>
                </a:r>
                <a:r>
                  <a:rPr lang="en-US" altLang="zh-CN"/>
                  <a:t>&amp;</a:t>
                </a:r>
                <a:r>
                  <a:rPr lang="zh-CN" altLang="en-US"/>
                  <a:t>进程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877004138527628"/>
              <c:y val="0.8834025955088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63584"/>
        <c:crosses val="autoZero"/>
        <c:auto val="1"/>
        <c:lblAlgn val="ctr"/>
        <c:lblOffset val="100"/>
        <c:noMultiLvlLbl val="0"/>
      </c:catAx>
      <c:valAx>
        <c:axId val="28326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744759</xdr:colOff>
      <xdr:row>11</xdr:row>
      <xdr:rowOff>118459</xdr:rowOff>
    </xdr:from>
    <xdr:to>
      <xdr:col>6</xdr:col>
      <xdr:colOff>775101</xdr:colOff>
      <xdr:row>26</xdr:row>
      <xdr:rowOff>118458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5839D5-B81A-4DAC-8B17-71B757E68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5</xdr:row>
      <xdr:rowOff>45720</xdr:rowOff>
    </xdr:from>
    <xdr:to>
      <xdr:col>6</xdr:col>
      <xdr:colOff>617220</xdr:colOff>
      <xdr:row>20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FF1E32-4BC4-4ECA-877E-F270E32AB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975360</xdr:colOff>
      <xdr:row>5</xdr:row>
      <xdr:rowOff>60960</xdr:rowOff>
    </xdr:from>
    <xdr:to>
      <xdr:col>7</xdr:col>
      <xdr:colOff>175260</xdr:colOff>
      <xdr:row>20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28C967-0FAC-41EC-B012-FFF5B50D5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5</xdr:row>
      <xdr:rowOff>68580</xdr:rowOff>
    </xdr:from>
    <xdr:to>
      <xdr:col>8</xdr:col>
      <xdr:colOff>259080</xdr:colOff>
      <xdr:row>20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C9486D-485C-4121-8CB2-A0FDFC61C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6</xdr:row>
      <xdr:rowOff>160020</xdr:rowOff>
    </xdr:from>
    <xdr:to>
      <xdr:col>7</xdr:col>
      <xdr:colOff>76200</xdr:colOff>
      <xdr:row>21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5E59D7-4A1F-44A0-A226-04386728D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38100</xdr:rowOff>
    </xdr:from>
    <xdr:to>
      <xdr:col>7</xdr:col>
      <xdr:colOff>487680</xdr:colOff>
      <xdr:row>18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036302-E269-4F3D-B995-4251A4A62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65.918227430557" createdVersion="7" refreshedVersion="7" minRefreshableVersion="3" recordCount="25" xr:uid="{85604A91-964A-4C82-8115-B773B1E169EF}">
  <cacheSource type="worksheet">
    <worksheetSource ref="H1:J26" sheet="op1"/>
  </cacheSource>
  <cacheFields count="3">
    <cacheField name="          _x000a_  进程数     " numFmtId="0">
      <sharedItems containsSemiMixedTypes="0" containsString="0" containsNumber="1" containsInteger="1" minValue="1" maxValue="16" count="5">
        <n v="1"/>
        <n v="2"/>
        <n v="4"/>
        <n v="8"/>
        <n v="16"/>
      </sharedItems>
    </cacheField>
    <cacheField name="规模" numFmtId="0">
      <sharedItems containsSemiMixedTypes="0" containsString="0" containsNumber="1" containsInteger="1" minValue="100000" maxValue="1000000000" count="5">
        <n v="100000"/>
        <n v="1000000"/>
        <n v="10000000"/>
        <n v="100000000"/>
        <n v="1000000000"/>
      </sharedItems>
    </cacheField>
    <cacheField name="运行时间" numFmtId="0">
      <sharedItems containsSemiMixedTypes="0" containsString="0" containsNumber="1" minValue="3.0003000300030005E-3" maxValue="4.359245678365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65.919299652778" createdVersion="7" refreshedVersion="7" minRefreshableVersion="3" recordCount="25" xr:uid="{95D247F1-19A4-4C8E-BFD1-1D7EB1AC344A}">
  <cacheSource type="worksheet">
    <worksheetSource ref="H1:J26" sheet="op2"/>
  </cacheSource>
  <cacheFields count="3">
    <cacheField name="          _x000a_  进程数     " numFmtId="0">
      <sharedItems containsSemiMixedTypes="0" containsString="0" containsNumber="1" containsInteger="1" minValue="1" maxValue="16" count="5">
        <n v="1"/>
        <n v="2"/>
        <n v="4"/>
        <n v="8"/>
        <n v="16"/>
      </sharedItems>
    </cacheField>
    <cacheField name="规模" numFmtId="0">
      <sharedItems containsSemiMixedTypes="0" containsString="0" containsNumber="1" containsInteger="1" minValue="100000" maxValue="1000000000" count="5">
        <n v="100000"/>
        <n v="1000000"/>
        <n v="10000000"/>
        <n v="100000000"/>
        <n v="1000000000"/>
      </sharedItems>
    </cacheField>
    <cacheField name="运行时间" numFmtId="0">
      <sharedItems containsSemiMixedTypes="0" containsString="0" containsNumber="1" minValue="5.6812502082569721E-3" maxValue="4.7877216258593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65.923848495368" createdVersion="7" refreshedVersion="7" minRefreshableVersion="3" recordCount="25" xr:uid="{3DB05FF2-C9AD-47F1-9DF8-7C4EC3B251EF}">
  <cacheSource type="worksheet">
    <worksheetSource ref="H1:J26" sheet="base"/>
  </cacheSource>
  <cacheFields count="3">
    <cacheField name="          _x000a_  进程数     " numFmtId="0">
      <sharedItems containsSemiMixedTypes="0" containsString="0" containsNumber="1" containsInteger="1" minValue="1" maxValue="16" count="5">
        <n v="1"/>
        <n v="2"/>
        <n v="4"/>
        <n v="8"/>
        <n v="16"/>
      </sharedItems>
    </cacheField>
    <cacheField name="规模" numFmtId="0">
      <sharedItems containsSemiMixedTypes="0" containsString="0" containsNumber="1" containsInteger="1" minValue="100000" maxValue="1000000000" count="5">
        <n v="100000"/>
        <n v="1000000"/>
        <n v="10000000"/>
        <n v="100000000"/>
        <n v="1000000000"/>
      </sharedItems>
    </cacheField>
    <cacheField name="运行时间" numFmtId="0">
      <sharedItems containsSemiMixedTypes="0" containsString="0" containsNumber="1" minValue="6.8437768311896165E-3" maxValue="3.8190004502476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65.94313078704" createdVersion="7" refreshedVersion="7" minRefreshableVersion="3" recordCount="25" xr:uid="{D3B1741E-3BB0-4FBC-AF0E-1C1474E7BDCF}">
  <cacheSource type="worksheet">
    <worksheetSource ref="H1:J26" sheet="op3"/>
  </cacheSource>
  <cacheFields count="3">
    <cacheField name="          _x000a_  进程数     " numFmtId="0">
      <sharedItems containsSemiMixedTypes="0" containsString="0" containsNumber="1" containsInteger="1" minValue="1" maxValue="16" count="5">
        <n v="1"/>
        <n v="2"/>
        <n v="4"/>
        <n v="8"/>
        <n v="16"/>
      </sharedItems>
    </cacheField>
    <cacheField name="规模" numFmtId="0">
      <sharedItems containsSemiMixedTypes="0" containsString="0" containsNumber="1" containsInteger="1" minValue="100000" maxValue="1000000000" count="5">
        <n v="100000"/>
        <n v="1000000"/>
        <n v="10000000"/>
        <n v="100000000"/>
        <n v="1000000000"/>
      </sharedItems>
    </cacheField>
    <cacheField name="运行时间" numFmtId="0">
      <sharedItems containsSemiMixedTypes="0" containsString="0" containsNumber="1" minValue="9.3792206492921831E-3" maxValue="5.5004675710643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65.945370023146" createdVersion="7" refreshedVersion="7" minRefreshableVersion="3" recordCount="25" xr:uid="{446C05F2-013F-471A-9C10-91A5E6F747C7}">
  <cacheSource type="worksheet">
    <worksheetSource ref="H1:J26" sheet="op4"/>
  </cacheSource>
  <cacheFields count="3">
    <cacheField name="          _x000a_  进程数     " numFmtId="0">
      <sharedItems containsSemiMixedTypes="0" containsString="0" containsNumber="1" containsInteger="1" minValue="1" maxValue="16" count="5">
        <n v="1"/>
        <n v="2"/>
        <n v="4"/>
        <n v="8"/>
        <n v="16"/>
      </sharedItems>
    </cacheField>
    <cacheField name="规模" numFmtId="0">
      <sharedItems containsSemiMixedTypes="0" containsString="0" containsNumber="1" containsInteger="1" minValue="100000" maxValue="1000000000" count="5">
        <n v="100000"/>
        <n v="1000000"/>
        <n v="10000000"/>
        <n v="100000000"/>
        <n v="1000000000"/>
      </sharedItems>
    </cacheField>
    <cacheField name="运行时间" numFmtId="0">
      <sharedItems containsSemiMixedTypes="0" containsString="0" containsNumber="1" minValue="5.603586295228947E-4" maxValue="3.78190863141868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65.950239699072" createdVersion="7" refreshedVersion="7" minRefreshableVersion="3" recordCount="25" xr:uid="{6AE98C87-8B7D-45B2-AC6C-FC216CC561C2}">
  <cacheSource type="worksheet">
    <worksheetSource ref="H1:J26" sheet="overall"/>
  </cacheSource>
  <cacheFields count="3">
    <cacheField name="          _x000a_  进程数     " numFmtId="0">
      <sharedItems containsSemiMixedTypes="0" containsString="0" containsNumber="1" containsInteger="1" minValue="1" maxValue="16" count="5">
        <n v="1"/>
        <n v="2"/>
        <n v="4"/>
        <n v="8"/>
        <n v="16"/>
      </sharedItems>
    </cacheField>
    <cacheField name="版本" numFmtId="0">
      <sharedItems count="5">
        <s v="Base"/>
        <s v="Optimizer1"/>
        <s v="Optimizer2"/>
        <s v="Optimizer3"/>
        <s v="Optimizer4"/>
      </sharedItems>
    </cacheField>
    <cacheField name="运行时间" numFmtId="0">
      <sharedItems containsSemiMixedTypes="0" containsString="0" containsNumber="1" minValue="1" maxValue="174.95578511299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"/>
  </r>
  <r>
    <x v="1"/>
    <x v="0"/>
    <n v="1.3688212927756656"/>
  </r>
  <r>
    <x v="2"/>
    <x v="0"/>
    <n v="1.6289592760180995"/>
  </r>
  <r>
    <x v="3"/>
    <x v="0"/>
    <n v="1.6"/>
  </r>
  <r>
    <x v="4"/>
    <x v="0"/>
    <n v="3.0003000300030005E-3"/>
  </r>
  <r>
    <x v="0"/>
    <x v="1"/>
    <n v="1"/>
  </r>
  <r>
    <x v="1"/>
    <x v="1"/>
    <n v="1.9389463318562286"/>
  </r>
  <r>
    <x v="2"/>
    <x v="1"/>
    <n v="2.4814114681789539"/>
  </r>
  <r>
    <x v="3"/>
    <x v="1"/>
    <n v="3.4757281553398061"/>
  </r>
  <r>
    <x v="4"/>
    <x v="1"/>
    <n v="2.4613730686534326E-2"/>
  </r>
  <r>
    <x v="0"/>
    <x v="2"/>
    <n v="1"/>
  </r>
  <r>
    <x v="1"/>
    <x v="2"/>
    <n v="1.8344502248478969"/>
  </r>
  <r>
    <x v="2"/>
    <x v="2"/>
    <n v="2.9614946619217082"/>
  </r>
  <r>
    <x v="3"/>
    <x v="2"/>
    <n v="4.359245678365637"/>
  </r>
  <r>
    <x v="4"/>
    <x v="2"/>
    <n v="0.13003787784083806"/>
  </r>
  <r>
    <x v="0"/>
    <x v="3"/>
    <n v="1"/>
  </r>
  <r>
    <x v="1"/>
    <x v="3"/>
    <n v="1.3228781572849093"/>
  </r>
  <r>
    <x v="2"/>
    <x v="3"/>
    <n v="1.5068453242745052"/>
  </r>
  <r>
    <x v="3"/>
    <x v="3"/>
    <n v="1.5342293123935982"/>
  </r>
  <r>
    <x v="4"/>
    <x v="3"/>
    <n v="0.78298656665204858"/>
  </r>
  <r>
    <x v="0"/>
    <x v="4"/>
    <n v="1"/>
  </r>
  <r>
    <x v="1"/>
    <x v="4"/>
    <n v="1.2696776006217156"/>
  </r>
  <r>
    <x v="2"/>
    <x v="4"/>
    <n v="1.4152363432959298"/>
  </r>
  <r>
    <x v="3"/>
    <x v="4"/>
    <n v="1.4259147868445305"/>
  </r>
  <r>
    <x v="4"/>
    <x v="4"/>
    <n v="1.26764074396438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"/>
  </r>
  <r>
    <x v="1"/>
    <x v="0"/>
    <n v="1.766839378238342"/>
  </r>
  <r>
    <x v="2"/>
    <x v="0"/>
    <n v="2.258278145695364"/>
  </r>
  <r>
    <x v="3"/>
    <x v="0"/>
    <n v="3.3106796116504853"/>
  </r>
  <r>
    <x v="4"/>
    <x v="0"/>
    <n v="5.6812502082569721E-3"/>
  </r>
  <r>
    <x v="0"/>
    <x v="1"/>
    <n v="1"/>
  </r>
  <r>
    <x v="1"/>
    <x v="1"/>
    <n v="1.9013796627491057"/>
  </r>
  <r>
    <x v="2"/>
    <x v="1"/>
    <n v="2.5486301369863016"/>
  </r>
  <r>
    <x v="3"/>
    <x v="1"/>
    <n v="4.2868663594470044"/>
  </r>
  <r>
    <x v="4"/>
    <x v="1"/>
    <n v="4.6514825741287062E-2"/>
  </r>
  <r>
    <x v="0"/>
    <x v="2"/>
    <n v="1"/>
  </r>
  <r>
    <x v="1"/>
    <x v="2"/>
    <n v="1.7803641908862577"/>
  </r>
  <r>
    <x v="2"/>
    <x v="2"/>
    <n v="2.5670956476750955"/>
  </r>
  <r>
    <x v="3"/>
    <x v="2"/>
    <n v="4.7877216258593656"/>
  </r>
  <r>
    <x v="4"/>
    <x v="2"/>
    <n v="0.49640467704620778"/>
  </r>
  <r>
    <x v="0"/>
    <x v="3"/>
    <n v="1"/>
  </r>
  <r>
    <x v="1"/>
    <x v="3"/>
    <n v="1.2981754465572322"/>
  </r>
  <r>
    <x v="2"/>
    <x v="3"/>
    <n v="1.5269441319023715"/>
  </r>
  <r>
    <x v="3"/>
    <x v="3"/>
    <n v="1.5266303230900693"/>
  </r>
  <r>
    <x v="4"/>
    <x v="3"/>
    <n v="2.64639649493428"/>
  </r>
  <r>
    <x v="0"/>
    <x v="4"/>
    <n v="1"/>
  </r>
  <r>
    <x v="1"/>
    <x v="4"/>
    <n v="1.2689422795910619"/>
  </r>
  <r>
    <x v="2"/>
    <x v="4"/>
    <n v="1.4149818862085715"/>
  </r>
  <r>
    <x v="3"/>
    <x v="4"/>
    <n v="1.4233631383761056"/>
  </r>
  <r>
    <x v="4"/>
    <x v="4"/>
    <n v="1.42562729010616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"/>
  </r>
  <r>
    <x v="1"/>
    <x v="0"/>
    <n v="1.5175600739371533"/>
  </r>
  <r>
    <x v="2"/>
    <x v="0"/>
    <n v="1.6485943775100402"/>
  </r>
  <r>
    <x v="3"/>
    <x v="0"/>
    <n v="2.7458193979933112"/>
  </r>
  <r>
    <x v="4"/>
    <x v="0"/>
    <n v="6.8437768311896165E-3"/>
  </r>
  <r>
    <x v="0"/>
    <x v="1"/>
    <n v="1"/>
  </r>
  <r>
    <x v="1"/>
    <x v="1"/>
    <n v="1.7939932318104905"/>
  </r>
  <r>
    <x v="2"/>
    <x v="1"/>
    <n v="2.2949134199134198"/>
  </r>
  <r>
    <x v="3"/>
    <x v="1"/>
    <n v="3.8190004502476365"/>
  </r>
  <r>
    <x v="4"/>
    <x v="1"/>
    <n v="4.464421998936792E-2"/>
  </r>
  <r>
    <x v="0"/>
    <x v="2"/>
    <n v="1"/>
  </r>
  <r>
    <x v="1"/>
    <x v="2"/>
    <n v="1.5773587857925209"/>
  </r>
  <r>
    <x v="2"/>
    <x v="2"/>
    <n v="2.6150194552529182"/>
  </r>
  <r>
    <x v="3"/>
    <x v="2"/>
    <n v="3.1965310587563809"/>
  </r>
  <r>
    <x v="4"/>
    <x v="2"/>
    <n v="0.27248105912148923"/>
  </r>
  <r>
    <x v="0"/>
    <x v="3"/>
    <n v="1"/>
  </r>
  <r>
    <x v="1"/>
    <x v="3"/>
    <n v="1.3021100569881359"/>
  </r>
  <r>
    <x v="2"/>
    <x v="3"/>
    <n v="1.4296108293797427"/>
  </r>
  <r>
    <x v="3"/>
    <x v="3"/>
    <n v="1.4788868357387874"/>
  </r>
  <r>
    <x v="4"/>
    <x v="3"/>
    <n v="0.80254755448806026"/>
  </r>
  <r>
    <x v="0"/>
    <x v="4"/>
    <n v="1"/>
  </r>
  <r>
    <x v="1"/>
    <x v="4"/>
    <n v="1.2525574061798543"/>
  </r>
  <r>
    <x v="2"/>
    <x v="4"/>
    <n v="1.4102960754599907"/>
  </r>
  <r>
    <x v="3"/>
    <x v="4"/>
    <n v="1.4188394405022127"/>
  </r>
  <r>
    <x v="4"/>
    <x v="4"/>
    <n v="1.29182684112610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"/>
  </r>
  <r>
    <x v="1"/>
    <x v="0"/>
    <n v="1.3636363636363635"/>
  </r>
  <r>
    <x v="2"/>
    <x v="0"/>
    <n v="2.358490566037736"/>
  </r>
  <r>
    <x v="3"/>
    <x v="0"/>
    <n v="3.125"/>
  </r>
  <r>
    <x v="4"/>
    <x v="0"/>
    <n v="9.3792206492921831E-3"/>
  </r>
  <r>
    <x v="0"/>
    <x v="1"/>
    <n v="1"/>
  </r>
  <r>
    <x v="1"/>
    <x v="1"/>
    <n v="1.8976897689768977"/>
  </r>
  <r>
    <x v="2"/>
    <x v="1"/>
    <n v="2.5250941028858218"/>
  </r>
  <r>
    <x v="3"/>
    <x v="1"/>
    <n v="4.2956243329775878"/>
  </r>
  <r>
    <x v="4"/>
    <x v="1"/>
    <n v="6.7095634199603252E-2"/>
  </r>
  <r>
    <x v="0"/>
    <x v="2"/>
    <n v="1"/>
  </r>
  <r>
    <x v="1"/>
    <x v="2"/>
    <n v="1.8746654002245058"/>
  </r>
  <r>
    <x v="2"/>
    <x v="2"/>
    <n v="3.3782774449544855"/>
  </r>
  <r>
    <x v="3"/>
    <x v="2"/>
    <n v="5.0133933725897704"/>
  </r>
  <r>
    <x v="4"/>
    <x v="2"/>
    <n v="0.72377983731164164"/>
  </r>
  <r>
    <x v="0"/>
    <x v="3"/>
    <n v="1"/>
  </r>
  <r>
    <x v="1"/>
    <x v="3"/>
    <n v="1.8695813086716477"/>
  </r>
  <r>
    <x v="2"/>
    <x v="3"/>
    <n v="3.3313135701706065"/>
  </r>
  <r>
    <x v="3"/>
    <x v="3"/>
    <n v="5.5004675710643971"/>
  </r>
  <r>
    <x v="4"/>
    <x v="3"/>
    <n v="2.9694947371332936"/>
  </r>
  <r>
    <x v="0"/>
    <x v="4"/>
    <n v="1"/>
  </r>
  <r>
    <x v="1"/>
    <x v="4"/>
    <n v="1.8971194787266539"/>
  </r>
  <r>
    <x v="2"/>
    <x v="4"/>
    <n v="3.311162183099214"/>
  </r>
  <r>
    <x v="3"/>
    <x v="4"/>
    <n v="5.343119547315812"/>
  </r>
  <r>
    <x v="4"/>
    <x v="4"/>
    <n v="4.684125489346365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"/>
  </r>
  <r>
    <x v="1"/>
    <x v="0"/>
    <n v="0.96551724137931028"/>
  </r>
  <r>
    <x v="2"/>
    <x v="0"/>
    <n v="0.8484848484848484"/>
  </r>
  <r>
    <x v="3"/>
    <x v="0"/>
    <n v="0.68292682926829262"/>
  </r>
  <r>
    <x v="4"/>
    <x v="0"/>
    <n v="5.603586295228947E-4"/>
  </r>
  <r>
    <x v="0"/>
    <x v="1"/>
    <n v="1"/>
  </r>
  <r>
    <x v="1"/>
    <x v="1"/>
    <n v="1.5285714285714287"/>
  </r>
  <r>
    <x v="2"/>
    <x v="1"/>
    <n v="1.5970149253731343"/>
  </r>
  <r>
    <x v="3"/>
    <x v="1"/>
    <n v="1.6850393700787403"/>
  </r>
  <r>
    <x v="4"/>
    <x v="1"/>
    <n v="2.4222393263005387E-3"/>
  </r>
  <r>
    <x v="0"/>
    <x v="2"/>
    <n v="1"/>
  </r>
  <r>
    <x v="1"/>
    <x v="2"/>
    <n v="1.9"/>
  </r>
  <r>
    <x v="2"/>
    <x v="2"/>
    <n v="2.2294654498044326"/>
  </r>
  <r>
    <x v="3"/>
    <x v="2"/>
    <n v="3.4685598377281948"/>
  </r>
  <r>
    <x v="4"/>
    <x v="2"/>
    <n v="4.9616991643454032E-2"/>
  </r>
  <r>
    <x v="0"/>
    <x v="3"/>
    <n v="1"/>
  </r>
  <r>
    <x v="1"/>
    <x v="3"/>
    <n v="1.7437500000000001"/>
  </r>
  <r>
    <x v="2"/>
    <x v="3"/>
    <n v="2.8148611827085941"/>
  </r>
  <r>
    <x v="3"/>
    <x v="3"/>
    <n v="3.4066844919786092"/>
  </r>
  <r>
    <x v="4"/>
    <x v="3"/>
    <n v="0.54608966482841381"/>
  </r>
  <r>
    <x v="0"/>
    <x v="4"/>
    <n v="1"/>
  </r>
  <r>
    <x v="1"/>
    <x v="4"/>
    <n v="1.6739974532275446"/>
  </r>
  <r>
    <x v="2"/>
    <x v="4"/>
    <n v="2.5965456048230262"/>
  </r>
  <r>
    <x v="3"/>
    <x v="4"/>
    <n v="3.7819086314186827"/>
  </r>
  <r>
    <x v="4"/>
    <x v="4"/>
    <n v="2.250973367403387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"/>
  </r>
  <r>
    <x v="1"/>
    <x v="0"/>
    <n v="1.2525574061798543"/>
  </r>
  <r>
    <x v="2"/>
    <x v="0"/>
    <n v="1.4102960754599907"/>
  </r>
  <r>
    <x v="3"/>
    <x v="0"/>
    <n v="1.4188394405022127"/>
  </r>
  <r>
    <x v="4"/>
    <x v="0"/>
    <n v="1.2918268411261082"/>
  </r>
  <r>
    <x v="0"/>
    <x v="1"/>
    <n v="1.998962538308106"/>
  </r>
  <r>
    <x v="1"/>
    <x v="1"/>
    <n v="2.5380379593717302"/>
  </r>
  <r>
    <x v="2"/>
    <x v="1"/>
    <n v="2.8290044331007143"/>
  </r>
  <r>
    <x v="3"/>
    <x v="1"/>
    <n v="2.850350241721805"/>
  </r>
  <r>
    <x v="4"/>
    <x v="1"/>
    <n v="2.5339663592178305"/>
  </r>
  <r>
    <x v="0"/>
    <x v="2"/>
    <n v="2.0026861319193734"/>
  </r>
  <r>
    <x v="1"/>
    <x v="2"/>
    <n v="2.5412931055431756"/>
  </r>
  <r>
    <x v="2"/>
    <x v="2"/>
    <n v="2.8337646004270232"/>
  </r>
  <r>
    <x v="3"/>
    <x v="2"/>
    <n v="2.8505496179110623"/>
  </r>
  <r>
    <x v="4"/>
    <x v="2"/>
    <n v="2.8550840031814113"/>
  </r>
  <r>
    <x v="0"/>
    <x v="3"/>
    <n v="4.3955814964600597"/>
  </r>
  <r>
    <x v="1"/>
    <x v="3"/>
    <n v="8.3389432772648338"/>
  </r>
  <r>
    <x v="2"/>
    <x v="3"/>
    <n v="14.554483223809202"/>
  </r>
  <r>
    <x v="3"/>
    <x v="3"/>
    <n v="23.486117415555434"/>
  </r>
  <r>
    <x v="4"/>
    <x v="3"/>
    <n v="20.589455328067803"/>
  </r>
  <r>
    <x v="0"/>
    <x v="4"/>
    <n v="46.261240596752224"/>
  </r>
  <r>
    <x v="1"/>
    <x v="4"/>
    <n v="77.441198942109907"/>
  </r>
  <r>
    <x v="2"/>
    <x v="4"/>
    <n v="120.11942094515753"/>
  </r>
  <r>
    <x v="3"/>
    <x v="4"/>
    <n v="174.9557851129936"/>
  </r>
  <r>
    <x v="4"/>
    <x v="4"/>
    <n v="104.132820526329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CFADD-BA74-4192-85AA-05E47195676D}" name="数据透视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0">
  <location ref="A1:G8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运行时间" fld="2" baseField="0" baseItem="0"/>
  </dataField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F38BF-9EAA-496F-BA89-6BE5DD4DF482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1:G8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运行时间" fld="2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C1E08-94BB-44AA-93A9-00BD530188ED}" name="数据透视表3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1:G8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运行时间" fld="2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5C98C-B16A-4BEB-8311-684D79A7BD83}" name="数据透视表4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0">
  <location ref="A1:G8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运行时间" fld="2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9F67B-2E33-45C6-96E7-B9D396BECAFD}" name="数据透视表5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1:G8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运行时间" fld="2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1CF88-C8CB-4A39-A05A-FFB2E25CDE02}" name="数据透视表6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B32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求和项:运行时间" fld="2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FA27-BF2D-4619-B1DB-F6251552CCA1}">
  <dimension ref="A1:G8"/>
  <sheetViews>
    <sheetView topLeftCell="A10" zoomScale="115" zoomScaleNormal="115" workbookViewId="0">
      <selection activeCell="I27" sqref="I27"/>
    </sheetView>
  </sheetViews>
  <sheetFormatPr defaultRowHeight="14.4"/>
  <cols>
    <col min="1" max="1" width="16.21875" bestFit="1" customWidth="1"/>
    <col min="2" max="7" width="12.44140625" bestFit="1" customWidth="1"/>
  </cols>
  <sheetData>
    <row r="1" spans="1:7">
      <c r="A1" s="7" t="s">
        <v>13</v>
      </c>
      <c r="B1" s="7" t="s">
        <v>10</v>
      </c>
    </row>
    <row r="2" spans="1:7">
      <c r="A2" s="7" t="s">
        <v>12</v>
      </c>
      <c r="B2">
        <v>100000</v>
      </c>
      <c r="C2">
        <v>1000000</v>
      </c>
      <c r="D2">
        <v>10000000</v>
      </c>
      <c r="E2">
        <v>100000000</v>
      </c>
      <c r="F2">
        <v>1000000000</v>
      </c>
      <c r="G2" t="s">
        <v>11</v>
      </c>
    </row>
    <row r="3" spans="1:7">
      <c r="A3" s="8">
        <v>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5</v>
      </c>
    </row>
    <row r="4" spans="1:7">
      <c r="A4" s="8">
        <v>2</v>
      </c>
      <c r="B4" s="9">
        <v>1.5175600739371533</v>
      </c>
      <c r="C4" s="9">
        <v>1.7939932318104905</v>
      </c>
      <c r="D4" s="9">
        <v>1.5773587857925209</v>
      </c>
      <c r="E4" s="9">
        <v>1.3021100569881359</v>
      </c>
      <c r="F4" s="9">
        <v>1.2525574061798543</v>
      </c>
      <c r="G4" s="9">
        <v>7.4435795547081556</v>
      </c>
    </row>
    <row r="5" spans="1:7">
      <c r="A5" s="8">
        <v>4</v>
      </c>
      <c r="B5" s="9">
        <v>1.6485943775100402</v>
      </c>
      <c r="C5" s="9">
        <v>2.2949134199134198</v>
      </c>
      <c r="D5" s="9">
        <v>2.6150194552529182</v>
      </c>
      <c r="E5" s="9">
        <v>1.4296108293797427</v>
      </c>
      <c r="F5" s="9">
        <v>1.4102960754599907</v>
      </c>
      <c r="G5" s="9">
        <v>9.3984341575161121</v>
      </c>
    </row>
    <row r="6" spans="1:7">
      <c r="A6" s="8">
        <v>8</v>
      </c>
      <c r="B6" s="9">
        <v>2.7458193979933112</v>
      </c>
      <c r="C6" s="9">
        <v>3.8190004502476365</v>
      </c>
      <c r="D6" s="9">
        <v>3.1965310587563809</v>
      </c>
      <c r="E6" s="9">
        <v>1.4788868357387874</v>
      </c>
      <c r="F6" s="9">
        <v>1.4188394405022127</v>
      </c>
      <c r="G6" s="9">
        <v>12.659077183238329</v>
      </c>
    </row>
    <row r="7" spans="1:7">
      <c r="A7" s="8">
        <v>16</v>
      </c>
      <c r="B7" s="9">
        <v>6.8437768311896165E-3</v>
      </c>
      <c r="C7" s="9">
        <v>4.464421998936792E-2</v>
      </c>
      <c r="D7" s="9">
        <v>0.27248105912148923</v>
      </c>
      <c r="E7" s="9">
        <v>0.80254755448806026</v>
      </c>
      <c r="F7" s="9">
        <v>1.2918268411261082</v>
      </c>
      <c r="G7" s="9">
        <v>2.4183434515562152</v>
      </c>
    </row>
    <row r="8" spans="1:7">
      <c r="A8" s="8" t="s">
        <v>11</v>
      </c>
      <c r="B8" s="9">
        <v>6.9188176262716938</v>
      </c>
      <c r="C8" s="9">
        <v>8.9525513219609127</v>
      </c>
      <c r="D8" s="9">
        <v>8.6613903589233097</v>
      </c>
      <c r="E8" s="9">
        <v>6.0131552765947269</v>
      </c>
      <c r="F8" s="9">
        <v>6.3735197632681668</v>
      </c>
      <c r="G8" s="9">
        <v>36.919434347018814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99F3-0D70-478D-92C8-6015E8BCF96E}">
  <dimension ref="A1:J26"/>
  <sheetViews>
    <sheetView zoomScaleNormal="100" workbookViewId="0">
      <selection activeCell="B21" sqref="B21"/>
    </sheetView>
  </sheetViews>
  <sheetFormatPr defaultRowHeight="14.4"/>
  <cols>
    <col min="1" max="1" width="18.77734375" customWidth="1"/>
    <col min="2" max="2" width="15.109375" customWidth="1"/>
    <col min="3" max="3" width="15.77734375" customWidth="1"/>
    <col min="4" max="4" width="15" customWidth="1"/>
    <col min="5" max="5" width="17" customWidth="1"/>
    <col min="6" max="6" width="19.5546875" customWidth="1"/>
    <col min="7" max="7" width="14.5546875" customWidth="1"/>
    <col min="8" max="8" width="10.21875" customWidth="1"/>
    <col min="9" max="9" width="17.77734375" customWidth="1"/>
    <col min="10" max="10" width="11.6640625" customWidth="1"/>
    <col min="11" max="11" width="12.109375" customWidth="1"/>
    <col min="12" max="12" width="9.5546875" bestFit="1" customWidth="1"/>
  </cols>
  <sheetData>
    <row r="1" spans="1:10" ht="35.4" customHeight="1">
      <c r="A1" s="5" t="s">
        <v>0</v>
      </c>
      <c r="B1" s="4">
        <v>100000</v>
      </c>
      <c r="C1" s="4">
        <v>1000000</v>
      </c>
      <c r="D1" s="4">
        <v>10000000</v>
      </c>
      <c r="E1" s="4">
        <v>100000000</v>
      </c>
      <c r="F1" s="4">
        <v>1000000000</v>
      </c>
      <c r="H1" s="6" t="s">
        <v>7</v>
      </c>
      <c r="I1" s="1" t="s">
        <v>8</v>
      </c>
      <c r="J1" s="1" t="s">
        <v>9</v>
      </c>
    </row>
    <row r="2" spans="1:10">
      <c r="A2" s="2">
        <v>1</v>
      </c>
      <c r="B2" s="3">
        <v>2.8E-5</v>
      </c>
      <c r="C2" s="3">
        <v>2.14E-4</v>
      </c>
      <c r="D2" s="3">
        <v>3.4199999999999999E-3</v>
      </c>
      <c r="E2" s="3">
        <v>3.8223E-2</v>
      </c>
      <c r="F2" s="3">
        <v>0.42724600000000001</v>
      </c>
      <c r="H2" s="1">
        <v>1</v>
      </c>
      <c r="I2" s="1">
        <v>100000</v>
      </c>
      <c r="J2" s="3">
        <f ca="1">J$2/#REF!</f>
        <v>1</v>
      </c>
    </row>
    <row r="3" spans="1:10">
      <c r="A3" s="2">
        <v>2</v>
      </c>
      <c r="B3" s="3">
        <v>2.9E-5</v>
      </c>
      <c r="C3" s="3">
        <v>1.3999999999999999E-4</v>
      </c>
      <c r="D3" s="3">
        <v>1.8E-3</v>
      </c>
      <c r="E3" s="3">
        <v>2.1919999999999999E-2</v>
      </c>
      <c r="F3" s="3">
        <v>0.25522499999999998</v>
      </c>
      <c r="H3" s="1">
        <v>2</v>
      </c>
      <c r="I3" s="1">
        <v>100000</v>
      </c>
      <c r="J3" s="3">
        <f t="shared" ref="J3" ca="1" si="0">J$2/#REF!</f>
        <v>0.96551724137931028</v>
      </c>
    </row>
    <row r="4" spans="1:10">
      <c r="A4" s="2">
        <v>4</v>
      </c>
      <c r="B4" s="3">
        <v>3.3000000000000003E-5</v>
      </c>
      <c r="C4" s="3">
        <v>1.34E-4</v>
      </c>
      <c r="D4" s="3">
        <v>1.534E-3</v>
      </c>
      <c r="E4" s="3">
        <v>1.3579000000000001E-2</v>
      </c>
      <c r="F4" s="3">
        <v>0.164544</v>
      </c>
      <c r="H4" s="1">
        <v>4</v>
      </c>
      <c r="I4" s="1">
        <v>100000</v>
      </c>
      <c r="J4" s="3">
        <f t="shared" ref="J4" ca="1" si="1">J$2/#REF!</f>
        <v>0.8484848484848484</v>
      </c>
    </row>
    <row r="5" spans="1:10">
      <c r="A5" s="2">
        <v>8</v>
      </c>
      <c r="B5" s="3">
        <v>4.1E-5</v>
      </c>
      <c r="C5" s="3">
        <v>1.27E-4</v>
      </c>
      <c r="D5" s="3">
        <v>9.859999999999999E-4</v>
      </c>
      <c r="E5" s="3">
        <v>1.1220000000000001E-2</v>
      </c>
      <c r="F5" s="3">
        <v>0.112971</v>
      </c>
      <c r="H5" s="1">
        <v>8</v>
      </c>
      <c r="I5" s="1">
        <v>100000</v>
      </c>
      <c r="J5" s="3">
        <f t="shared" ref="J5" ca="1" si="2">J$2/#REF!</f>
        <v>0.68292682926829262</v>
      </c>
    </row>
    <row r="6" spans="1:10">
      <c r="A6" s="2">
        <v>16</v>
      </c>
      <c r="B6" s="3">
        <v>4.9967999999999999E-2</v>
      </c>
      <c r="C6" s="3">
        <v>8.8347999999999996E-2</v>
      </c>
      <c r="D6" s="3">
        <v>6.8928000000000003E-2</v>
      </c>
      <c r="E6" s="3">
        <v>6.9994000000000001E-2</v>
      </c>
      <c r="F6" s="3">
        <v>0.189805</v>
      </c>
      <c r="H6" s="1">
        <v>16</v>
      </c>
      <c r="I6" s="1">
        <v>100000</v>
      </c>
      <c r="J6" s="3">
        <f t="shared" ref="J6" ca="1" si="3">J$2/#REF!</f>
        <v>5.603586295228947E-4</v>
      </c>
    </row>
    <row r="7" spans="1:10">
      <c r="H7" s="1">
        <v>1</v>
      </c>
      <c r="I7" s="1">
        <v>1000000</v>
      </c>
      <c r="J7" s="3">
        <f t="shared" ref="J7" ca="1" si="4">J$2/#REF!</f>
        <v>1</v>
      </c>
    </row>
    <row r="8" spans="1:10" ht="37.799999999999997" customHeight="1">
      <c r="A8" s="5" t="s">
        <v>0</v>
      </c>
      <c r="B8" s="4">
        <v>100000</v>
      </c>
      <c r="C8" s="4">
        <v>1000000</v>
      </c>
      <c r="D8" s="4">
        <v>10000000</v>
      </c>
      <c r="E8" s="4">
        <v>100000000</v>
      </c>
      <c r="F8" s="4">
        <v>1000000000</v>
      </c>
      <c r="H8" s="1">
        <v>2</v>
      </c>
      <c r="I8" s="1">
        <v>1000000</v>
      </c>
      <c r="J8" s="3">
        <f t="shared" ref="J8" ca="1" si="5">J$2/J1</f>
        <v>1.5285714285714287</v>
      </c>
    </row>
    <row r="9" spans="1:10">
      <c r="A9" s="2">
        <v>1</v>
      </c>
      <c r="B9" s="3">
        <f>B$2/B2</f>
        <v>1</v>
      </c>
      <c r="C9" s="3">
        <f t="shared" ref="C9:F9" si="6">C$2/C2</f>
        <v>1</v>
      </c>
      <c r="D9" s="3">
        <f t="shared" si="6"/>
        <v>1</v>
      </c>
      <c r="E9" s="3">
        <f t="shared" si="6"/>
        <v>1</v>
      </c>
      <c r="F9" s="3">
        <f t="shared" si="6"/>
        <v>1</v>
      </c>
      <c r="H9" s="1">
        <v>4</v>
      </c>
      <c r="I9" s="1">
        <v>1000000</v>
      </c>
      <c r="J9" s="3">
        <f t="shared" ref="J9" ca="1" si="7">J$2/J2</f>
        <v>1.5970149253731343</v>
      </c>
    </row>
    <row r="10" spans="1:10">
      <c r="A10" s="2">
        <v>2</v>
      </c>
      <c r="B10" s="3">
        <f t="shared" ref="B10:F13" si="8">B$2/B3</f>
        <v>0.96551724137931028</v>
      </c>
      <c r="C10" s="3">
        <f t="shared" si="8"/>
        <v>1.5285714285714287</v>
      </c>
      <c r="D10" s="3">
        <f t="shared" si="8"/>
        <v>1.9</v>
      </c>
      <c r="E10" s="3">
        <f t="shared" si="8"/>
        <v>1.7437500000000001</v>
      </c>
      <c r="F10" s="3">
        <f t="shared" si="8"/>
        <v>1.6739974532275446</v>
      </c>
      <c r="H10" s="1">
        <v>8</v>
      </c>
      <c r="I10" s="1">
        <v>1000000</v>
      </c>
      <c r="J10" s="3">
        <f t="shared" ref="J10" ca="1" si="9">J$2/J3</f>
        <v>1.6850393700787403</v>
      </c>
    </row>
    <row r="11" spans="1:10">
      <c r="A11" s="2">
        <v>4</v>
      </c>
      <c r="B11" s="3">
        <f t="shared" si="8"/>
        <v>0.8484848484848484</v>
      </c>
      <c r="C11" s="3">
        <f t="shared" si="8"/>
        <v>1.5970149253731343</v>
      </c>
      <c r="D11" s="3">
        <f t="shared" si="8"/>
        <v>2.2294654498044326</v>
      </c>
      <c r="E11" s="3">
        <f t="shared" si="8"/>
        <v>2.8148611827085941</v>
      </c>
      <c r="F11" s="3">
        <f t="shared" si="8"/>
        <v>2.5965456048230262</v>
      </c>
      <c r="H11" s="1">
        <v>16</v>
      </c>
      <c r="I11" s="1">
        <v>1000000</v>
      </c>
      <c r="J11" s="3">
        <f t="shared" ref="J11" ca="1" si="10">J$2/J4</f>
        <v>2.4222393263005387E-3</v>
      </c>
    </row>
    <row r="12" spans="1:10">
      <c r="A12" s="2">
        <v>8</v>
      </c>
      <c r="B12" s="3">
        <f t="shared" si="8"/>
        <v>0.68292682926829262</v>
      </c>
      <c r="C12" s="3">
        <f t="shared" si="8"/>
        <v>1.6850393700787403</v>
      </c>
      <c r="D12" s="3">
        <f t="shared" si="8"/>
        <v>3.4685598377281948</v>
      </c>
      <c r="E12" s="3">
        <f t="shared" si="8"/>
        <v>3.4066844919786092</v>
      </c>
      <c r="F12" s="3">
        <f t="shared" si="8"/>
        <v>3.7819086314186827</v>
      </c>
      <c r="H12" s="1">
        <v>1</v>
      </c>
      <c r="I12" s="1">
        <v>10000000</v>
      </c>
      <c r="J12" s="3">
        <f t="shared" ref="J12" ca="1" si="11">J$2/J5</f>
        <v>1</v>
      </c>
    </row>
    <row r="13" spans="1:10">
      <c r="A13" s="2">
        <v>16</v>
      </c>
      <c r="B13" s="3">
        <f t="shared" si="8"/>
        <v>5.603586295228947E-4</v>
      </c>
      <c r="C13" s="3">
        <f t="shared" si="8"/>
        <v>2.4222393263005387E-3</v>
      </c>
      <c r="D13" s="3">
        <f t="shared" si="8"/>
        <v>4.9616991643454032E-2</v>
      </c>
      <c r="E13" s="3">
        <f t="shared" si="8"/>
        <v>0.54608966482841381</v>
      </c>
      <c r="F13" s="3">
        <f t="shared" si="8"/>
        <v>2.2509733674033878</v>
      </c>
      <c r="H13" s="1">
        <v>2</v>
      </c>
      <c r="I13" s="1">
        <v>10000000</v>
      </c>
      <c r="J13" s="3">
        <f t="shared" ref="J13" ca="1" si="12">J$2/J6</f>
        <v>1.9</v>
      </c>
    </row>
    <row r="14" spans="1:10">
      <c r="H14" s="1">
        <v>4</v>
      </c>
      <c r="I14" s="1">
        <v>10000000</v>
      </c>
      <c r="J14" s="3">
        <f t="shared" ref="J14" ca="1" si="13">J$2/J7</f>
        <v>2.2294654498044326</v>
      </c>
    </row>
    <row r="15" spans="1:10">
      <c r="H15" s="1">
        <v>8</v>
      </c>
      <c r="I15" s="1">
        <v>10000000</v>
      </c>
      <c r="J15" s="3">
        <f t="shared" ref="J15" ca="1" si="14">J$2/J8</f>
        <v>3.4685598377281948</v>
      </c>
    </row>
    <row r="16" spans="1:10">
      <c r="H16" s="1">
        <v>16</v>
      </c>
      <c r="I16" s="1">
        <v>10000000</v>
      </c>
      <c r="J16" s="3">
        <f t="shared" ref="J16" ca="1" si="15">J$2/J9</f>
        <v>4.9616991643454032E-2</v>
      </c>
    </row>
    <row r="17" spans="8:10">
      <c r="H17" s="1">
        <v>1</v>
      </c>
      <c r="I17" s="1">
        <v>100000000</v>
      </c>
      <c r="J17" s="3">
        <f t="shared" ref="J17" ca="1" si="16">J$2/J10</f>
        <v>1</v>
      </c>
    </row>
    <row r="18" spans="8:10">
      <c r="H18" s="1">
        <v>2</v>
      </c>
      <c r="I18" s="1">
        <v>100000000</v>
      </c>
      <c r="J18" s="3">
        <f t="shared" ref="J18" ca="1" si="17">J$2/J11</f>
        <v>1.7437500000000001</v>
      </c>
    </row>
    <row r="19" spans="8:10">
      <c r="H19" s="1">
        <v>4</v>
      </c>
      <c r="I19" s="1">
        <v>100000000</v>
      </c>
      <c r="J19" s="3">
        <f t="shared" ref="J19" ca="1" si="18">J$2/J12</f>
        <v>2.8148611827085941</v>
      </c>
    </row>
    <row r="20" spans="8:10">
      <c r="H20" s="1">
        <v>8</v>
      </c>
      <c r="I20" s="1">
        <v>100000000</v>
      </c>
      <c r="J20" s="3">
        <f t="shared" ref="J20" ca="1" si="19">J$2/J13</f>
        <v>3.4066844919786092</v>
      </c>
    </row>
    <row r="21" spans="8:10">
      <c r="H21" s="1">
        <v>16</v>
      </c>
      <c r="I21" s="1">
        <v>100000000</v>
      </c>
      <c r="J21" s="3">
        <f t="shared" ref="J21" ca="1" si="20">J$2/J14</f>
        <v>0.54608966482841381</v>
      </c>
    </row>
    <row r="22" spans="8:10">
      <c r="H22" s="1">
        <v>1</v>
      </c>
      <c r="I22" s="1">
        <v>1000000000</v>
      </c>
      <c r="J22" s="3">
        <f t="shared" ref="J22" ca="1" si="21">J$2/J15</f>
        <v>1</v>
      </c>
    </row>
    <row r="23" spans="8:10">
      <c r="H23" s="1">
        <v>2</v>
      </c>
      <c r="I23" s="1">
        <v>1000000000</v>
      </c>
      <c r="J23" s="3">
        <f t="shared" ref="J23" ca="1" si="22">J$2/J16</f>
        <v>1.6739974532275446</v>
      </c>
    </row>
    <row r="24" spans="8:10">
      <c r="H24" s="1">
        <v>4</v>
      </c>
      <c r="I24" s="1">
        <v>1000000000</v>
      </c>
      <c r="J24" s="3">
        <f t="shared" ref="J24" ca="1" si="23">J$2/J17</f>
        <v>2.5965456048230262</v>
      </c>
    </row>
    <row r="25" spans="8:10">
      <c r="H25" s="1">
        <v>8</v>
      </c>
      <c r="I25" s="1">
        <v>1000000000</v>
      </c>
      <c r="J25" s="3">
        <f t="shared" ref="J25" ca="1" si="24">J$2/J18</f>
        <v>3.7819086314186827</v>
      </c>
    </row>
    <row r="26" spans="8:10">
      <c r="H26" s="1">
        <v>16</v>
      </c>
      <c r="I26" s="1">
        <v>1000000000</v>
      </c>
      <c r="J26" s="3">
        <f t="shared" ref="J26" ca="1" si="25">J$2/J19</f>
        <v>2.2509733674033878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DDE3-D2CE-4364-80CB-2543FBBA60F8}">
  <dimension ref="A1:B32"/>
  <sheetViews>
    <sheetView topLeftCell="A22" workbookViewId="0">
      <selection activeCell="H16" sqref="H16"/>
    </sheetView>
  </sheetViews>
  <sheetFormatPr defaultRowHeight="14.4"/>
  <cols>
    <col min="1" max="1" width="12.109375" bestFit="1" customWidth="1"/>
    <col min="2" max="2" width="15.6640625" bestFit="1" customWidth="1"/>
    <col min="3" max="7" width="12" bestFit="1" customWidth="1"/>
  </cols>
  <sheetData>
    <row r="1" spans="1:2">
      <c r="A1" s="7" t="s">
        <v>12</v>
      </c>
      <c r="B1" t="s">
        <v>13</v>
      </c>
    </row>
    <row r="2" spans="1:2">
      <c r="A2" s="8" t="s">
        <v>2</v>
      </c>
      <c r="B2" s="9">
        <v>6.3735197632681668</v>
      </c>
    </row>
    <row r="3" spans="1:2">
      <c r="A3" s="10">
        <v>1</v>
      </c>
      <c r="B3" s="9">
        <v>1</v>
      </c>
    </row>
    <row r="4" spans="1:2">
      <c r="A4" s="10">
        <v>2</v>
      </c>
      <c r="B4" s="9">
        <v>1.2525574061798543</v>
      </c>
    </row>
    <row r="5" spans="1:2">
      <c r="A5" s="10">
        <v>4</v>
      </c>
      <c r="B5" s="9">
        <v>1.4102960754599907</v>
      </c>
    </row>
    <row r="6" spans="1:2">
      <c r="A6" s="10">
        <v>8</v>
      </c>
      <c r="B6" s="9">
        <v>1.4188394405022127</v>
      </c>
    </row>
    <row r="7" spans="1:2">
      <c r="A7" s="10">
        <v>16</v>
      </c>
      <c r="B7" s="9">
        <v>1.2918268411261082</v>
      </c>
    </row>
    <row r="8" spans="1:2">
      <c r="A8" s="8" t="s">
        <v>3</v>
      </c>
      <c r="B8" s="9">
        <v>12.750321531720184</v>
      </c>
    </row>
    <row r="9" spans="1:2">
      <c r="A9" s="10">
        <v>1</v>
      </c>
      <c r="B9" s="9">
        <v>1.998962538308106</v>
      </c>
    </row>
    <row r="10" spans="1:2">
      <c r="A10" s="10">
        <v>2</v>
      </c>
      <c r="B10" s="9">
        <v>2.5380379593717302</v>
      </c>
    </row>
    <row r="11" spans="1:2">
      <c r="A11" s="10">
        <v>4</v>
      </c>
      <c r="B11" s="9">
        <v>2.8290044331007143</v>
      </c>
    </row>
    <row r="12" spans="1:2">
      <c r="A12" s="10">
        <v>8</v>
      </c>
      <c r="B12" s="9">
        <v>2.850350241721805</v>
      </c>
    </row>
    <row r="13" spans="1:2">
      <c r="A13" s="10">
        <v>16</v>
      </c>
      <c r="B13" s="9">
        <v>2.5339663592178305</v>
      </c>
    </row>
    <row r="14" spans="1:2">
      <c r="A14" s="8" t="s">
        <v>4</v>
      </c>
      <c r="B14" s="9">
        <v>13.083377458982046</v>
      </c>
    </row>
    <row r="15" spans="1:2">
      <c r="A15" s="10">
        <v>1</v>
      </c>
      <c r="B15" s="9">
        <v>2.0026861319193734</v>
      </c>
    </row>
    <row r="16" spans="1:2">
      <c r="A16" s="10">
        <v>2</v>
      </c>
      <c r="B16" s="9">
        <v>2.5412931055431756</v>
      </c>
    </row>
    <row r="17" spans="1:2">
      <c r="A17" s="10">
        <v>4</v>
      </c>
      <c r="B17" s="9">
        <v>2.8337646004270232</v>
      </c>
    </row>
    <row r="18" spans="1:2">
      <c r="A18" s="10">
        <v>8</v>
      </c>
      <c r="B18" s="9">
        <v>2.8505496179110623</v>
      </c>
    </row>
    <row r="19" spans="1:2">
      <c r="A19" s="10">
        <v>16</v>
      </c>
      <c r="B19" s="9">
        <v>2.8550840031814113</v>
      </c>
    </row>
    <row r="20" spans="1:2">
      <c r="A20" s="8" t="s">
        <v>5</v>
      </c>
      <c r="B20" s="9">
        <v>71.364580741157326</v>
      </c>
    </row>
    <row r="21" spans="1:2">
      <c r="A21" s="10">
        <v>1</v>
      </c>
      <c r="B21" s="9">
        <v>4.3955814964600597</v>
      </c>
    </row>
    <row r="22" spans="1:2">
      <c r="A22" s="10">
        <v>2</v>
      </c>
      <c r="B22" s="9">
        <v>8.3389432772648338</v>
      </c>
    </row>
    <row r="23" spans="1:2">
      <c r="A23" s="10">
        <v>4</v>
      </c>
      <c r="B23" s="9">
        <v>14.554483223809202</v>
      </c>
    </row>
    <row r="24" spans="1:2">
      <c r="A24" s="10">
        <v>8</v>
      </c>
      <c r="B24" s="9">
        <v>23.486117415555434</v>
      </c>
    </row>
    <row r="25" spans="1:2">
      <c r="A25" s="10">
        <v>16</v>
      </c>
      <c r="B25" s="9">
        <v>20.589455328067803</v>
      </c>
    </row>
    <row r="26" spans="1:2">
      <c r="A26" s="8" t="s">
        <v>6</v>
      </c>
      <c r="B26" s="9">
        <v>522.91046612334287</v>
      </c>
    </row>
    <row r="27" spans="1:2">
      <c r="A27" s="10">
        <v>1</v>
      </c>
      <c r="B27" s="9">
        <v>46.261240596752224</v>
      </c>
    </row>
    <row r="28" spans="1:2">
      <c r="A28" s="10">
        <v>2</v>
      </c>
      <c r="B28" s="9">
        <v>77.441198942109907</v>
      </c>
    </row>
    <row r="29" spans="1:2">
      <c r="A29" s="10">
        <v>4</v>
      </c>
      <c r="B29" s="9">
        <v>120.11942094515753</v>
      </c>
    </row>
    <row r="30" spans="1:2">
      <c r="A30" s="10">
        <v>8</v>
      </c>
      <c r="B30" s="9">
        <v>174.9557851129936</v>
      </c>
    </row>
    <row r="31" spans="1:2">
      <c r="A31" s="10">
        <v>16</v>
      </c>
      <c r="B31" s="9">
        <v>104.13282052632965</v>
      </c>
    </row>
    <row r="32" spans="1:2">
      <c r="A32" s="8" t="s">
        <v>11</v>
      </c>
      <c r="B32" s="9">
        <v>626.48226561847059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DEBB-C8FB-4634-A668-8C77FED04679}">
  <dimension ref="A1:J26"/>
  <sheetViews>
    <sheetView zoomScaleNormal="100" workbookViewId="0">
      <selection activeCell="J26" sqref="H1:J26"/>
    </sheetView>
  </sheetViews>
  <sheetFormatPr defaultRowHeight="14.4"/>
  <cols>
    <col min="1" max="1" width="18.77734375" customWidth="1"/>
    <col min="2" max="2" width="15.109375" customWidth="1"/>
    <col min="3" max="3" width="15.77734375" customWidth="1"/>
    <col min="4" max="4" width="15" customWidth="1"/>
    <col min="5" max="5" width="17" customWidth="1"/>
    <col min="6" max="6" width="19.5546875" customWidth="1"/>
    <col min="7" max="7" width="14.5546875" customWidth="1"/>
    <col min="8" max="8" width="10.21875" customWidth="1"/>
    <col min="9" max="9" width="10.5546875" customWidth="1"/>
    <col min="10" max="10" width="11.6640625" customWidth="1"/>
    <col min="11" max="11" width="12.109375" customWidth="1"/>
    <col min="12" max="12" width="9.5546875" bestFit="1" customWidth="1"/>
  </cols>
  <sheetData>
    <row r="1" spans="1:10" ht="35.4" customHeight="1">
      <c r="A1" s="5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H1" s="6" t="s">
        <v>7</v>
      </c>
      <c r="I1" s="1" t="s">
        <v>14</v>
      </c>
      <c r="J1" s="1" t="s">
        <v>9</v>
      </c>
    </row>
    <row r="2" spans="1:10" ht="15.6">
      <c r="A2" s="2">
        <v>1</v>
      </c>
      <c r="B2" s="3">
        <v>19.76493</v>
      </c>
      <c r="C2" s="3">
        <v>9.887594</v>
      </c>
      <c r="D2" s="3">
        <v>9.8692100000000007</v>
      </c>
      <c r="E2" s="3">
        <v>4.4965450000000002</v>
      </c>
      <c r="F2" s="3">
        <v>0.42724600000000001</v>
      </c>
      <c r="H2" s="1">
        <v>1</v>
      </c>
      <c r="I2" s="4" t="s">
        <v>2</v>
      </c>
      <c r="J2" s="3">
        <v>1</v>
      </c>
    </row>
    <row r="3" spans="1:10" ht="15.6">
      <c r="A3" s="2">
        <v>2</v>
      </c>
      <c r="B3" s="3">
        <v>15.77966</v>
      </c>
      <c r="C3" s="3">
        <v>7.7874840000000001</v>
      </c>
      <c r="D3" s="3">
        <v>7.7775090000000002</v>
      </c>
      <c r="E3" s="3">
        <v>2.370196</v>
      </c>
      <c r="F3" s="3">
        <v>0.25522499999999998</v>
      </c>
      <c r="H3" s="1">
        <v>2</v>
      </c>
      <c r="I3" s="4" t="s">
        <v>2</v>
      </c>
      <c r="J3" s="3">
        <v>1.2525574061798543</v>
      </c>
    </row>
    <row r="4" spans="1:10" ht="15.6">
      <c r="A4" s="2">
        <v>4</v>
      </c>
      <c r="B4" s="3">
        <v>14.014737999999999</v>
      </c>
      <c r="C4" s="3">
        <v>6.9865320000000004</v>
      </c>
      <c r="D4" s="3">
        <v>6.9747960000000004</v>
      </c>
      <c r="E4" s="3">
        <v>1.357996</v>
      </c>
      <c r="F4" s="3">
        <v>0.164544</v>
      </c>
      <c r="H4" s="1">
        <v>4</v>
      </c>
      <c r="I4" s="4" t="s">
        <v>2</v>
      </c>
      <c r="J4" s="3">
        <v>1.4102960754599907</v>
      </c>
    </row>
    <row r="5" spans="1:10" ht="15.6">
      <c r="A5" s="2">
        <v>8</v>
      </c>
      <c r="B5" s="3">
        <v>13.930350000000001</v>
      </c>
      <c r="C5" s="3">
        <v>6.9342110000000003</v>
      </c>
      <c r="D5" s="3">
        <v>6.9337260000000001</v>
      </c>
      <c r="E5" s="3">
        <v>0.84155800000000003</v>
      </c>
      <c r="F5" s="3">
        <v>0.112971</v>
      </c>
      <c r="H5" s="1">
        <v>8</v>
      </c>
      <c r="I5" s="4" t="s">
        <v>2</v>
      </c>
      <c r="J5" s="3">
        <v>1.4188394405022127</v>
      </c>
    </row>
    <row r="6" spans="1:10" ht="15.6">
      <c r="A6" s="2">
        <v>16</v>
      </c>
      <c r="B6" s="3">
        <v>15.299984</v>
      </c>
      <c r="C6" s="3">
        <v>7.7999970000000003</v>
      </c>
      <c r="D6" s="3">
        <v>6.922714</v>
      </c>
      <c r="E6" s="3">
        <v>0.95995399999999997</v>
      </c>
      <c r="F6" s="3">
        <v>0.189805</v>
      </c>
      <c r="H6" s="1">
        <v>16</v>
      </c>
      <c r="I6" s="4" t="s">
        <v>2</v>
      </c>
      <c r="J6" s="3">
        <v>1.2918268411261082</v>
      </c>
    </row>
    <row r="7" spans="1:10" ht="31.2">
      <c r="H7" s="1">
        <v>1</v>
      </c>
      <c r="I7" s="4" t="s">
        <v>3</v>
      </c>
      <c r="J7" s="1">
        <v>1.998962538308106</v>
      </c>
    </row>
    <row r="8" spans="1:10" ht="37.799999999999997" customHeight="1">
      <c r="A8" s="5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H8" s="1">
        <v>2</v>
      </c>
      <c r="I8" s="4" t="s">
        <v>3</v>
      </c>
      <c r="J8" s="1">
        <v>2.5380379593717302</v>
      </c>
    </row>
    <row r="9" spans="1:10" ht="31.2">
      <c r="A9" s="2">
        <v>1</v>
      </c>
      <c r="B9" s="3">
        <v>1</v>
      </c>
      <c r="C9" s="3">
        <f t="shared" ref="C9:F9" si="0">$B$2/C2</f>
        <v>1.998962538308106</v>
      </c>
      <c r="D9" s="3">
        <f t="shared" si="0"/>
        <v>2.0026861319193734</v>
      </c>
      <c r="E9" s="3">
        <f t="shared" si="0"/>
        <v>4.3955814964600597</v>
      </c>
      <c r="F9" s="3">
        <f t="shared" si="0"/>
        <v>46.261240596752224</v>
      </c>
      <c r="H9" s="1">
        <v>4</v>
      </c>
      <c r="I9" s="4" t="s">
        <v>3</v>
      </c>
      <c r="J9" s="1">
        <v>2.8290044331007143</v>
      </c>
    </row>
    <row r="10" spans="1:10" ht="31.2">
      <c r="A10" s="2">
        <v>2</v>
      </c>
      <c r="B10" s="3">
        <v>1.2525574061798543</v>
      </c>
      <c r="C10" s="3">
        <f t="shared" ref="C10:F13" si="1">$B$2/C3</f>
        <v>2.5380379593717302</v>
      </c>
      <c r="D10" s="3">
        <f t="shared" si="1"/>
        <v>2.5412931055431756</v>
      </c>
      <c r="E10" s="3">
        <f t="shared" si="1"/>
        <v>8.3389432772648338</v>
      </c>
      <c r="F10" s="3">
        <f t="shared" si="1"/>
        <v>77.441198942109907</v>
      </c>
      <c r="H10" s="1">
        <v>8</v>
      </c>
      <c r="I10" s="4" t="s">
        <v>3</v>
      </c>
      <c r="J10" s="1">
        <v>2.850350241721805</v>
      </c>
    </row>
    <row r="11" spans="1:10" ht="31.2">
      <c r="A11" s="2">
        <v>4</v>
      </c>
      <c r="B11" s="3">
        <v>1.4102960754599907</v>
      </c>
      <c r="C11" s="3">
        <f t="shared" si="1"/>
        <v>2.8290044331007143</v>
      </c>
      <c r="D11" s="3">
        <f t="shared" si="1"/>
        <v>2.8337646004270232</v>
      </c>
      <c r="E11" s="3">
        <f t="shared" si="1"/>
        <v>14.554483223809202</v>
      </c>
      <c r="F11" s="3">
        <f t="shared" si="1"/>
        <v>120.11942094515753</v>
      </c>
      <c r="H11" s="1">
        <v>16</v>
      </c>
      <c r="I11" s="4" t="s">
        <v>3</v>
      </c>
      <c r="J11" s="1">
        <v>2.5339663592178305</v>
      </c>
    </row>
    <row r="12" spans="1:10" ht="31.2">
      <c r="A12" s="2">
        <v>8</v>
      </c>
      <c r="B12" s="3">
        <v>1.4188394405022127</v>
      </c>
      <c r="C12" s="3">
        <f t="shared" si="1"/>
        <v>2.850350241721805</v>
      </c>
      <c r="D12" s="3">
        <f t="shared" si="1"/>
        <v>2.8505496179110623</v>
      </c>
      <c r="E12" s="3">
        <f t="shared" si="1"/>
        <v>23.486117415555434</v>
      </c>
      <c r="F12" s="3">
        <f t="shared" si="1"/>
        <v>174.9557851129936</v>
      </c>
      <c r="H12" s="1">
        <v>1</v>
      </c>
      <c r="I12" s="4" t="s">
        <v>4</v>
      </c>
      <c r="J12" s="1">
        <v>2.0026861319193734</v>
      </c>
    </row>
    <row r="13" spans="1:10" ht="31.2">
      <c r="A13" s="2">
        <v>16</v>
      </c>
      <c r="B13" s="3">
        <v>1.2918268411261082</v>
      </c>
      <c r="C13" s="3">
        <f t="shared" si="1"/>
        <v>2.5339663592178305</v>
      </c>
      <c r="D13" s="3">
        <f t="shared" si="1"/>
        <v>2.8550840031814113</v>
      </c>
      <c r="E13" s="3">
        <f t="shared" si="1"/>
        <v>20.589455328067803</v>
      </c>
      <c r="F13" s="3">
        <f t="shared" si="1"/>
        <v>104.13282052632965</v>
      </c>
      <c r="H13" s="1">
        <v>2</v>
      </c>
      <c r="I13" s="4" t="s">
        <v>4</v>
      </c>
      <c r="J13" s="1">
        <v>2.5412931055431756</v>
      </c>
    </row>
    <row r="14" spans="1:10" ht="31.2">
      <c r="H14" s="1">
        <v>4</v>
      </c>
      <c r="I14" s="4" t="s">
        <v>4</v>
      </c>
      <c r="J14" s="1">
        <v>2.8337646004270232</v>
      </c>
    </row>
    <row r="15" spans="1:10" ht="31.2">
      <c r="H15" s="1">
        <v>8</v>
      </c>
      <c r="I15" s="4" t="s">
        <v>4</v>
      </c>
      <c r="J15" s="1">
        <v>2.8505496179110623</v>
      </c>
    </row>
    <row r="16" spans="1:10" ht="31.2">
      <c r="H16" s="1">
        <v>16</v>
      </c>
      <c r="I16" s="4" t="s">
        <v>4</v>
      </c>
      <c r="J16" s="1">
        <v>2.8550840031814113</v>
      </c>
    </row>
    <row r="17" spans="8:10" ht="31.2">
      <c r="H17" s="1">
        <v>1</v>
      </c>
      <c r="I17" s="4" t="s">
        <v>5</v>
      </c>
      <c r="J17" s="1">
        <v>4.3955814964600597</v>
      </c>
    </row>
    <row r="18" spans="8:10" ht="31.2">
      <c r="H18" s="1">
        <v>2</v>
      </c>
      <c r="I18" s="4" t="s">
        <v>5</v>
      </c>
      <c r="J18" s="1">
        <v>8.3389432772648338</v>
      </c>
    </row>
    <row r="19" spans="8:10" ht="31.2">
      <c r="H19" s="1">
        <v>4</v>
      </c>
      <c r="I19" s="4" t="s">
        <v>5</v>
      </c>
      <c r="J19" s="1">
        <v>14.554483223809202</v>
      </c>
    </row>
    <row r="20" spans="8:10" ht="31.2">
      <c r="H20" s="1">
        <v>8</v>
      </c>
      <c r="I20" s="4" t="s">
        <v>5</v>
      </c>
      <c r="J20" s="1">
        <v>23.486117415555434</v>
      </c>
    </row>
    <row r="21" spans="8:10" ht="31.2">
      <c r="H21" s="1">
        <v>16</v>
      </c>
      <c r="I21" s="4" t="s">
        <v>5</v>
      </c>
      <c r="J21" s="1">
        <v>20.589455328067803</v>
      </c>
    </row>
    <row r="22" spans="8:10" ht="31.2">
      <c r="H22" s="1">
        <v>1</v>
      </c>
      <c r="I22" s="4" t="s">
        <v>6</v>
      </c>
      <c r="J22" s="1">
        <v>46.261240596752224</v>
      </c>
    </row>
    <row r="23" spans="8:10" ht="31.2">
      <c r="H23" s="1">
        <v>2</v>
      </c>
      <c r="I23" s="4" t="s">
        <v>6</v>
      </c>
      <c r="J23" s="1">
        <v>77.441198942109907</v>
      </c>
    </row>
    <row r="24" spans="8:10" ht="31.2">
      <c r="H24" s="1">
        <v>4</v>
      </c>
      <c r="I24" s="4" t="s">
        <v>6</v>
      </c>
      <c r="J24" s="1">
        <v>120.11942094515753</v>
      </c>
    </row>
    <row r="25" spans="8:10" ht="31.2">
      <c r="H25" s="1">
        <v>8</v>
      </c>
      <c r="I25" s="4" t="s">
        <v>6</v>
      </c>
      <c r="J25" s="1">
        <v>174.9557851129936</v>
      </c>
    </row>
    <row r="26" spans="8:10" ht="31.2">
      <c r="H26" s="1">
        <v>16</v>
      </c>
      <c r="I26" s="4" t="s">
        <v>6</v>
      </c>
      <c r="J26" s="1">
        <v>104.13282052632965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D1" zoomScaleNormal="100" workbookViewId="0">
      <selection activeCell="H12" sqref="H12"/>
    </sheetView>
  </sheetViews>
  <sheetFormatPr defaultRowHeight="14.4"/>
  <cols>
    <col min="1" max="1" width="18.77734375" customWidth="1"/>
    <col min="2" max="2" width="15.109375" customWidth="1"/>
    <col min="3" max="3" width="15.77734375" customWidth="1"/>
    <col min="4" max="4" width="15" customWidth="1"/>
    <col min="5" max="5" width="17" customWidth="1"/>
    <col min="6" max="6" width="19.5546875" customWidth="1"/>
    <col min="7" max="7" width="14.5546875" customWidth="1"/>
    <col min="8" max="8" width="10.21875" customWidth="1"/>
    <col min="9" max="9" width="16.21875" customWidth="1"/>
    <col min="10" max="10" width="12.5546875" customWidth="1"/>
    <col min="11" max="11" width="11.6640625" customWidth="1"/>
    <col min="12" max="12" width="12.109375" customWidth="1"/>
    <col min="13" max="13" width="9.5546875" bestFit="1" customWidth="1"/>
  </cols>
  <sheetData>
    <row r="1" spans="1:10" ht="35.4" customHeight="1">
      <c r="A1" s="5" t="s">
        <v>0</v>
      </c>
      <c r="B1" s="4">
        <v>100000</v>
      </c>
      <c r="C1" s="4">
        <v>1000000</v>
      </c>
      <c r="D1" s="4">
        <v>10000000</v>
      </c>
      <c r="E1" s="4">
        <v>100000000</v>
      </c>
      <c r="F1" s="4">
        <v>1000000000</v>
      </c>
      <c r="H1" s="6" t="s">
        <v>7</v>
      </c>
      <c r="I1" s="1" t="s">
        <v>8</v>
      </c>
      <c r="J1" s="1" t="s">
        <v>9</v>
      </c>
    </row>
    <row r="2" spans="1:10">
      <c r="A2" s="2">
        <v>1</v>
      </c>
      <c r="B2" s="3">
        <v>8.2100000000000001E-4</v>
      </c>
      <c r="C2" s="3">
        <v>8.482E-3</v>
      </c>
      <c r="D2" s="3">
        <v>0.100809</v>
      </c>
      <c r="E2" s="3">
        <v>1.7495320000000001</v>
      </c>
      <c r="F2" s="3">
        <v>19.76493</v>
      </c>
      <c r="H2" s="1">
        <v>1</v>
      </c>
      <c r="I2" s="1">
        <v>100000</v>
      </c>
      <c r="J2" s="1">
        <v>1</v>
      </c>
    </row>
    <row r="3" spans="1:10">
      <c r="A3" s="2">
        <v>2</v>
      </c>
      <c r="B3" s="3">
        <v>5.4100000000000003E-4</v>
      </c>
      <c r="C3" s="3">
        <v>4.7280000000000004E-3</v>
      </c>
      <c r="D3" s="3">
        <v>6.3909999999999995E-2</v>
      </c>
      <c r="E3" s="3">
        <v>1.3436129999999999</v>
      </c>
      <c r="F3" s="3">
        <v>15.77966</v>
      </c>
      <c r="H3" s="1">
        <v>2</v>
      </c>
      <c r="I3" s="1">
        <v>100000</v>
      </c>
      <c r="J3" s="1">
        <v>1.5175600739371533</v>
      </c>
    </row>
    <row r="4" spans="1:10">
      <c r="A4" s="2">
        <v>4</v>
      </c>
      <c r="B4" s="3">
        <v>4.9799999999999996E-4</v>
      </c>
      <c r="C4" s="3">
        <v>3.6960000000000001E-3</v>
      </c>
      <c r="D4" s="3">
        <v>3.8550000000000001E-2</v>
      </c>
      <c r="E4" s="3">
        <v>1.2237819999999999</v>
      </c>
      <c r="F4" s="3">
        <v>14.014737999999999</v>
      </c>
      <c r="H4" s="1">
        <v>4</v>
      </c>
      <c r="I4" s="1">
        <v>100000</v>
      </c>
      <c r="J4" s="1">
        <v>1.6485943775100402</v>
      </c>
    </row>
    <row r="5" spans="1:10">
      <c r="A5" s="2">
        <v>8</v>
      </c>
      <c r="B5" s="3">
        <v>2.99E-4</v>
      </c>
      <c r="C5" s="3">
        <v>2.2209999999999999E-3</v>
      </c>
      <c r="D5" s="3">
        <v>3.1537000000000003E-2</v>
      </c>
      <c r="E5" s="3">
        <v>1.183006</v>
      </c>
      <c r="F5" s="3">
        <v>13.930350000000001</v>
      </c>
      <c r="H5" s="1">
        <v>8</v>
      </c>
      <c r="I5" s="1">
        <v>100000</v>
      </c>
      <c r="J5" s="1">
        <v>2.7458193979933112</v>
      </c>
    </row>
    <row r="6" spans="1:10">
      <c r="A6" s="2">
        <v>16</v>
      </c>
      <c r="B6" s="3">
        <v>0.119963</v>
      </c>
      <c r="C6" s="3">
        <v>0.18999099999999999</v>
      </c>
      <c r="D6" s="3">
        <v>0.36996699999999999</v>
      </c>
      <c r="E6" s="3">
        <v>2.1799729999999999</v>
      </c>
      <c r="F6" s="3">
        <v>15.299984</v>
      </c>
      <c r="H6" s="1">
        <v>16</v>
      </c>
      <c r="I6" s="1">
        <v>100000</v>
      </c>
      <c r="J6" s="1">
        <v>6.8437768311896165E-3</v>
      </c>
    </row>
    <row r="7" spans="1:10">
      <c r="H7" s="1">
        <v>1</v>
      </c>
      <c r="I7" s="1">
        <v>1000000</v>
      </c>
      <c r="J7" s="1">
        <v>1</v>
      </c>
    </row>
    <row r="8" spans="1:10" ht="37.799999999999997" customHeight="1">
      <c r="A8" s="5" t="s">
        <v>0</v>
      </c>
      <c r="B8" s="4">
        <v>100000</v>
      </c>
      <c r="C8" s="4">
        <v>1000000</v>
      </c>
      <c r="D8" s="4">
        <v>10000000</v>
      </c>
      <c r="E8" s="4">
        <v>100000000</v>
      </c>
      <c r="F8" s="4">
        <v>1000000000</v>
      </c>
      <c r="H8" s="1">
        <v>2</v>
      </c>
      <c r="I8" s="1">
        <v>1000000</v>
      </c>
      <c r="J8" s="1">
        <v>1.7939932318104905</v>
      </c>
    </row>
    <row r="9" spans="1:10">
      <c r="A9" s="2">
        <v>1</v>
      </c>
      <c r="B9" s="3">
        <f>B$2/B2</f>
        <v>1</v>
      </c>
      <c r="C9" s="3">
        <f t="shared" ref="C9:F9" si="0">C$2/C2</f>
        <v>1</v>
      </c>
      <c r="D9" s="3">
        <f t="shared" si="0"/>
        <v>1</v>
      </c>
      <c r="E9" s="3">
        <f t="shared" si="0"/>
        <v>1</v>
      </c>
      <c r="F9" s="3">
        <f t="shared" si="0"/>
        <v>1</v>
      </c>
      <c r="H9" s="1">
        <v>4</v>
      </c>
      <c r="I9" s="1">
        <v>1000000</v>
      </c>
      <c r="J9" s="1">
        <v>2.2949134199134198</v>
      </c>
    </row>
    <row r="10" spans="1:10">
      <c r="A10" s="2">
        <v>2</v>
      </c>
      <c r="B10" s="3">
        <f t="shared" ref="B10:F13" si="1">B$2/B3</f>
        <v>1.5175600739371533</v>
      </c>
      <c r="C10" s="3">
        <f t="shared" si="1"/>
        <v>1.7939932318104905</v>
      </c>
      <c r="D10" s="3">
        <f t="shared" si="1"/>
        <v>1.5773587857925209</v>
      </c>
      <c r="E10" s="3">
        <f t="shared" si="1"/>
        <v>1.3021100569881359</v>
      </c>
      <c r="F10" s="3">
        <f t="shared" si="1"/>
        <v>1.2525574061798543</v>
      </c>
      <c r="H10" s="1">
        <v>8</v>
      </c>
      <c r="I10" s="1">
        <v>1000000</v>
      </c>
      <c r="J10" s="1">
        <v>3.8190004502476365</v>
      </c>
    </row>
    <row r="11" spans="1:10">
      <c r="A11" s="2">
        <v>4</v>
      </c>
      <c r="B11" s="3">
        <f t="shared" si="1"/>
        <v>1.6485943775100402</v>
      </c>
      <c r="C11" s="3">
        <f t="shared" si="1"/>
        <v>2.2949134199134198</v>
      </c>
      <c r="D11" s="3">
        <f t="shared" si="1"/>
        <v>2.6150194552529182</v>
      </c>
      <c r="E11" s="3">
        <f t="shared" si="1"/>
        <v>1.4296108293797427</v>
      </c>
      <c r="F11" s="3">
        <f t="shared" si="1"/>
        <v>1.4102960754599907</v>
      </c>
      <c r="H11" s="1">
        <v>16</v>
      </c>
      <c r="I11" s="1">
        <v>1000000</v>
      </c>
      <c r="J11" s="1">
        <v>4.464421998936792E-2</v>
      </c>
    </row>
    <row r="12" spans="1:10">
      <c r="A12" s="2">
        <v>8</v>
      </c>
      <c r="B12" s="3">
        <f t="shared" si="1"/>
        <v>2.7458193979933112</v>
      </c>
      <c r="C12" s="3">
        <f t="shared" si="1"/>
        <v>3.8190004502476365</v>
      </c>
      <c r="D12" s="3">
        <f t="shared" si="1"/>
        <v>3.1965310587563809</v>
      </c>
      <c r="E12" s="3">
        <f t="shared" si="1"/>
        <v>1.4788868357387874</v>
      </c>
      <c r="F12" s="3">
        <f t="shared" si="1"/>
        <v>1.4188394405022127</v>
      </c>
      <c r="H12" s="1">
        <v>1</v>
      </c>
      <c r="I12" s="1">
        <v>10000000</v>
      </c>
      <c r="J12" s="1">
        <v>1</v>
      </c>
    </row>
    <row r="13" spans="1:10">
      <c r="A13" s="2">
        <v>16</v>
      </c>
      <c r="B13" s="3">
        <f t="shared" si="1"/>
        <v>6.8437768311896165E-3</v>
      </c>
      <c r="C13" s="3">
        <f t="shared" si="1"/>
        <v>4.464421998936792E-2</v>
      </c>
      <c r="D13" s="3">
        <f t="shared" si="1"/>
        <v>0.27248105912148923</v>
      </c>
      <c r="E13" s="3">
        <f t="shared" si="1"/>
        <v>0.80254755448806026</v>
      </c>
      <c r="F13" s="3">
        <f t="shared" si="1"/>
        <v>1.2918268411261082</v>
      </c>
      <c r="H13" s="1">
        <v>2</v>
      </c>
      <c r="I13" s="1">
        <v>10000000</v>
      </c>
      <c r="J13" s="1">
        <v>1.5773587857925209</v>
      </c>
    </row>
    <row r="14" spans="1:10">
      <c r="H14" s="1">
        <v>4</v>
      </c>
      <c r="I14" s="1">
        <v>10000000</v>
      </c>
      <c r="J14" s="1">
        <v>2.6150194552529182</v>
      </c>
    </row>
    <row r="15" spans="1:10">
      <c r="H15" s="1">
        <v>8</v>
      </c>
      <c r="I15" s="1">
        <v>10000000</v>
      </c>
      <c r="J15" s="1">
        <v>3.1965310587563809</v>
      </c>
    </row>
    <row r="16" spans="1:10">
      <c r="H16" s="1">
        <v>16</v>
      </c>
      <c r="I16" s="1">
        <v>10000000</v>
      </c>
      <c r="J16" s="1">
        <v>0.27248105912148923</v>
      </c>
    </row>
    <row r="17" spans="8:10">
      <c r="H17" s="1">
        <v>1</v>
      </c>
      <c r="I17" s="1">
        <v>100000000</v>
      </c>
      <c r="J17" s="1">
        <v>1</v>
      </c>
    </row>
    <row r="18" spans="8:10">
      <c r="H18" s="1">
        <v>2</v>
      </c>
      <c r="I18" s="1">
        <v>100000000</v>
      </c>
      <c r="J18" s="1">
        <v>1.3021100569881359</v>
      </c>
    </row>
    <row r="19" spans="8:10">
      <c r="H19" s="1">
        <v>4</v>
      </c>
      <c r="I19" s="1">
        <v>100000000</v>
      </c>
      <c r="J19" s="1">
        <v>1.4296108293797427</v>
      </c>
    </row>
    <row r="20" spans="8:10">
      <c r="H20" s="1">
        <v>8</v>
      </c>
      <c r="I20" s="1">
        <v>100000000</v>
      </c>
      <c r="J20" s="1">
        <v>1.4788868357387874</v>
      </c>
    </row>
    <row r="21" spans="8:10">
      <c r="H21" s="1">
        <v>16</v>
      </c>
      <c r="I21" s="1">
        <v>100000000</v>
      </c>
      <c r="J21" s="1">
        <v>0.80254755448806026</v>
      </c>
    </row>
    <row r="22" spans="8:10">
      <c r="H22" s="1">
        <v>1</v>
      </c>
      <c r="I22" s="1">
        <v>1000000000</v>
      </c>
      <c r="J22" s="1">
        <v>1</v>
      </c>
    </row>
    <row r="23" spans="8:10">
      <c r="H23" s="1">
        <v>2</v>
      </c>
      <c r="I23" s="1">
        <v>1000000000</v>
      </c>
      <c r="J23" s="1">
        <v>1.2525574061798543</v>
      </c>
    </row>
    <row r="24" spans="8:10">
      <c r="H24" s="1">
        <v>4</v>
      </c>
      <c r="I24" s="1">
        <v>1000000000</v>
      </c>
      <c r="J24" s="1">
        <v>1.4102960754599907</v>
      </c>
    </row>
    <row r="25" spans="8:10">
      <c r="H25" s="1">
        <v>8</v>
      </c>
      <c r="I25" s="1">
        <v>1000000000</v>
      </c>
      <c r="J25" s="1">
        <v>1.4188394405022127</v>
      </c>
    </row>
    <row r="26" spans="8:10">
      <c r="H26" s="1">
        <v>16</v>
      </c>
      <c r="I26" s="1">
        <v>1000000000</v>
      </c>
      <c r="J26" s="1">
        <v>1.2918268411261082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B906-D702-4019-A11C-04BE09F5842D}">
  <dimension ref="A1:G8"/>
  <sheetViews>
    <sheetView workbookViewId="0">
      <selection activeCell="G23" sqref="G23"/>
    </sheetView>
  </sheetViews>
  <sheetFormatPr defaultRowHeight="14.4"/>
  <cols>
    <col min="1" max="1" width="15.6640625" bestFit="1" customWidth="1"/>
    <col min="2" max="7" width="12" bestFit="1" customWidth="1"/>
  </cols>
  <sheetData>
    <row r="1" spans="1:7">
      <c r="A1" s="7" t="s">
        <v>13</v>
      </c>
      <c r="B1" s="7" t="s">
        <v>10</v>
      </c>
    </row>
    <row r="2" spans="1:7">
      <c r="A2" s="7" t="s">
        <v>12</v>
      </c>
      <c r="B2">
        <v>100000</v>
      </c>
      <c r="C2">
        <v>1000000</v>
      </c>
      <c r="D2">
        <v>10000000</v>
      </c>
      <c r="E2">
        <v>100000000</v>
      </c>
      <c r="F2">
        <v>1000000000</v>
      </c>
      <c r="G2" t="s">
        <v>11</v>
      </c>
    </row>
    <row r="3" spans="1:7">
      <c r="A3" s="8">
        <v>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5</v>
      </c>
    </row>
    <row r="4" spans="1:7">
      <c r="A4" s="8">
        <v>2</v>
      </c>
      <c r="B4" s="9">
        <v>1.3688212927756656</v>
      </c>
      <c r="C4" s="9">
        <v>1.9389463318562286</v>
      </c>
      <c r="D4" s="9">
        <v>1.8344502248478969</v>
      </c>
      <c r="E4" s="9">
        <v>1.3228781572849093</v>
      </c>
      <c r="F4" s="9">
        <v>1.2696776006217156</v>
      </c>
      <c r="G4" s="9">
        <v>7.7347736073864155</v>
      </c>
    </row>
    <row r="5" spans="1:7">
      <c r="A5" s="8">
        <v>4</v>
      </c>
      <c r="B5" s="9">
        <v>1.6289592760180995</v>
      </c>
      <c r="C5" s="9">
        <v>2.4814114681789539</v>
      </c>
      <c r="D5" s="9">
        <v>2.9614946619217082</v>
      </c>
      <c r="E5" s="9">
        <v>1.5068453242745052</v>
      </c>
      <c r="F5" s="9">
        <v>1.4152363432959298</v>
      </c>
      <c r="G5" s="9">
        <v>9.9939470736891991</v>
      </c>
    </row>
    <row r="6" spans="1:7">
      <c r="A6" s="8">
        <v>8</v>
      </c>
      <c r="B6" s="9">
        <v>1.6</v>
      </c>
      <c r="C6" s="9">
        <v>3.4757281553398061</v>
      </c>
      <c r="D6" s="9">
        <v>4.359245678365637</v>
      </c>
      <c r="E6" s="9">
        <v>1.5342293123935982</v>
      </c>
      <c r="F6" s="9">
        <v>1.4259147868445305</v>
      </c>
      <c r="G6" s="9">
        <v>12.395117932943574</v>
      </c>
    </row>
    <row r="7" spans="1:7">
      <c r="A7" s="8">
        <v>16</v>
      </c>
      <c r="B7" s="9">
        <v>3.0003000300030005E-3</v>
      </c>
      <c r="C7" s="9">
        <v>2.4613730686534326E-2</v>
      </c>
      <c r="D7" s="9">
        <v>0.13003787784083806</v>
      </c>
      <c r="E7" s="9">
        <v>0.78298656665204858</v>
      </c>
      <c r="F7" s="9">
        <v>1.2676407439643886</v>
      </c>
      <c r="G7" s="9">
        <v>2.2082792191738125</v>
      </c>
    </row>
    <row r="8" spans="1:7">
      <c r="A8" s="8" t="s">
        <v>11</v>
      </c>
      <c r="B8" s="9">
        <v>5.6007808688237679</v>
      </c>
      <c r="C8" s="9">
        <v>8.9206996860615231</v>
      </c>
      <c r="D8" s="9">
        <v>10.285228442976081</v>
      </c>
      <c r="E8" s="9">
        <v>6.146939360605062</v>
      </c>
      <c r="F8" s="9">
        <v>6.3784694747265647</v>
      </c>
      <c r="G8" s="9">
        <v>37.332117833193003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4C97-EB3D-42D7-A596-55EF28377DF5}">
  <dimension ref="A1:J26"/>
  <sheetViews>
    <sheetView zoomScaleNormal="100" workbookViewId="0">
      <selection activeCell="H1" sqref="H1:J26"/>
    </sheetView>
  </sheetViews>
  <sheetFormatPr defaultRowHeight="14.4"/>
  <cols>
    <col min="1" max="1" width="18.77734375" customWidth="1"/>
    <col min="2" max="2" width="15.109375" customWidth="1"/>
    <col min="3" max="3" width="15.77734375" customWidth="1"/>
    <col min="4" max="4" width="15" customWidth="1"/>
    <col min="5" max="5" width="17" customWidth="1"/>
    <col min="6" max="6" width="19.5546875" customWidth="1"/>
    <col min="7" max="7" width="14.5546875" customWidth="1"/>
    <col min="8" max="8" width="10.21875" customWidth="1"/>
    <col min="9" max="9" width="17.44140625" customWidth="1"/>
    <col min="10" max="10" width="11.6640625" customWidth="1"/>
    <col min="11" max="11" width="12.109375" customWidth="1"/>
    <col min="12" max="12" width="9.5546875" bestFit="1" customWidth="1"/>
  </cols>
  <sheetData>
    <row r="1" spans="1:10" ht="35.4" customHeight="1">
      <c r="A1" s="5" t="s">
        <v>0</v>
      </c>
      <c r="B1" s="4">
        <v>100000</v>
      </c>
      <c r="C1" s="4">
        <v>1000000</v>
      </c>
      <c r="D1" s="4">
        <v>10000000</v>
      </c>
      <c r="E1" s="4">
        <v>100000000</v>
      </c>
      <c r="F1" s="4">
        <v>1000000000</v>
      </c>
      <c r="H1" s="6" t="s">
        <v>7</v>
      </c>
      <c r="I1" s="1" t="s">
        <v>8</v>
      </c>
      <c r="J1" s="1" t="s">
        <v>9</v>
      </c>
    </row>
    <row r="2" spans="1:10">
      <c r="A2" s="2">
        <v>1</v>
      </c>
      <c r="B2" s="3">
        <v>3.6000000000000002E-4</v>
      </c>
      <c r="C2" s="3">
        <v>3.9379999999999997E-3</v>
      </c>
      <c r="D2" s="3">
        <v>4.1609E-2</v>
      </c>
      <c r="E2" s="3">
        <v>0.85343500000000005</v>
      </c>
      <c r="F2" s="3">
        <v>9.887594</v>
      </c>
      <c r="H2" s="1">
        <v>1</v>
      </c>
      <c r="I2" s="1">
        <v>100000</v>
      </c>
      <c r="J2" s="3">
        <f ca="1">J$2/#REF!</f>
        <v>1</v>
      </c>
    </row>
    <row r="3" spans="1:10">
      <c r="A3" s="2">
        <v>2</v>
      </c>
      <c r="B3" s="3">
        <v>2.63E-4</v>
      </c>
      <c r="C3" s="3">
        <v>2.0309999999999998E-3</v>
      </c>
      <c r="D3" s="3">
        <v>2.2682000000000001E-2</v>
      </c>
      <c r="E3" s="3">
        <v>0.64513500000000001</v>
      </c>
      <c r="F3" s="3">
        <v>7.7874840000000001</v>
      </c>
      <c r="H3" s="1">
        <v>2</v>
      </c>
      <c r="I3" s="1">
        <v>100000</v>
      </c>
      <c r="J3" s="3">
        <f t="shared" ref="J3" ca="1" si="0">J$2/#REF!</f>
        <v>1.3688212927756656</v>
      </c>
    </row>
    <row r="4" spans="1:10">
      <c r="A4" s="2">
        <v>4</v>
      </c>
      <c r="B4" s="3">
        <v>2.2100000000000001E-4</v>
      </c>
      <c r="C4" s="3">
        <v>1.5870000000000001E-3</v>
      </c>
      <c r="D4" s="3">
        <v>1.405E-2</v>
      </c>
      <c r="E4" s="3">
        <v>0.56637199999999999</v>
      </c>
      <c r="F4" s="3">
        <v>6.9865320000000004</v>
      </c>
      <c r="H4" s="1">
        <v>4</v>
      </c>
      <c r="I4" s="1">
        <v>100000</v>
      </c>
      <c r="J4" s="3">
        <f t="shared" ref="J4" ca="1" si="1">J$2/#REF!</f>
        <v>1.6289592760180995</v>
      </c>
    </row>
    <row r="5" spans="1:10">
      <c r="A5" s="2">
        <v>8</v>
      </c>
      <c r="B5" s="3">
        <v>2.2499999999999999E-4</v>
      </c>
      <c r="C5" s="3">
        <v>1.1329999999999999E-3</v>
      </c>
      <c r="D5" s="3">
        <v>9.5449999999999997E-3</v>
      </c>
      <c r="E5" s="3">
        <v>0.55626299999999995</v>
      </c>
      <c r="F5" s="3">
        <v>6.9342110000000003</v>
      </c>
      <c r="H5" s="1">
        <v>8</v>
      </c>
      <c r="I5" s="1">
        <v>100000</v>
      </c>
      <c r="J5" s="3">
        <f t="shared" ref="J5" ca="1" si="2">J$2/#REF!</f>
        <v>1.6</v>
      </c>
    </row>
    <row r="6" spans="1:10">
      <c r="A6" s="2">
        <v>16</v>
      </c>
      <c r="B6" s="3">
        <v>0.119988</v>
      </c>
      <c r="C6" s="3">
        <v>0.159992</v>
      </c>
      <c r="D6" s="3">
        <v>0.31997599999999998</v>
      </c>
      <c r="E6" s="3">
        <v>1.089974</v>
      </c>
      <c r="F6" s="3">
        <v>7.7999970000000003</v>
      </c>
      <c r="H6" s="1">
        <v>16</v>
      </c>
      <c r="I6" s="1">
        <v>100000</v>
      </c>
      <c r="J6" s="3">
        <f t="shared" ref="J6" ca="1" si="3">J$2/#REF!</f>
        <v>3.0003000300030005E-3</v>
      </c>
    </row>
    <row r="7" spans="1:10">
      <c r="H7" s="1">
        <v>1</v>
      </c>
      <c r="I7" s="1">
        <v>1000000</v>
      </c>
      <c r="J7" s="3">
        <f t="shared" ref="J7" ca="1" si="4">J$2/#REF!</f>
        <v>1</v>
      </c>
    </row>
    <row r="8" spans="1:10" ht="37.799999999999997" customHeight="1">
      <c r="A8" s="5" t="s">
        <v>0</v>
      </c>
      <c r="B8" s="4">
        <v>100000</v>
      </c>
      <c r="C8" s="4">
        <v>1000000</v>
      </c>
      <c r="D8" s="4">
        <v>10000000</v>
      </c>
      <c r="E8" s="4">
        <v>100000000</v>
      </c>
      <c r="F8" s="4">
        <v>1000000000</v>
      </c>
      <c r="H8" s="1">
        <v>2</v>
      </c>
      <c r="I8" s="1">
        <v>1000000</v>
      </c>
      <c r="J8" s="3">
        <f t="shared" ref="J8" ca="1" si="5">J$2/J1</f>
        <v>1.9389463318562286</v>
      </c>
    </row>
    <row r="9" spans="1:10">
      <c r="A9" s="2">
        <v>1</v>
      </c>
      <c r="B9" s="3">
        <f>B$2/B2</f>
        <v>1</v>
      </c>
      <c r="C9" s="3">
        <f t="shared" ref="C9:F9" si="6">C$2/C2</f>
        <v>1</v>
      </c>
      <c r="D9" s="3">
        <f t="shared" si="6"/>
        <v>1</v>
      </c>
      <c r="E9" s="3">
        <f t="shared" si="6"/>
        <v>1</v>
      </c>
      <c r="F9" s="3">
        <f t="shared" si="6"/>
        <v>1</v>
      </c>
      <c r="H9" s="1">
        <v>4</v>
      </c>
      <c r="I9" s="1">
        <v>1000000</v>
      </c>
      <c r="J9" s="3">
        <f t="shared" ref="J9" ca="1" si="7">J$2/J2</f>
        <v>2.4814114681789539</v>
      </c>
    </row>
    <row r="10" spans="1:10">
      <c r="A10" s="2">
        <v>2</v>
      </c>
      <c r="B10" s="3">
        <f t="shared" ref="B10:F13" si="8">B$2/B3</f>
        <v>1.3688212927756656</v>
      </c>
      <c r="C10" s="3">
        <f t="shared" si="8"/>
        <v>1.9389463318562286</v>
      </c>
      <c r="D10" s="3">
        <f t="shared" si="8"/>
        <v>1.8344502248478969</v>
      </c>
      <c r="E10" s="3">
        <f t="shared" si="8"/>
        <v>1.3228781572849093</v>
      </c>
      <c r="F10" s="3">
        <f t="shared" si="8"/>
        <v>1.2696776006217156</v>
      </c>
      <c r="H10" s="1">
        <v>8</v>
      </c>
      <c r="I10" s="1">
        <v>1000000</v>
      </c>
      <c r="J10" s="3">
        <f t="shared" ref="J10" ca="1" si="9">J$2/J3</f>
        <v>3.4757281553398061</v>
      </c>
    </row>
    <row r="11" spans="1:10">
      <c r="A11" s="2">
        <v>4</v>
      </c>
      <c r="B11" s="3">
        <f t="shared" si="8"/>
        <v>1.6289592760180995</v>
      </c>
      <c r="C11" s="3">
        <f t="shared" si="8"/>
        <v>2.4814114681789539</v>
      </c>
      <c r="D11" s="3">
        <f t="shared" si="8"/>
        <v>2.9614946619217082</v>
      </c>
      <c r="E11" s="3">
        <f t="shared" si="8"/>
        <v>1.5068453242745052</v>
      </c>
      <c r="F11" s="3">
        <f t="shared" si="8"/>
        <v>1.4152363432959298</v>
      </c>
      <c r="H11" s="1">
        <v>16</v>
      </c>
      <c r="I11" s="1">
        <v>1000000</v>
      </c>
      <c r="J11" s="3">
        <f t="shared" ref="J11" ca="1" si="10">J$2/J4</f>
        <v>2.4613730686534326E-2</v>
      </c>
    </row>
    <row r="12" spans="1:10">
      <c r="A12" s="2">
        <v>8</v>
      </c>
      <c r="B12" s="3">
        <f t="shared" si="8"/>
        <v>1.6</v>
      </c>
      <c r="C12" s="3">
        <f t="shared" si="8"/>
        <v>3.4757281553398061</v>
      </c>
      <c r="D12" s="3">
        <f t="shared" si="8"/>
        <v>4.359245678365637</v>
      </c>
      <c r="E12" s="3">
        <f t="shared" si="8"/>
        <v>1.5342293123935982</v>
      </c>
      <c r="F12" s="3">
        <f t="shared" si="8"/>
        <v>1.4259147868445305</v>
      </c>
      <c r="H12" s="1">
        <v>1</v>
      </c>
      <c r="I12" s="1">
        <v>10000000</v>
      </c>
      <c r="J12" s="3">
        <f t="shared" ref="J12" ca="1" si="11">J$2/J5</f>
        <v>1</v>
      </c>
    </row>
    <row r="13" spans="1:10">
      <c r="A13" s="2">
        <v>16</v>
      </c>
      <c r="B13" s="3">
        <f t="shared" si="8"/>
        <v>3.0003000300030005E-3</v>
      </c>
      <c r="C13" s="3">
        <f t="shared" si="8"/>
        <v>2.4613730686534326E-2</v>
      </c>
      <c r="D13" s="3">
        <f t="shared" si="8"/>
        <v>0.13003787784083806</v>
      </c>
      <c r="E13" s="3">
        <f t="shared" si="8"/>
        <v>0.78298656665204858</v>
      </c>
      <c r="F13" s="3">
        <f t="shared" si="8"/>
        <v>1.2676407439643886</v>
      </c>
      <c r="H13" s="1">
        <v>2</v>
      </c>
      <c r="I13" s="1">
        <v>10000000</v>
      </c>
      <c r="J13" s="3">
        <f t="shared" ref="J13" ca="1" si="12">J$2/J6</f>
        <v>1.8344502248478969</v>
      </c>
    </row>
    <row r="14" spans="1:10">
      <c r="H14" s="1">
        <v>4</v>
      </c>
      <c r="I14" s="1">
        <v>10000000</v>
      </c>
      <c r="J14" s="3">
        <f t="shared" ref="J14" ca="1" si="13">J$2/J7</f>
        <v>2.9614946619217082</v>
      </c>
    </row>
    <row r="15" spans="1:10">
      <c r="H15" s="1">
        <v>8</v>
      </c>
      <c r="I15" s="1">
        <v>10000000</v>
      </c>
      <c r="J15" s="3">
        <f t="shared" ref="J15" ca="1" si="14">J$2/J8</f>
        <v>4.359245678365637</v>
      </c>
    </row>
    <row r="16" spans="1:10">
      <c r="H16" s="1">
        <v>16</v>
      </c>
      <c r="I16" s="1">
        <v>10000000</v>
      </c>
      <c r="J16" s="3">
        <f t="shared" ref="J16" ca="1" si="15">J$2/J9</f>
        <v>0.13003787784083806</v>
      </c>
    </row>
    <row r="17" spans="8:10">
      <c r="H17" s="1">
        <v>1</v>
      </c>
      <c r="I17" s="1">
        <v>100000000</v>
      </c>
      <c r="J17" s="3">
        <f t="shared" ref="J17" ca="1" si="16">J$2/J10</f>
        <v>1</v>
      </c>
    </row>
    <row r="18" spans="8:10">
      <c r="H18" s="1">
        <v>2</v>
      </c>
      <c r="I18" s="1">
        <v>100000000</v>
      </c>
      <c r="J18" s="3">
        <f t="shared" ref="J18" ca="1" si="17">J$2/J11</f>
        <v>1.3228781572849093</v>
      </c>
    </row>
    <row r="19" spans="8:10">
      <c r="H19" s="1">
        <v>4</v>
      </c>
      <c r="I19" s="1">
        <v>100000000</v>
      </c>
      <c r="J19" s="3">
        <f t="shared" ref="J19" ca="1" si="18">J$2/J12</f>
        <v>1.5068453242745052</v>
      </c>
    </row>
    <row r="20" spans="8:10">
      <c r="H20" s="1">
        <v>8</v>
      </c>
      <c r="I20" s="1">
        <v>100000000</v>
      </c>
      <c r="J20" s="3">
        <f t="shared" ref="J20" ca="1" si="19">J$2/J13</f>
        <v>1.5342293123935982</v>
      </c>
    </row>
    <row r="21" spans="8:10">
      <c r="H21" s="1">
        <v>16</v>
      </c>
      <c r="I21" s="1">
        <v>100000000</v>
      </c>
      <c r="J21" s="3">
        <f t="shared" ref="J21" ca="1" si="20">J$2/J14</f>
        <v>0.78298656665204858</v>
      </c>
    </row>
    <row r="22" spans="8:10">
      <c r="H22" s="1">
        <v>1</v>
      </c>
      <c r="I22" s="1">
        <v>1000000000</v>
      </c>
      <c r="J22" s="3">
        <f t="shared" ref="J22" ca="1" si="21">J$2/J15</f>
        <v>1</v>
      </c>
    </row>
    <row r="23" spans="8:10">
      <c r="H23" s="1">
        <v>2</v>
      </c>
      <c r="I23" s="1">
        <v>1000000000</v>
      </c>
      <c r="J23" s="3">
        <f t="shared" ref="J23" ca="1" si="22">J$2/J16</f>
        <v>1.2696776006217156</v>
      </c>
    </row>
    <row r="24" spans="8:10">
      <c r="H24" s="1">
        <v>4</v>
      </c>
      <c r="I24" s="1">
        <v>1000000000</v>
      </c>
      <c r="J24" s="3">
        <f t="shared" ref="J24" ca="1" si="23">J$2/J17</f>
        <v>1.4152363432959298</v>
      </c>
    </row>
    <row r="25" spans="8:10">
      <c r="H25" s="1">
        <v>8</v>
      </c>
      <c r="I25" s="1">
        <v>1000000000</v>
      </c>
      <c r="J25" s="3">
        <f t="shared" ref="J25" ca="1" si="24">J$2/J18</f>
        <v>1.4259147868445305</v>
      </c>
    </row>
    <row r="26" spans="8:10">
      <c r="H26" s="1">
        <v>16</v>
      </c>
      <c r="I26" s="1">
        <v>1000000000</v>
      </c>
      <c r="J26" s="3">
        <f t="shared" ref="J26" ca="1" si="25">J$2/J19</f>
        <v>1.2676407439643886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010F-6E3D-4A11-8317-F5AB28F82E07}">
  <dimension ref="A1:G8"/>
  <sheetViews>
    <sheetView workbookViewId="0">
      <selection activeCell="G8" sqref="A1:G8"/>
    </sheetView>
  </sheetViews>
  <sheetFormatPr defaultRowHeight="14.4"/>
  <cols>
    <col min="1" max="1" width="15.6640625" bestFit="1" customWidth="1"/>
    <col min="2" max="7" width="12" bestFit="1" customWidth="1"/>
  </cols>
  <sheetData>
    <row r="1" spans="1:7">
      <c r="A1" s="7" t="s">
        <v>13</v>
      </c>
      <c r="B1" s="7" t="s">
        <v>10</v>
      </c>
    </row>
    <row r="2" spans="1:7">
      <c r="A2" s="7" t="s">
        <v>12</v>
      </c>
      <c r="B2">
        <v>100000</v>
      </c>
      <c r="C2">
        <v>1000000</v>
      </c>
      <c r="D2">
        <v>10000000</v>
      </c>
      <c r="E2">
        <v>100000000</v>
      </c>
      <c r="F2">
        <v>1000000000</v>
      </c>
      <c r="G2" t="s">
        <v>11</v>
      </c>
    </row>
    <row r="3" spans="1:7">
      <c r="A3" s="8">
        <v>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5</v>
      </c>
    </row>
    <row r="4" spans="1:7">
      <c r="A4" s="8">
        <v>2</v>
      </c>
      <c r="B4" s="9">
        <v>1.766839378238342</v>
      </c>
      <c r="C4" s="9">
        <v>1.9013796627491057</v>
      </c>
      <c r="D4" s="9">
        <v>1.7803641908862577</v>
      </c>
      <c r="E4" s="9">
        <v>1.2981754465572322</v>
      </c>
      <c r="F4" s="9">
        <v>1.2689422795910619</v>
      </c>
      <c r="G4" s="9">
        <v>8.0157009580220002</v>
      </c>
    </row>
    <row r="5" spans="1:7">
      <c r="A5" s="8">
        <v>4</v>
      </c>
      <c r="B5" s="9">
        <v>2.258278145695364</v>
      </c>
      <c r="C5" s="9">
        <v>2.5486301369863016</v>
      </c>
      <c r="D5" s="9">
        <v>2.5670956476750955</v>
      </c>
      <c r="E5" s="9">
        <v>1.5269441319023715</v>
      </c>
      <c r="F5" s="9">
        <v>1.4149818862085715</v>
      </c>
      <c r="G5" s="9">
        <v>10.315929948467705</v>
      </c>
    </row>
    <row r="6" spans="1:7">
      <c r="A6" s="8">
        <v>8</v>
      </c>
      <c r="B6" s="9">
        <v>3.3106796116504853</v>
      </c>
      <c r="C6" s="9">
        <v>4.2868663594470044</v>
      </c>
      <c r="D6" s="9">
        <v>4.7877216258593656</v>
      </c>
      <c r="E6" s="9">
        <v>1.5266303230900693</v>
      </c>
      <c r="F6" s="9">
        <v>1.4233631383761056</v>
      </c>
      <c r="G6" s="9">
        <v>15.335261058423029</v>
      </c>
    </row>
    <row r="7" spans="1:7">
      <c r="A7" s="8">
        <v>16</v>
      </c>
      <c r="B7" s="9">
        <v>5.6812502082569721E-3</v>
      </c>
      <c r="C7" s="9">
        <v>4.6514825741287062E-2</v>
      </c>
      <c r="D7" s="9">
        <v>0.49640467704620778</v>
      </c>
      <c r="E7" s="9">
        <v>2.64639649493428</v>
      </c>
      <c r="F7" s="9">
        <v>1.4256272901061637</v>
      </c>
      <c r="G7" s="9">
        <v>4.6206245380361954</v>
      </c>
    </row>
    <row r="8" spans="1:7">
      <c r="A8" s="8" t="s">
        <v>11</v>
      </c>
      <c r="B8" s="9">
        <v>8.3414783857924473</v>
      </c>
      <c r="C8" s="9">
        <v>9.7833909849236989</v>
      </c>
      <c r="D8" s="9">
        <v>10.631586141466926</v>
      </c>
      <c r="E8" s="9">
        <v>7.9981463964839534</v>
      </c>
      <c r="F8" s="9">
        <v>6.5329145942819027</v>
      </c>
      <c r="G8" s="9">
        <v>43.287516502948932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78D8-8D3B-496B-AD10-C2F9A4515B4A}">
  <dimension ref="A1:J26"/>
  <sheetViews>
    <sheetView zoomScaleNormal="100" workbookViewId="0">
      <selection activeCell="J26" sqref="H1:J26"/>
    </sheetView>
  </sheetViews>
  <sheetFormatPr defaultRowHeight="14.4"/>
  <cols>
    <col min="1" max="1" width="18.77734375" customWidth="1"/>
    <col min="2" max="2" width="15.109375" customWidth="1"/>
    <col min="3" max="3" width="15.77734375" customWidth="1"/>
    <col min="4" max="4" width="15" customWidth="1"/>
    <col min="5" max="5" width="17" customWidth="1"/>
    <col min="6" max="6" width="19.5546875" customWidth="1"/>
    <col min="7" max="7" width="14.5546875" customWidth="1"/>
    <col min="8" max="8" width="10.21875" customWidth="1"/>
    <col min="9" max="9" width="18.109375" customWidth="1"/>
    <col min="10" max="10" width="11.6640625" customWidth="1"/>
    <col min="11" max="11" width="12.109375" customWidth="1"/>
    <col min="12" max="12" width="9.5546875" bestFit="1" customWidth="1"/>
  </cols>
  <sheetData>
    <row r="1" spans="1:10" ht="35.4" customHeight="1">
      <c r="A1" s="5" t="s">
        <v>0</v>
      </c>
      <c r="B1" s="4">
        <v>100000</v>
      </c>
      <c r="C1" s="4">
        <v>1000000</v>
      </c>
      <c r="D1" s="4">
        <v>10000000</v>
      </c>
      <c r="E1" s="4">
        <v>100000000</v>
      </c>
      <c r="F1" s="4">
        <v>1000000000</v>
      </c>
      <c r="H1" s="6" t="s">
        <v>7</v>
      </c>
      <c r="I1" s="1" t="s">
        <v>8</v>
      </c>
      <c r="J1" s="1" t="s">
        <v>9</v>
      </c>
    </row>
    <row r="2" spans="1:10">
      <c r="A2" s="2">
        <v>1</v>
      </c>
      <c r="B2" s="3">
        <v>3.4099999999999999E-4</v>
      </c>
      <c r="C2" s="3">
        <v>3.7209999999999999E-3</v>
      </c>
      <c r="D2" s="3">
        <v>3.9695000000000001E-2</v>
      </c>
      <c r="E2" s="3">
        <v>0.846831</v>
      </c>
      <c r="F2" s="3">
        <v>9.8692100000000007</v>
      </c>
      <c r="H2" s="1">
        <v>1</v>
      </c>
      <c r="I2" s="1">
        <v>100000</v>
      </c>
      <c r="J2" s="3">
        <f ca="1">J$2/#REF!</f>
        <v>1</v>
      </c>
    </row>
    <row r="3" spans="1:10">
      <c r="A3" s="2">
        <v>2</v>
      </c>
      <c r="B3" s="3">
        <v>1.93E-4</v>
      </c>
      <c r="C3" s="3">
        <v>1.957E-3</v>
      </c>
      <c r="D3" s="3">
        <v>2.2296E-2</v>
      </c>
      <c r="E3" s="3">
        <v>0.65232400000000001</v>
      </c>
      <c r="F3" s="3">
        <v>7.7775090000000002</v>
      </c>
      <c r="H3" s="1">
        <v>2</v>
      </c>
      <c r="I3" s="1">
        <v>100000</v>
      </c>
      <c r="J3" s="3">
        <f t="shared" ref="J3" ca="1" si="0">J$2/#REF!</f>
        <v>1.766839378238342</v>
      </c>
    </row>
    <row r="4" spans="1:10">
      <c r="A4" s="2">
        <v>4</v>
      </c>
      <c r="B4" s="3">
        <v>1.5100000000000001E-4</v>
      </c>
      <c r="C4" s="3">
        <v>1.4599999999999999E-3</v>
      </c>
      <c r="D4" s="3">
        <v>1.5462999999999999E-2</v>
      </c>
      <c r="E4" s="3">
        <v>0.55459199999999997</v>
      </c>
      <c r="F4" s="3">
        <v>6.9747960000000004</v>
      </c>
      <c r="H4" s="1">
        <v>4</v>
      </c>
      <c r="I4" s="1">
        <v>100000</v>
      </c>
      <c r="J4" s="3">
        <f t="shared" ref="J4" ca="1" si="1">J$2/#REF!</f>
        <v>2.258278145695364</v>
      </c>
    </row>
    <row r="5" spans="1:10">
      <c r="A5" s="2">
        <v>8</v>
      </c>
      <c r="B5" s="3">
        <v>1.03E-4</v>
      </c>
      <c r="C5" s="3">
        <v>8.6799999999999996E-4</v>
      </c>
      <c r="D5" s="3">
        <v>8.2909999999999998E-3</v>
      </c>
      <c r="E5" s="3">
        <v>0.55470600000000003</v>
      </c>
      <c r="F5" s="3">
        <v>6.9337260000000001</v>
      </c>
      <c r="H5" s="1">
        <v>8</v>
      </c>
      <c r="I5" s="1">
        <v>100000</v>
      </c>
      <c r="J5" s="3">
        <f t="shared" ref="J5" ca="1" si="2">J$2/#REF!</f>
        <v>3.3106796116504853</v>
      </c>
    </row>
    <row r="6" spans="1:10">
      <c r="A6" s="2">
        <v>16</v>
      </c>
      <c r="B6" s="3">
        <v>6.0021999999999999E-2</v>
      </c>
      <c r="C6" s="3">
        <v>7.9995999999999998E-2</v>
      </c>
      <c r="D6" s="3">
        <v>7.9964999999999994E-2</v>
      </c>
      <c r="E6" s="3">
        <v>0.319994</v>
      </c>
      <c r="F6" s="3">
        <v>6.922714</v>
      </c>
      <c r="H6" s="1">
        <v>16</v>
      </c>
      <c r="I6" s="1">
        <v>100000</v>
      </c>
      <c r="J6" s="3">
        <f t="shared" ref="J6" ca="1" si="3">J$2/#REF!</f>
        <v>5.6812502082569721E-3</v>
      </c>
    </row>
    <row r="7" spans="1:10">
      <c r="H7" s="1">
        <v>1</v>
      </c>
      <c r="I7" s="1">
        <v>1000000</v>
      </c>
      <c r="J7" s="3">
        <f t="shared" ref="J7" ca="1" si="4">J$2/#REF!</f>
        <v>1</v>
      </c>
    </row>
    <row r="8" spans="1:10" ht="37.799999999999997" customHeight="1">
      <c r="A8" s="5" t="s">
        <v>0</v>
      </c>
      <c r="B8" s="4">
        <v>100000</v>
      </c>
      <c r="C8" s="4">
        <v>1000000</v>
      </c>
      <c r="D8" s="4">
        <v>10000000</v>
      </c>
      <c r="E8" s="4">
        <v>100000000</v>
      </c>
      <c r="F8" s="4">
        <v>1000000000</v>
      </c>
      <c r="H8" s="1">
        <v>2</v>
      </c>
      <c r="I8" s="1">
        <v>1000000</v>
      </c>
      <c r="J8" s="3">
        <f t="shared" ref="J8" ca="1" si="5">J$2/J1</f>
        <v>1.9013796627491057</v>
      </c>
    </row>
    <row r="9" spans="1:10">
      <c r="A9" s="2">
        <v>1</v>
      </c>
      <c r="B9" s="3">
        <f>B$2/B2</f>
        <v>1</v>
      </c>
      <c r="C9" s="3">
        <f t="shared" ref="C9:F9" si="6">C$2/C2</f>
        <v>1</v>
      </c>
      <c r="D9" s="3">
        <f t="shared" si="6"/>
        <v>1</v>
      </c>
      <c r="E9" s="3">
        <f t="shared" si="6"/>
        <v>1</v>
      </c>
      <c r="F9" s="3">
        <f t="shared" si="6"/>
        <v>1</v>
      </c>
      <c r="H9" s="1">
        <v>4</v>
      </c>
      <c r="I9" s="1">
        <v>1000000</v>
      </c>
      <c r="J9" s="3">
        <f t="shared" ref="J9" ca="1" si="7">J$2/J2</f>
        <v>2.5486301369863016</v>
      </c>
    </row>
    <row r="10" spans="1:10">
      <c r="A10" s="2">
        <v>2</v>
      </c>
      <c r="B10" s="3">
        <f t="shared" ref="B10:F13" si="8">B$2/B3</f>
        <v>1.766839378238342</v>
      </c>
      <c r="C10" s="3">
        <f t="shared" si="8"/>
        <v>1.9013796627491057</v>
      </c>
      <c r="D10" s="3">
        <f t="shared" si="8"/>
        <v>1.7803641908862577</v>
      </c>
      <c r="E10" s="3">
        <f t="shared" si="8"/>
        <v>1.2981754465572322</v>
      </c>
      <c r="F10" s="3">
        <f t="shared" si="8"/>
        <v>1.2689422795910619</v>
      </c>
      <c r="H10" s="1">
        <v>8</v>
      </c>
      <c r="I10" s="1">
        <v>1000000</v>
      </c>
      <c r="J10" s="3">
        <f t="shared" ref="J10" ca="1" si="9">J$2/J3</f>
        <v>4.2868663594470044</v>
      </c>
    </row>
    <row r="11" spans="1:10">
      <c r="A11" s="2">
        <v>4</v>
      </c>
      <c r="B11" s="3">
        <f t="shared" si="8"/>
        <v>2.258278145695364</v>
      </c>
      <c r="C11" s="3">
        <f t="shared" si="8"/>
        <v>2.5486301369863016</v>
      </c>
      <c r="D11" s="3">
        <f t="shared" si="8"/>
        <v>2.5670956476750955</v>
      </c>
      <c r="E11" s="3">
        <f t="shared" si="8"/>
        <v>1.5269441319023715</v>
      </c>
      <c r="F11" s="3">
        <f t="shared" si="8"/>
        <v>1.4149818862085715</v>
      </c>
      <c r="H11" s="1">
        <v>16</v>
      </c>
      <c r="I11" s="1">
        <v>1000000</v>
      </c>
      <c r="J11" s="3">
        <f t="shared" ref="J11" ca="1" si="10">J$2/J4</f>
        <v>4.6514825741287062E-2</v>
      </c>
    </row>
    <row r="12" spans="1:10">
      <c r="A12" s="2">
        <v>8</v>
      </c>
      <c r="B12" s="3">
        <f t="shared" si="8"/>
        <v>3.3106796116504853</v>
      </c>
      <c r="C12" s="3">
        <f t="shared" si="8"/>
        <v>4.2868663594470044</v>
      </c>
      <c r="D12" s="3">
        <f t="shared" si="8"/>
        <v>4.7877216258593656</v>
      </c>
      <c r="E12" s="3">
        <f t="shared" si="8"/>
        <v>1.5266303230900693</v>
      </c>
      <c r="F12" s="3">
        <f t="shared" si="8"/>
        <v>1.4233631383761056</v>
      </c>
      <c r="H12" s="1">
        <v>1</v>
      </c>
      <c r="I12" s="1">
        <v>10000000</v>
      </c>
      <c r="J12" s="3">
        <f t="shared" ref="J12" ca="1" si="11">J$2/J5</f>
        <v>1</v>
      </c>
    </row>
    <row r="13" spans="1:10">
      <c r="A13" s="2">
        <v>16</v>
      </c>
      <c r="B13" s="3">
        <f t="shared" si="8"/>
        <v>5.6812502082569721E-3</v>
      </c>
      <c r="C13" s="3">
        <f t="shared" si="8"/>
        <v>4.6514825741287062E-2</v>
      </c>
      <c r="D13" s="3">
        <f t="shared" si="8"/>
        <v>0.49640467704620778</v>
      </c>
      <c r="E13" s="3">
        <f t="shared" si="8"/>
        <v>2.64639649493428</v>
      </c>
      <c r="F13" s="3">
        <f t="shared" si="8"/>
        <v>1.4256272901061637</v>
      </c>
      <c r="H13" s="1">
        <v>2</v>
      </c>
      <c r="I13" s="1">
        <v>10000000</v>
      </c>
      <c r="J13" s="3">
        <f t="shared" ref="J13" ca="1" si="12">J$2/J6</f>
        <v>1.7803641908862577</v>
      </c>
    </row>
    <row r="14" spans="1:10">
      <c r="H14" s="1">
        <v>4</v>
      </c>
      <c r="I14" s="1">
        <v>10000000</v>
      </c>
      <c r="J14" s="3">
        <f t="shared" ref="J14" ca="1" si="13">J$2/J7</f>
        <v>2.5670956476750955</v>
      </c>
    </row>
    <row r="15" spans="1:10">
      <c r="H15" s="1">
        <v>8</v>
      </c>
      <c r="I15" s="1">
        <v>10000000</v>
      </c>
      <c r="J15" s="3">
        <f t="shared" ref="J15" ca="1" si="14">J$2/J8</f>
        <v>4.7877216258593656</v>
      </c>
    </row>
    <row r="16" spans="1:10">
      <c r="H16" s="1">
        <v>16</v>
      </c>
      <c r="I16" s="1">
        <v>10000000</v>
      </c>
      <c r="J16" s="3">
        <f t="shared" ref="J16" ca="1" si="15">J$2/J9</f>
        <v>0.49640467704620778</v>
      </c>
    </row>
    <row r="17" spans="8:10">
      <c r="H17" s="1">
        <v>1</v>
      </c>
      <c r="I17" s="1">
        <v>100000000</v>
      </c>
      <c r="J17" s="3">
        <f t="shared" ref="J17" ca="1" si="16">J$2/J10</f>
        <v>1</v>
      </c>
    </row>
    <row r="18" spans="8:10">
      <c r="H18" s="1">
        <v>2</v>
      </c>
      <c r="I18" s="1">
        <v>100000000</v>
      </c>
      <c r="J18" s="3">
        <f t="shared" ref="J18" ca="1" si="17">J$2/J11</f>
        <v>1.2981754465572322</v>
      </c>
    </row>
    <row r="19" spans="8:10">
      <c r="H19" s="1">
        <v>4</v>
      </c>
      <c r="I19" s="1">
        <v>100000000</v>
      </c>
      <c r="J19" s="3">
        <f t="shared" ref="J19" ca="1" si="18">J$2/J12</f>
        <v>1.5269441319023715</v>
      </c>
    </row>
    <row r="20" spans="8:10">
      <c r="H20" s="1">
        <v>8</v>
      </c>
      <c r="I20" s="1">
        <v>100000000</v>
      </c>
      <c r="J20" s="3">
        <f t="shared" ref="J20" ca="1" si="19">J$2/J13</f>
        <v>1.5266303230900693</v>
      </c>
    </row>
    <row r="21" spans="8:10">
      <c r="H21" s="1">
        <v>16</v>
      </c>
      <c r="I21" s="1">
        <v>100000000</v>
      </c>
      <c r="J21" s="3">
        <f t="shared" ref="J21" ca="1" si="20">J$2/J14</f>
        <v>2.64639649493428</v>
      </c>
    </row>
    <row r="22" spans="8:10">
      <c r="H22" s="1">
        <v>1</v>
      </c>
      <c r="I22" s="1">
        <v>1000000000</v>
      </c>
      <c r="J22" s="3">
        <f t="shared" ref="J22" ca="1" si="21">J$2/J15</f>
        <v>1</v>
      </c>
    </row>
    <row r="23" spans="8:10">
      <c r="H23" s="1">
        <v>2</v>
      </c>
      <c r="I23" s="1">
        <v>1000000000</v>
      </c>
      <c r="J23" s="3">
        <f t="shared" ref="J23" ca="1" si="22">J$2/J16</f>
        <v>1.2689422795910619</v>
      </c>
    </row>
    <row r="24" spans="8:10">
      <c r="H24" s="1">
        <v>4</v>
      </c>
      <c r="I24" s="1">
        <v>1000000000</v>
      </c>
      <c r="J24" s="3">
        <f t="shared" ref="J24" ca="1" si="23">J$2/J17</f>
        <v>1.4149818862085715</v>
      </c>
    </row>
    <row r="25" spans="8:10">
      <c r="H25" s="1">
        <v>8</v>
      </c>
      <c r="I25" s="1">
        <v>1000000000</v>
      </c>
      <c r="J25" s="3">
        <f t="shared" ref="J25" ca="1" si="24">J$2/J18</f>
        <v>1.4233631383761056</v>
      </c>
    </row>
    <row r="26" spans="8:10">
      <c r="H26" s="1">
        <v>16</v>
      </c>
      <c r="I26" s="1">
        <v>1000000000</v>
      </c>
      <c r="J26" s="3">
        <f t="shared" ref="J26" ca="1" si="25">J$2/J19</f>
        <v>1.4256272901061637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A1CF-AB44-4FC9-B5FD-B1E2EE2F96F9}">
  <dimension ref="A1:G8"/>
  <sheetViews>
    <sheetView workbookViewId="0">
      <selection activeCell="C11" sqref="C11"/>
    </sheetView>
  </sheetViews>
  <sheetFormatPr defaultRowHeight="14.4"/>
  <cols>
    <col min="1" max="1" width="15.6640625" bestFit="1" customWidth="1"/>
    <col min="2" max="7" width="12" bestFit="1" customWidth="1"/>
  </cols>
  <sheetData>
    <row r="1" spans="1:7">
      <c r="A1" s="7" t="s">
        <v>13</v>
      </c>
      <c r="B1" s="7" t="s">
        <v>10</v>
      </c>
    </row>
    <row r="2" spans="1:7">
      <c r="A2" s="7" t="s">
        <v>12</v>
      </c>
      <c r="B2">
        <v>100000</v>
      </c>
      <c r="C2">
        <v>1000000</v>
      </c>
      <c r="D2">
        <v>10000000</v>
      </c>
      <c r="E2">
        <v>100000000</v>
      </c>
      <c r="F2">
        <v>1000000000</v>
      </c>
      <c r="G2" t="s">
        <v>11</v>
      </c>
    </row>
    <row r="3" spans="1:7">
      <c r="A3" s="8">
        <v>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5</v>
      </c>
    </row>
    <row r="4" spans="1:7">
      <c r="A4" s="8">
        <v>2</v>
      </c>
      <c r="B4" s="9">
        <v>1.3636363636363635</v>
      </c>
      <c r="C4" s="9">
        <v>1.8976897689768977</v>
      </c>
      <c r="D4" s="9">
        <v>1.8746654002245058</v>
      </c>
      <c r="E4" s="9">
        <v>1.8695813086716477</v>
      </c>
      <c r="F4" s="9">
        <v>1.8971194787266539</v>
      </c>
      <c r="G4" s="9">
        <v>8.9026923202360688</v>
      </c>
    </row>
    <row r="5" spans="1:7">
      <c r="A5" s="8">
        <v>4</v>
      </c>
      <c r="B5" s="9">
        <v>2.358490566037736</v>
      </c>
      <c r="C5" s="9">
        <v>2.5250941028858218</v>
      </c>
      <c r="D5" s="9">
        <v>3.3782774449544855</v>
      </c>
      <c r="E5" s="9">
        <v>3.3313135701706065</v>
      </c>
      <c r="F5" s="9">
        <v>3.311162183099214</v>
      </c>
      <c r="G5" s="9">
        <v>14.904337867147863</v>
      </c>
    </row>
    <row r="6" spans="1:7">
      <c r="A6" s="8">
        <v>8</v>
      </c>
      <c r="B6" s="9">
        <v>3.125</v>
      </c>
      <c r="C6" s="9">
        <v>4.2956243329775878</v>
      </c>
      <c r="D6" s="9">
        <v>5.0133933725897704</v>
      </c>
      <c r="E6" s="9">
        <v>5.5004675710643971</v>
      </c>
      <c r="F6" s="9">
        <v>5.343119547315812</v>
      </c>
      <c r="G6" s="9">
        <v>23.277604823947566</v>
      </c>
    </row>
    <row r="7" spans="1:7">
      <c r="A7" s="8">
        <v>16</v>
      </c>
      <c r="B7" s="9">
        <v>9.3792206492921831E-3</v>
      </c>
      <c r="C7" s="9">
        <v>6.7095634199603252E-2</v>
      </c>
      <c r="D7" s="9">
        <v>0.72377983731164164</v>
      </c>
      <c r="E7" s="9">
        <v>2.9694947371332936</v>
      </c>
      <c r="F7" s="9">
        <v>4.6841254893463651</v>
      </c>
      <c r="G7" s="9">
        <v>8.4538749186401958</v>
      </c>
    </row>
    <row r="8" spans="1:7">
      <c r="A8" s="8" t="s">
        <v>11</v>
      </c>
      <c r="B8" s="9">
        <v>7.8565061503233906</v>
      </c>
      <c r="C8" s="9">
        <v>9.7855038390399116</v>
      </c>
      <c r="D8" s="9">
        <v>11.990116055080401</v>
      </c>
      <c r="E8" s="9">
        <v>14.670857187039944</v>
      </c>
      <c r="F8" s="9">
        <v>16.235526698488044</v>
      </c>
      <c r="G8" s="9">
        <v>60.538509929971696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9F22-4292-4656-9FE4-AF062E00CF48}">
  <dimension ref="A1:J26"/>
  <sheetViews>
    <sheetView zoomScaleNormal="100" workbookViewId="0">
      <selection activeCell="H1" sqref="H1:J26"/>
    </sheetView>
  </sheetViews>
  <sheetFormatPr defaultRowHeight="14.4"/>
  <cols>
    <col min="1" max="1" width="18.77734375" customWidth="1"/>
    <col min="2" max="2" width="15.109375" customWidth="1"/>
    <col min="3" max="3" width="15.77734375" customWidth="1"/>
    <col min="4" max="4" width="15" customWidth="1"/>
    <col min="5" max="5" width="17" customWidth="1"/>
    <col min="6" max="6" width="19.5546875" customWidth="1"/>
    <col min="7" max="7" width="14.5546875" customWidth="1"/>
    <col min="8" max="8" width="10.21875" customWidth="1"/>
    <col min="9" max="9" width="16.21875" customWidth="1"/>
    <col min="10" max="10" width="11.6640625" customWidth="1"/>
    <col min="11" max="11" width="12.109375" customWidth="1"/>
    <col min="12" max="12" width="9.5546875" bestFit="1" customWidth="1"/>
  </cols>
  <sheetData>
    <row r="1" spans="1:10" ht="35.4" customHeight="1">
      <c r="A1" s="5" t="s">
        <v>0</v>
      </c>
      <c r="B1" s="4">
        <v>100000</v>
      </c>
      <c r="C1" s="4">
        <v>1000000</v>
      </c>
      <c r="D1" s="4">
        <v>10000000</v>
      </c>
      <c r="E1" s="4">
        <v>100000000</v>
      </c>
      <c r="F1" s="4">
        <v>1000000000</v>
      </c>
      <c r="H1" s="6" t="s">
        <v>7</v>
      </c>
      <c r="I1" s="1" t="s">
        <v>8</v>
      </c>
      <c r="J1" s="1" t="s">
        <v>9</v>
      </c>
    </row>
    <row r="2" spans="1:10">
      <c r="A2" s="2">
        <v>1</v>
      </c>
      <c r="B2" s="3">
        <v>3.7500000000000001E-4</v>
      </c>
      <c r="C2" s="3">
        <v>4.0249999999999999E-3</v>
      </c>
      <c r="D2" s="3">
        <v>4.3421000000000001E-2</v>
      </c>
      <c r="E2" s="3">
        <v>0.42938300000000001</v>
      </c>
      <c r="F2" s="3">
        <v>4.4965450000000002</v>
      </c>
      <c r="H2" s="1">
        <v>1</v>
      </c>
      <c r="I2" s="1">
        <v>100000</v>
      </c>
      <c r="J2" s="3">
        <f ca="1">J$2/#REF!</f>
        <v>1</v>
      </c>
    </row>
    <row r="3" spans="1:10">
      <c r="A3" s="2">
        <v>2</v>
      </c>
      <c r="B3" s="3">
        <v>2.7500000000000002E-4</v>
      </c>
      <c r="C3" s="3">
        <v>2.1210000000000001E-3</v>
      </c>
      <c r="D3" s="3">
        <v>2.3161999999999999E-2</v>
      </c>
      <c r="E3" s="3">
        <v>0.22966800000000001</v>
      </c>
      <c r="F3" s="3">
        <v>2.370196</v>
      </c>
      <c r="H3" s="1">
        <v>2</v>
      </c>
      <c r="I3" s="1">
        <v>100000</v>
      </c>
      <c r="J3" s="3">
        <f t="shared" ref="J3" ca="1" si="0">J$2/#REF!</f>
        <v>1.3636363636363635</v>
      </c>
    </row>
    <row r="4" spans="1:10">
      <c r="A4" s="2">
        <v>4</v>
      </c>
      <c r="B4" s="3">
        <v>1.5899999999999999E-4</v>
      </c>
      <c r="C4" s="3">
        <v>1.5939999999999999E-3</v>
      </c>
      <c r="D4" s="3">
        <v>1.2853E-2</v>
      </c>
      <c r="E4" s="3">
        <v>0.12889300000000001</v>
      </c>
      <c r="F4" s="3">
        <v>1.357996</v>
      </c>
      <c r="H4" s="1">
        <v>4</v>
      </c>
      <c r="I4" s="1">
        <v>100000</v>
      </c>
      <c r="J4" s="3">
        <f t="shared" ref="J4" ca="1" si="1">J$2/#REF!</f>
        <v>2.358490566037736</v>
      </c>
    </row>
    <row r="5" spans="1:10">
      <c r="A5" s="2">
        <v>8</v>
      </c>
      <c r="B5" s="3">
        <v>1.2E-4</v>
      </c>
      <c r="C5" s="3">
        <v>9.3700000000000001E-4</v>
      </c>
      <c r="D5" s="3">
        <v>8.6610000000000003E-3</v>
      </c>
      <c r="E5" s="3">
        <v>7.8062999999999994E-2</v>
      </c>
      <c r="F5" s="3">
        <v>0.84155800000000003</v>
      </c>
      <c r="H5" s="1">
        <v>8</v>
      </c>
      <c r="I5" s="1">
        <v>100000</v>
      </c>
      <c r="J5" s="3">
        <f t="shared" ref="J5" ca="1" si="2">J$2/#REF!</f>
        <v>3.125</v>
      </c>
    </row>
    <row r="6" spans="1:10">
      <c r="A6" s="2">
        <v>16</v>
      </c>
      <c r="B6" s="3">
        <v>3.9981999999999997E-2</v>
      </c>
      <c r="C6" s="3">
        <v>5.9989000000000001E-2</v>
      </c>
      <c r="D6" s="3">
        <v>5.9991999999999997E-2</v>
      </c>
      <c r="E6" s="3">
        <v>0.144598</v>
      </c>
      <c r="F6" s="3">
        <v>0.95995399999999997</v>
      </c>
      <c r="H6" s="1">
        <v>16</v>
      </c>
      <c r="I6" s="1">
        <v>100000</v>
      </c>
      <c r="J6" s="3">
        <f t="shared" ref="J6" ca="1" si="3">J$2/#REF!</f>
        <v>9.3792206492921831E-3</v>
      </c>
    </row>
    <row r="7" spans="1:10">
      <c r="H7" s="1">
        <v>1</v>
      </c>
      <c r="I7" s="1">
        <v>1000000</v>
      </c>
      <c r="J7" s="3">
        <f t="shared" ref="J7" ca="1" si="4">J$2/#REF!</f>
        <v>1</v>
      </c>
    </row>
    <row r="8" spans="1:10" ht="37.799999999999997" customHeight="1">
      <c r="A8" s="5" t="s">
        <v>0</v>
      </c>
      <c r="B8" s="4">
        <v>100000</v>
      </c>
      <c r="C8" s="4">
        <v>1000000</v>
      </c>
      <c r="D8" s="4">
        <v>10000000</v>
      </c>
      <c r="E8" s="4">
        <v>100000000</v>
      </c>
      <c r="F8" s="4">
        <v>1000000000</v>
      </c>
      <c r="H8" s="1">
        <v>2</v>
      </c>
      <c r="I8" s="1">
        <v>1000000</v>
      </c>
      <c r="J8" s="3">
        <f t="shared" ref="J8" ca="1" si="5">J$2/J1</f>
        <v>1.8976897689768977</v>
      </c>
    </row>
    <row r="9" spans="1:10">
      <c r="A9" s="2">
        <v>1</v>
      </c>
      <c r="B9" s="3">
        <f>B$2/B2</f>
        <v>1</v>
      </c>
      <c r="C9" s="3">
        <f t="shared" ref="C9:F9" si="6">C$2/C2</f>
        <v>1</v>
      </c>
      <c r="D9" s="3">
        <f t="shared" si="6"/>
        <v>1</v>
      </c>
      <c r="E9" s="3">
        <f t="shared" si="6"/>
        <v>1</v>
      </c>
      <c r="F9" s="3">
        <f t="shared" si="6"/>
        <v>1</v>
      </c>
      <c r="H9" s="1">
        <v>4</v>
      </c>
      <c r="I9" s="1">
        <v>1000000</v>
      </c>
      <c r="J9" s="3">
        <f t="shared" ref="J9" ca="1" si="7">J$2/J2</f>
        <v>2.5250941028858218</v>
      </c>
    </row>
    <row r="10" spans="1:10">
      <c r="A10" s="2">
        <v>2</v>
      </c>
      <c r="B10" s="3">
        <f t="shared" ref="B10:F13" si="8">B$2/B3</f>
        <v>1.3636363636363635</v>
      </c>
      <c r="C10" s="3">
        <f t="shared" si="8"/>
        <v>1.8976897689768977</v>
      </c>
      <c r="D10" s="3">
        <f t="shared" si="8"/>
        <v>1.8746654002245058</v>
      </c>
      <c r="E10" s="3">
        <f t="shared" si="8"/>
        <v>1.8695813086716477</v>
      </c>
      <c r="F10" s="3">
        <f t="shared" si="8"/>
        <v>1.8971194787266539</v>
      </c>
      <c r="H10" s="1">
        <v>8</v>
      </c>
      <c r="I10" s="1">
        <v>1000000</v>
      </c>
      <c r="J10" s="3">
        <f t="shared" ref="J10" ca="1" si="9">J$2/J3</f>
        <v>4.2956243329775878</v>
      </c>
    </row>
    <row r="11" spans="1:10">
      <c r="A11" s="2">
        <v>4</v>
      </c>
      <c r="B11" s="3">
        <f t="shared" si="8"/>
        <v>2.358490566037736</v>
      </c>
      <c r="C11" s="3">
        <f t="shared" si="8"/>
        <v>2.5250941028858218</v>
      </c>
      <c r="D11" s="3">
        <f t="shared" si="8"/>
        <v>3.3782774449544855</v>
      </c>
      <c r="E11" s="3">
        <f t="shared" si="8"/>
        <v>3.3313135701706065</v>
      </c>
      <c r="F11" s="3">
        <f t="shared" si="8"/>
        <v>3.311162183099214</v>
      </c>
      <c r="H11" s="1">
        <v>16</v>
      </c>
      <c r="I11" s="1">
        <v>1000000</v>
      </c>
      <c r="J11" s="3">
        <f t="shared" ref="J11" ca="1" si="10">J$2/J4</f>
        <v>6.7095634199603252E-2</v>
      </c>
    </row>
    <row r="12" spans="1:10">
      <c r="A12" s="2">
        <v>8</v>
      </c>
      <c r="B12" s="3">
        <f t="shared" si="8"/>
        <v>3.125</v>
      </c>
      <c r="C12" s="3">
        <f t="shared" si="8"/>
        <v>4.2956243329775878</v>
      </c>
      <c r="D12" s="3">
        <f t="shared" si="8"/>
        <v>5.0133933725897704</v>
      </c>
      <c r="E12" s="3">
        <f t="shared" si="8"/>
        <v>5.5004675710643971</v>
      </c>
      <c r="F12" s="3">
        <f t="shared" si="8"/>
        <v>5.343119547315812</v>
      </c>
      <c r="H12" s="1">
        <v>1</v>
      </c>
      <c r="I12" s="1">
        <v>10000000</v>
      </c>
      <c r="J12" s="3">
        <f t="shared" ref="J12" ca="1" si="11">J$2/J5</f>
        <v>1</v>
      </c>
    </row>
    <row r="13" spans="1:10">
      <c r="A13" s="2">
        <v>16</v>
      </c>
      <c r="B13" s="3">
        <f t="shared" si="8"/>
        <v>9.3792206492921831E-3</v>
      </c>
      <c r="C13" s="3">
        <f t="shared" si="8"/>
        <v>6.7095634199603252E-2</v>
      </c>
      <c r="D13" s="3">
        <f t="shared" si="8"/>
        <v>0.72377983731164164</v>
      </c>
      <c r="E13" s="3">
        <f t="shared" si="8"/>
        <v>2.9694947371332936</v>
      </c>
      <c r="F13" s="3">
        <f t="shared" si="8"/>
        <v>4.6841254893463651</v>
      </c>
      <c r="H13" s="1">
        <v>2</v>
      </c>
      <c r="I13" s="1">
        <v>10000000</v>
      </c>
      <c r="J13" s="3">
        <f t="shared" ref="J13" ca="1" si="12">J$2/J6</f>
        <v>1.8746654002245058</v>
      </c>
    </row>
    <row r="14" spans="1:10">
      <c r="H14" s="1">
        <v>4</v>
      </c>
      <c r="I14" s="1">
        <v>10000000</v>
      </c>
      <c r="J14" s="3">
        <f t="shared" ref="J14" ca="1" si="13">J$2/J7</f>
        <v>3.3782774449544855</v>
      </c>
    </row>
    <row r="15" spans="1:10">
      <c r="H15" s="1">
        <v>8</v>
      </c>
      <c r="I15" s="1">
        <v>10000000</v>
      </c>
      <c r="J15" s="3">
        <f t="shared" ref="J15" ca="1" si="14">J$2/J8</f>
        <v>5.0133933725897704</v>
      </c>
    </row>
    <row r="16" spans="1:10">
      <c r="H16" s="1">
        <v>16</v>
      </c>
      <c r="I16" s="1">
        <v>10000000</v>
      </c>
      <c r="J16" s="3">
        <f t="shared" ref="J16" ca="1" si="15">J$2/J9</f>
        <v>0.72377983731164164</v>
      </c>
    </row>
    <row r="17" spans="8:10">
      <c r="H17" s="1">
        <v>1</v>
      </c>
      <c r="I17" s="1">
        <v>100000000</v>
      </c>
      <c r="J17" s="3">
        <f t="shared" ref="J17" ca="1" si="16">J$2/J10</f>
        <v>1</v>
      </c>
    </row>
    <row r="18" spans="8:10">
      <c r="H18" s="1">
        <v>2</v>
      </c>
      <c r="I18" s="1">
        <v>100000000</v>
      </c>
      <c r="J18" s="3">
        <f t="shared" ref="J18" ca="1" si="17">J$2/J11</f>
        <v>1.8695813086716477</v>
      </c>
    </row>
    <row r="19" spans="8:10">
      <c r="H19" s="1">
        <v>4</v>
      </c>
      <c r="I19" s="1">
        <v>100000000</v>
      </c>
      <c r="J19" s="3">
        <f t="shared" ref="J19" ca="1" si="18">J$2/J12</f>
        <v>3.3313135701706065</v>
      </c>
    </row>
    <row r="20" spans="8:10">
      <c r="H20" s="1">
        <v>8</v>
      </c>
      <c r="I20" s="1">
        <v>100000000</v>
      </c>
      <c r="J20" s="3">
        <f t="shared" ref="J20" ca="1" si="19">J$2/J13</f>
        <v>5.5004675710643971</v>
      </c>
    </row>
    <row r="21" spans="8:10">
      <c r="H21" s="1">
        <v>16</v>
      </c>
      <c r="I21" s="1">
        <v>100000000</v>
      </c>
      <c r="J21" s="3">
        <f t="shared" ref="J21" ca="1" si="20">J$2/J14</f>
        <v>2.9694947371332936</v>
      </c>
    </row>
    <row r="22" spans="8:10">
      <c r="H22" s="1">
        <v>1</v>
      </c>
      <c r="I22" s="1">
        <v>1000000000</v>
      </c>
      <c r="J22" s="3">
        <f t="shared" ref="J22" ca="1" si="21">J$2/J15</f>
        <v>1</v>
      </c>
    </row>
    <row r="23" spans="8:10">
      <c r="H23" s="1">
        <v>2</v>
      </c>
      <c r="I23" s="1">
        <v>1000000000</v>
      </c>
      <c r="J23" s="3">
        <f t="shared" ref="J23" ca="1" si="22">J$2/J16</f>
        <v>1.8971194787266539</v>
      </c>
    </row>
    <row r="24" spans="8:10">
      <c r="H24" s="1">
        <v>4</v>
      </c>
      <c r="I24" s="1">
        <v>1000000000</v>
      </c>
      <c r="J24" s="3">
        <f t="shared" ref="J24" ca="1" si="23">J$2/J17</f>
        <v>3.311162183099214</v>
      </c>
    </row>
    <row r="25" spans="8:10">
      <c r="H25" s="1">
        <v>8</v>
      </c>
      <c r="I25" s="1">
        <v>1000000000</v>
      </c>
      <c r="J25" s="3">
        <f t="shared" ref="J25" ca="1" si="24">J$2/J18</f>
        <v>5.343119547315812</v>
      </c>
    </row>
    <row r="26" spans="8:10">
      <c r="H26" s="1">
        <v>16</v>
      </c>
      <c r="I26" s="1">
        <v>1000000000</v>
      </c>
      <c r="J26" s="3">
        <f t="shared" ref="J26" ca="1" si="25">J$2/J19</f>
        <v>4.6841254893463651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C5F2-3BF0-4D47-A0E4-9884F57D7F71}">
  <dimension ref="A1:G8"/>
  <sheetViews>
    <sheetView tabSelected="1" workbookViewId="0">
      <selection activeCell="I21" sqref="I21"/>
    </sheetView>
  </sheetViews>
  <sheetFormatPr defaultRowHeight="14.4"/>
  <cols>
    <col min="1" max="1" width="15.6640625" bestFit="1" customWidth="1"/>
    <col min="2" max="7" width="12" bestFit="1" customWidth="1"/>
  </cols>
  <sheetData>
    <row r="1" spans="1:7">
      <c r="A1" s="7" t="s">
        <v>13</v>
      </c>
      <c r="B1" s="7" t="s">
        <v>10</v>
      </c>
    </row>
    <row r="2" spans="1:7">
      <c r="A2" s="7" t="s">
        <v>12</v>
      </c>
      <c r="B2">
        <v>100000</v>
      </c>
      <c r="C2">
        <v>1000000</v>
      </c>
      <c r="D2">
        <v>10000000</v>
      </c>
      <c r="E2">
        <v>100000000</v>
      </c>
      <c r="F2">
        <v>1000000000</v>
      </c>
      <c r="G2" t="s">
        <v>11</v>
      </c>
    </row>
    <row r="3" spans="1:7">
      <c r="A3" s="8">
        <v>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5</v>
      </c>
    </row>
    <row r="4" spans="1:7">
      <c r="A4" s="8">
        <v>2</v>
      </c>
      <c r="B4" s="9">
        <v>0.96551724137931028</v>
      </c>
      <c r="C4" s="9">
        <v>1.5285714285714287</v>
      </c>
      <c r="D4" s="9">
        <v>1.9</v>
      </c>
      <c r="E4" s="9">
        <v>1.7437500000000001</v>
      </c>
      <c r="F4" s="9">
        <v>1.6739974532275446</v>
      </c>
      <c r="G4" s="9">
        <v>7.8118361231782831</v>
      </c>
    </row>
    <row r="5" spans="1:7">
      <c r="A5" s="8">
        <v>4</v>
      </c>
      <c r="B5" s="9">
        <v>0.8484848484848484</v>
      </c>
      <c r="C5" s="9">
        <v>1.5970149253731343</v>
      </c>
      <c r="D5" s="9">
        <v>2.2294654498044326</v>
      </c>
      <c r="E5" s="9">
        <v>2.8148611827085941</v>
      </c>
      <c r="F5" s="9">
        <v>2.5965456048230262</v>
      </c>
      <c r="G5" s="9">
        <v>10.086372011194035</v>
      </c>
    </row>
    <row r="6" spans="1:7">
      <c r="A6" s="8">
        <v>8</v>
      </c>
      <c r="B6" s="9">
        <v>0.68292682926829262</v>
      </c>
      <c r="C6" s="9">
        <v>1.6850393700787403</v>
      </c>
      <c r="D6" s="9">
        <v>3.4685598377281948</v>
      </c>
      <c r="E6" s="9">
        <v>3.4066844919786092</v>
      </c>
      <c r="F6" s="9">
        <v>3.7819086314186827</v>
      </c>
      <c r="G6" s="9">
        <v>13.025119160472519</v>
      </c>
    </row>
    <row r="7" spans="1:7">
      <c r="A7" s="8">
        <v>16</v>
      </c>
      <c r="B7" s="9">
        <v>5.603586295228947E-4</v>
      </c>
      <c r="C7" s="9">
        <v>2.4222393263005387E-3</v>
      </c>
      <c r="D7" s="9">
        <v>4.9616991643454032E-2</v>
      </c>
      <c r="E7" s="9">
        <v>0.54608966482841381</v>
      </c>
      <c r="F7" s="9">
        <v>2.2509733674033878</v>
      </c>
      <c r="G7" s="9">
        <v>2.849662621831079</v>
      </c>
    </row>
    <row r="8" spans="1:7">
      <c r="A8" s="8" t="s">
        <v>11</v>
      </c>
      <c r="B8" s="9">
        <v>3.4974892777619746</v>
      </c>
      <c r="C8" s="9">
        <v>5.8130479633496037</v>
      </c>
      <c r="D8" s="9">
        <v>8.6476422791760807</v>
      </c>
      <c r="E8" s="9">
        <v>9.5113853395156163</v>
      </c>
      <c r="F8" s="9">
        <v>11.303425056872641</v>
      </c>
      <c r="G8" s="9">
        <v>38.772989916675918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baseL</vt:lpstr>
      <vt:lpstr>base</vt:lpstr>
      <vt:lpstr>op1L</vt:lpstr>
      <vt:lpstr>op1</vt:lpstr>
      <vt:lpstr>op2L</vt:lpstr>
      <vt:lpstr>op2</vt:lpstr>
      <vt:lpstr>op3L</vt:lpstr>
      <vt:lpstr>op3</vt:lpstr>
      <vt:lpstr>op4L</vt:lpstr>
      <vt:lpstr>op4</vt:lpstr>
      <vt:lpstr>overallL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2022-04-15T06:48:43Z</dcterms:modified>
</cp:coreProperties>
</file>