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nit\OneDrive\PPPMasters\excel files\ADP\"/>
    </mc:Choice>
  </mc:AlternateContent>
  <xr:revisionPtr revIDLastSave="27" documentId="11_E9F68FF7BC086C86AF554CD4D0BC378939D06321" xr6:coauthVersionLast="45" xr6:coauthVersionMax="45" xr10:uidLastSave="{A9A981BD-B05C-4CC7-AC87-CA3743698BC0}"/>
  <bookViews>
    <workbookView xWindow="1815" yWindow="1170" windowWidth="21855" windowHeight="10770" xr2:uid="{00000000-000D-0000-FFFF-FFFF00000000}"/>
  </bookViews>
  <sheets>
    <sheet name="Payroll_Summary (8)" sheetId="1" r:id="rId1"/>
  </sheets>
  <definedNames>
    <definedName name="_xlnm._FilterDatabase" localSheetId="0" hidden="1">'Payroll_Summary (8)'!$A$3:$J$485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7" i="1" l="1"/>
  <c r="D479" i="1"/>
  <c r="D477" i="1"/>
  <c r="D472" i="1"/>
  <c r="D470" i="1"/>
  <c r="D465" i="1"/>
  <c r="D464" i="1"/>
  <c r="D462" i="1"/>
  <c r="D458" i="1"/>
  <c r="D457" i="1"/>
  <c r="D455" i="1"/>
  <c r="D451" i="1"/>
  <c r="D450" i="1"/>
  <c r="D448" i="1"/>
  <c r="D444" i="1"/>
  <c r="D443" i="1"/>
  <c r="D442" i="1"/>
  <c r="D440" i="1"/>
  <c r="D436" i="1"/>
  <c r="D435" i="1"/>
  <c r="D434" i="1"/>
  <c r="D432" i="1"/>
  <c r="D428" i="1"/>
  <c r="D427" i="1"/>
  <c r="D426" i="1"/>
  <c r="D424" i="1"/>
  <c r="D421" i="1"/>
  <c r="D420" i="1"/>
  <c r="D419" i="1"/>
  <c r="D417" i="1"/>
  <c r="D414" i="1"/>
  <c r="D413" i="1"/>
  <c r="D412" i="1"/>
  <c r="D410" i="1"/>
  <c r="D407" i="1"/>
  <c r="D406" i="1"/>
  <c r="D405" i="1"/>
  <c r="D403" i="1"/>
  <c r="D400" i="1"/>
  <c r="D399" i="1"/>
  <c r="D398" i="1"/>
  <c r="D396" i="1"/>
  <c r="D393" i="1"/>
  <c r="D392" i="1"/>
  <c r="D391" i="1"/>
  <c r="D390" i="1"/>
  <c r="D388" i="1"/>
  <c r="D385" i="1"/>
  <c r="D384" i="1"/>
  <c r="D383" i="1"/>
  <c r="D382" i="1"/>
  <c r="D380" i="1"/>
  <c r="D377" i="1"/>
  <c r="D376" i="1"/>
  <c r="D375" i="1"/>
  <c r="D374" i="1"/>
  <c r="D372" i="1"/>
  <c r="D370" i="1"/>
  <c r="D369" i="1"/>
  <c r="D368" i="1"/>
  <c r="D367" i="1"/>
  <c r="D365" i="1"/>
  <c r="D363" i="1"/>
  <c r="D362" i="1"/>
  <c r="D361" i="1"/>
  <c r="D360" i="1"/>
  <c r="D358" i="1"/>
  <c r="D357" i="1"/>
  <c r="D356" i="1"/>
  <c r="D355" i="1"/>
  <c r="D354" i="1"/>
  <c r="D352" i="1"/>
  <c r="D351" i="1"/>
  <c r="D350" i="1"/>
  <c r="D349" i="1"/>
  <c r="D348" i="1"/>
  <c r="D346" i="1"/>
  <c r="D343" i="1"/>
  <c r="D342" i="1"/>
  <c r="D341" i="1"/>
  <c r="D340" i="1"/>
  <c r="D338" i="1"/>
  <c r="D333" i="1"/>
  <c r="D332" i="1"/>
  <c r="D331" i="1"/>
  <c r="D326" i="1"/>
  <c r="D325" i="1"/>
  <c r="D324" i="1"/>
  <c r="D320" i="1"/>
  <c r="D319" i="1"/>
  <c r="D318" i="1"/>
  <c r="D314" i="1"/>
  <c r="D313" i="1"/>
  <c r="D312" i="1"/>
  <c r="D308" i="1"/>
  <c r="D307" i="1"/>
  <c r="D306" i="1"/>
  <c r="D303" i="1"/>
  <c r="D302" i="1"/>
  <c r="D301" i="1"/>
  <c r="D297" i="1"/>
  <c r="D294" i="1"/>
  <c r="D290" i="1"/>
  <c r="D286" i="1"/>
  <c r="D285" i="1"/>
  <c r="D282" i="1"/>
  <c r="D277" i="1"/>
  <c r="D273" i="1"/>
  <c r="D272" i="1"/>
  <c r="D269" i="1"/>
  <c r="D268" i="1"/>
  <c r="D263" i="1"/>
  <c r="D260" i="1"/>
  <c r="D259" i="1"/>
  <c r="D258" i="1"/>
  <c r="D256" i="1"/>
  <c r="D255" i="1"/>
  <c r="D247" i="1"/>
  <c r="D244" i="1"/>
  <c r="D243" i="1"/>
  <c r="D242" i="1"/>
  <c r="D241" i="1"/>
  <c r="D239" i="1"/>
  <c r="D238" i="1"/>
  <c r="D231" i="1"/>
  <c r="D227" i="1"/>
  <c r="D226" i="1"/>
  <c r="D225" i="1"/>
  <c r="D224" i="1"/>
  <c r="D222" i="1"/>
  <c r="D216" i="1"/>
  <c r="D212" i="1"/>
  <c r="D211" i="1"/>
  <c r="D210" i="1"/>
  <c r="D204" i="1"/>
  <c r="D203" i="1"/>
  <c r="D202" i="1"/>
  <c r="D198" i="1"/>
  <c r="D197" i="1"/>
  <c r="D194" i="1"/>
  <c r="D191" i="1"/>
  <c r="D190" i="1"/>
  <c r="D187" i="1"/>
  <c r="D182" i="1"/>
  <c r="D181" i="1"/>
  <c r="D177" i="1"/>
  <c r="D174" i="1"/>
  <c r="D173" i="1"/>
  <c r="D171" i="1"/>
  <c r="D165" i="1"/>
  <c r="D164" i="1"/>
  <c r="D162" i="1"/>
  <c r="D160" i="1"/>
  <c r="D157" i="1"/>
  <c r="D156" i="1"/>
  <c r="D154" i="1"/>
  <c r="D148" i="1"/>
  <c r="D147" i="1"/>
  <c r="D146" i="1"/>
  <c r="D143" i="1"/>
  <c r="D141" i="1"/>
  <c r="D140" i="1"/>
  <c r="D138" i="1"/>
  <c r="D133" i="1"/>
  <c r="D132" i="1"/>
  <c r="D131" i="1"/>
  <c r="D130" i="1"/>
  <c r="D127" i="1"/>
  <c r="D125" i="1"/>
  <c r="D124" i="1"/>
  <c r="D122" i="1"/>
  <c r="D119" i="1"/>
  <c r="D118" i="1"/>
  <c r="D117" i="1"/>
  <c r="D116" i="1"/>
  <c r="D113" i="1"/>
  <c r="D111" i="1"/>
  <c r="D110" i="1"/>
  <c r="D108" i="1"/>
  <c r="D105" i="1"/>
  <c r="D104" i="1"/>
  <c r="D103" i="1"/>
  <c r="D102" i="1"/>
  <c r="D99" i="1"/>
  <c r="D97" i="1"/>
  <c r="D96" i="1"/>
  <c r="D95" i="1"/>
  <c r="D94" i="1"/>
  <c r="D91" i="1"/>
  <c r="D89" i="1"/>
  <c r="D88" i="1"/>
  <c r="D86" i="1"/>
  <c r="D83" i="1"/>
  <c r="D82" i="1"/>
  <c r="D81" i="1"/>
  <c r="D80" i="1"/>
  <c r="D76" i="1"/>
  <c r="D71" i="1"/>
  <c r="D68" i="1"/>
  <c r="D66" i="1"/>
  <c r="D65" i="1"/>
  <c r="D64" i="1"/>
  <c r="D62" i="1"/>
  <c r="D60" i="1"/>
  <c r="D59" i="1"/>
  <c r="D57" i="1"/>
  <c r="D54" i="1"/>
  <c r="D52" i="1"/>
  <c r="D51" i="1"/>
  <c r="D50" i="1"/>
  <c r="D48" i="1"/>
  <c r="D46" i="1"/>
  <c r="D45" i="1"/>
  <c r="D43" i="1"/>
  <c r="D40" i="1"/>
  <c r="D38" i="1"/>
  <c r="D37" i="1"/>
  <c r="D36" i="1"/>
  <c r="D34" i="1"/>
  <c r="D32" i="1"/>
  <c r="D31" i="1"/>
  <c r="D30" i="1"/>
  <c r="D23" i="1"/>
  <c r="D21" i="1"/>
  <c r="D19" i="1"/>
  <c r="D18" i="1"/>
  <c r="D17" i="1"/>
  <c r="D15" i="1"/>
  <c r="D14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<sst xmlns="http://schemas.openxmlformats.org/spreadsheetml/2006/main" count="715" uniqueCount="45">
  <si>
    <t>Check Date</t>
  </si>
  <si>
    <t>Name</t>
  </si>
  <si>
    <t>Hours</t>
  </si>
  <si>
    <t>Total Paid</t>
  </si>
  <si>
    <t>Tax Withheld</t>
  </si>
  <si>
    <t>Deductions</t>
  </si>
  <si>
    <t>Net Pay</t>
  </si>
  <si>
    <t>Check No</t>
  </si>
  <si>
    <t>Employer Liability</t>
  </si>
  <si>
    <t>Total Expense</t>
  </si>
  <si>
    <r>
      <t>Department: </t>
    </r>
    <r>
      <rPr>
        <sz val="8"/>
        <color rgb="FF000000"/>
        <rFont val="Microsoft Sans Serif"/>
        <family val="2"/>
      </rPr>
      <t>2 - NYC</t>
    </r>
  </si>
  <si>
    <t>Cabrera, Mardelyn</t>
  </si>
  <si>
    <t>DD</t>
  </si>
  <si>
    <t>Rodriguez, Barbara</t>
  </si>
  <si>
    <t>Caba, Rosaoris</t>
  </si>
  <si>
    <t>Adams, Damon</t>
  </si>
  <si>
    <t>Williams, Regina</t>
  </si>
  <si>
    <t>Palma, Luz</t>
  </si>
  <si>
    <r>
      <t xml:space="preserve">Department Totals: </t>
    </r>
    <r>
      <rPr>
        <sz val="8"/>
        <color rgb="FF000000"/>
        <rFont val="Microsoft Sans Serif"/>
        <family val="2"/>
      </rPr>
      <t>2 - NYC</t>
    </r>
  </si>
  <si>
    <r>
      <t xml:space="preserve">Total Net Pays for </t>
    </r>
    <r>
      <rPr>
        <sz val="8"/>
        <color rgb="FF000000"/>
        <rFont val="Microsoft Sans Serif"/>
        <family val="2"/>
      </rPr>
      <t>2 - NYC: 65</t>
    </r>
  </si>
  <si>
    <r>
      <t>Department: </t>
    </r>
    <r>
      <rPr>
        <sz val="8"/>
        <color rgb="FF000000"/>
        <rFont val="Microsoft Sans Serif"/>
        <family val="2"/>
      </rPr>
      <t>3 - NY-Upstate</t>
    </r>
  </si>
  <si>
    <t>Allen-Ebron, Taneequa</t>
  </si>
  <si>
    <t>Baldomero, Alyssa</t>
  </si>
  <si>
    <t>Hall, Josephine</t>
  </si>
  <si>
    <t>Longtin, Susan</t>
  </si>
  <si>
    <t>Lukes, Daquan</t>
  </si>
  <si>
    <t>Ragsdale, Timothy</t>
  </si>
  <si>
    <t>Rosenburgh, Sherri</t>
  </si>
  <si>
    <t>Urdanoff, Alex</t>
  </si>
  <si>
    <t>Marino, Joseph</t>
  </si>
  <si>
    <t>Walton, Arnae</t>
  </si>
  <si>
    <t>Cyrille, Maxime</t>
  </si>
  <si>
    <t>Eckerson, Amanda</t>
  </si>
  <si>
    <t>Kemmer, Mary</t>
  </si>
  <si>
    <t>Linares, Gabriel</t>
  </si>
  <si>
    <t>Walker, Kaila</t>
  </si>
  <si>
    <r>
      <t xml:space="preserve">Department Totals: </t>
    </r>
    <r>
      <rPr>
        <sz val="8"/>
        <color rgb="FF000000"/>
        <rFont val="Microsoft Sans Serif"/>
        <family val="2"/>
      </rPr>
      <t>3 - NY-Upstate</t>
    </r>
  </si>
  <si>
    <r>
      <t xml:space="preserve">Total Net Pays for </t>
    </r>
    <r>
      <rPr>
        <sz val="8"/>
        <color rgb="FF000000"/>
        <rFont val="Microsoft Sans Serif"/>
        <family val="2"/>
      </rPr>
      <t>3 - NY-Upstate: 159</t>
    </r>
  </si>
  <si>
    <r>
      <t xml:space="preserve">Pay Frequency Totals: </t>
    </r>
    <r>
      <rPr>
        <sz val="8"/>
        <color rgb="FF000000"/>
        <rFont val="Microsoft Sans Serif"/>
        <family val="2"/>
      </rPr>
      <t>Biweekly</t>
    </r>
  </si>
  <si>
    <r>
      <t xml:space="preserve">Total Net Pays for </t>
    </r>
    <r>
      <rPr>
        <sz val="8"/>
        <color rgb="FF000000"/>
        <rFont val="Microsoft Sans Serif"/>
        <family val="2"/>
      </rPr>
      <t>Biweekly frequency: 224</t>
    </r>
  </si>
  <si>
    <t>Company Totals:</t>
  </si>
  <si>
    <r>
      <t xml:space="preserve">Total Net Pays for Company: </t>
    </r>
    <r>
      <rPr>
        <sz val="8"/>
        <color rgb="FF000000"/>
        <rFont val="Microsoft Sans Serif"/>
        <family val="2"/>
      </rPr>
      <t>224</t>
    </r>
  </si>
  <si>
    <r>
      <t xml:space="preserve">Pay Frequency: </t>
    </r>
    <r>
      <rPr>
        <sz val="8"/>
        <color rgb="FFFF0000"/>
        <rFont val="Microsoft Sans Serif"/>
        <family val="2"/>
      </rPr>
      <t>Biweekly</t>
    </r>
  </si>
  <si>
    <r>
      <t xml:space="preserve">Company: SAMPLE-Company-Name1       Report: Payroll Summary       Check Dates </t>
    </r>
    <r>
      <rPr>
        <sz val="7.5"/>
        <color rgb="FFFF0000"/>
        <rFont val="Microsoft Sans Serif"/>
        <family val="2"/>
      </rPr>
      <t>From: 1/3/2020</t>
    </r>
    <r>
      <rPr>
        <sz val="7.5"/>
        <color rgb="FF000000"/>
        <rFont val="Microsoft Sans Serif"/>
        <family val="2"/>
      </rPr>
      <t xml:space="preserve"> - Payroll 1       </t>
    </r>
    <r>
      <rPr>
        <sz val="7.5"/>
        <color rgb="FFFF0000"/>
        <rFont val="Microsoft Sans Serif"/>
        <family val="2"/>
      </rPr>
      <t>To: 9/25/2020</t>
    </r>
    <r>
      <rPr>
        <sz val="7.5"/>
        <color rgb="FF000000"/>
        <rFont val="Microsoft Sans Serif"/>
        <family val="2"/>
      </rPr>
      <t xml:space="preserve"> - Payroll 1</t>
    </r>
  </si>
  <si>
    <t>Bond, James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</si>
</sst>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m/d/yy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8"/>
      <color rgb="FF0066CC"/>
      <name val="Calibri"/>
      <family val="2"/>
      <scheme val="minor"/>
    </font>
    <font>
      <sz val="7.5"/>
      <color rgb="FF000000"/>
      <name val="Microsoft Sans Serif"/>
      <family val="2"/>
    </font>
    <font>
      <b/>
      <sz val="8"/>
      <color rgb="FFFFFFFF"/>
      <name val="Microsoft Sans Serif"/>
      <family val="2"/>
    </font>
    <font>
      <sz val="8"/>
      <color rgb="FF000000"/>
      <name val="Microsoft Sans Serif"/>
      <family val="2"/>
    </font>
    <font>
      <b/>
      <sz val="8"/>
      <color rgb="FF000000"/>
      <name val="Microsoft Sans Serif"/>
      <family val="2"/>
    </font>
    <font>
      <sz val="8"/>
      <color rgb="FFFF0000"/>
      <name val="Microsoft Sans Serif"/>
      <family val="2"/>
    </font>
    <font>
      <sz val="7.5"/>
      <color rgb="FFFF0000"/>
      <name val="Microsoft Sans Serif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666666"/>
      </left>
      <right style="medium">
        <color rgb="FF000000"/>
      </right>
      <top/>
      <bottom/>
      <diagonal/>
    </border>
    <border>
      <left style="medium">
        <color rgb="FF666666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19" fillId="33" borderId="0" xfId="0" applyFont="1" applyFill="1"/>
    <xf numFmtId="0" fontId="20" fillId="34" borderId="10" xfId="0" applyFont="1" applyFill="1" applyBorder="1" applyAlignment="1">
      <alignment horizontal="center" vertical="center" wrapText="1"/>
    </xf>
    <xf numFmtId="0" fontId="20" fillId="34" borderId="11" xfId="0" applyFont="1" applyFill="1" applyBorder="1" applyAlignment="1">
      <alignment horizontal="center" vertical="center" wrapText="1"/>
    </xf>
    <xf numFmtId="0" fontId="20" fillId="34" borderId="12" xfId="0" applyFont="1" applyFill="1" applyBorder="1" applyAlignment="1">
      <alignment horizontal="center" vertical="center" wrapText="1"/>
    </xf>
    <xf numFmtId="0" fontId="21" fillId="33" borderId="10" xfId="0" applyFont="1" applyFill="1" applyBorder="1" applyAlignment="1">
      <alignment horizontal="right" vertical="top" wrapText="1"/>
    </xf>
    <xf numFmtId="4" fontId="21" fillId="33" borderId="10" xfId="0" applyNumberFormat="1" applyFont="1" applyFill="1" applyBorder="1" applyAlignment="1">
      <alignment horizontal="right" vertical="top" wrapText="1"/>
    </xf>
    <xf numFmtId="4" fontId="21" fillId="35" borderId="0" xfId="0" applyNumberFormat="1" applyFont="1" applyFill="1" applyAlignment="1">
      <alignment horizontal="right" vertical="top" wrapText="1"/>
    </xf>
    <xf numFmtId="8" fontId="21" fillId="35" borderId="0" xfId="0" applyNumberFormat="1" applyFont="1" applyFill="1" applyAlignment="1">
      <alignment horizontal="right" vertical="top" wrapText="1"/>
    </xf>
    <xf numFmtId="0" fontId="21" fillId="35" borderId="0" xfId="0" applyFont="1" applyFill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8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0" fontId="22" fillId="35" borderId="0" xfId="0" applyFont="1" applyFill="1" applyAlignment="1">
      <alignment horizontal="left" vertical="top" wrapText="1"/>
    </xf>
    <xf numFmtId="0" fontId="22" fillId="35" borderId="13" xfId="0" applyFont="1" applyFill="1" applyBorder="1" applyAlignment="1">
      <alignment horizontal="left" vertical="top" wrapText="1"/>
    </xf>
    <xf numFmtId="0" fontId="22" fillId="35" borderId="14" xfId="0" applyFont="1" applyFill="1" applyBorder="1" applyAlignment="1">
      <alignment horizontal="left" vertical="top" wrapText="1"/>
    </xf>
    <xf numFmtId="0" fontId="22" fillId="35" borderId="13" xfId="0" applyFont="1" applyFill="1" applyBorder="1" applyAlignment="1">
      <alignment vertical="top" wrapText="1"/>
    </xf>
    <xf numFmtId="0" fontId="22" fillId="35" borderId="14" xfId="0" applyFont="1" applyFill="1" applyBorder="1" applyAlignment="1">
      <alignment vertical="top" wrapText="1"/>
    </xf>
    <xf numFmtId="0" fontId="21" fillId="33" borderId="0" xfId="0" applyFont="1" applyFill="1" applyBorder="1" applyAlignment="1">
      <alignment horizontal="right" vertical="top" wrapText="1"/>
    </xf>
    <xf numFmtId="4" fontId="21" fillId="33" borderId="0" xfId="0" applyNumberFormat="1" applyFont="1" applyFill="1" applyBorder="1" applyAlignment="1">
      <alignment horizontal="right" vertical="top" wrapText="1"/>
    </xf>
    <xf numFmtId="164" fontId="16" fillId="0" borderId="0" xfId="0" applyNumberFormat="1" applyFont="1" applyAlignment="1">
      <alignment horizontal="center" vertical="center"/>
    </xf>
    <xf numFmtId="0" fontId="16" fillId="36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44" fontId="16" fillId="0" borderId="0" xfId="44" applyFont="1" applyAlignment="1">
      <alignment horizontal="center" vertic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4" builtinId="4"/>
    <cellStyle name="Explanatory Text" xfId="16" builtinId="53" customBuiltin="1"/>
    <cellStyle name="Followed Hyperlink" xfId="43" builtinId="9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5"/>
  <sheetViews>
    <sheetView showGridLines="0" tabSelected="1" workbookViewId="0">
      <selection activeCell="B80" sqref="B80"/>
    </sheetView>
  </sheetViews>
  <sheetFormatPr defaultRowHeight="9.75" x14ac:dyDescent="0.15"/>
  <cols>
    <col min="1" max="1" width="24.140625" style="1" customWidth="1"/>
    <col min="2" max="2" width="38.140625" style="1" customWidth="1"/>
    <col min="3" max="3" width="17.85546875" style="1" customWidth="1"/>
    <col min="4" max="4" width="22.85546875" style="1" customWidth="1"/>
    <col min="5" max="5" width="26.7109375" style="1" customWidth="1"/>
    <col min="6" max="6" width="23.140625" style="1" customWidth="1"/>
    <col min="7" max="7" width="22.85546875" style="1" customWidth="1"/>
    <col min="8" max="8" width="20.5703125" style="1" customWidth="1"/>
    <col min="9" max="9" width="34.5703125" style="1" customWidth="1"/>
    <col min="10" max="10" width="29.140625" style="1" customWidth="1"/>
    <col min="11" max="16384" width="9.140625" style="1"/>
  </cols>
  <sheetData>
    <row r="1" spans="1:10" x14ac:dyDescent="0.15">
      <c r="A1" s="1" t="s">
        <v>43</v>
      </c>
    </row>
    <row r="3" spans="1:10" ht="12.75" customHeight="1" x14ac:dyDescent="0.15">
      <c r="A3" s="2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4" t="s">
        <v>9</v>
      </c>
    </row>
    <row r="4" spans="1:10" ht="12.75" customHeight="1" thickBot="1" x14ac:dyDescent="0.2">
      <c r="A4" s="14" t="s">
        <v>42</v>
      </c>
      <c r="B4" s="14"/>
      <c r="C4" s="14"/>
      <c r="D4" s="14"/>
      <c r="E4" s="14"/>
      <c r="F4" s="14"/>
      <c r="G4" s="14"/>
      <c r="H4" s="14"/>
      <c r="I4" s="14"/>
      <c r="J4" s="14"/>
    </row>
    <row r="5" spans="1:10" ht="12.75" customHeight="1" thickBot="1" x14ac:dyDescent="0.2">
      <c r="A5" s="15" t="s">
        <v>10</v>
      </c>
      <c r="B5" s="15"/>
      <c r="C5" s="15"/>
      <c r="D5" s="15"/>
      <c r="E5" s="15"/>
      <c r="F5" s="15"/>
      <c r="G5" s="15"/>
      <c r="H5" s="15"/>
      <c r="I5" s="15"/>
      <c r="J5" s="15"/>
    </row>
    <row r="6" spans="1:10" ht="15" x14ac:dyDescent="0.15">
      <c r="A6" s="20">
        <v>44129</v>
      </c>
      <c r="B6" s="21" t="s">
        <v>32</v>
      </c>
      <c r="C6" s="22">
        <v>44</v>
      </c>
      <c r="D6" s="23">
        <f>C6*15</f>
        <v>660</v>
      </c>
      <c r="E6" s="5">
        <v>394.62</v>
      </c>
      <c r="F6" s="5">
        <v>1.2</v>
      </c>
      <c r="G6" s="6">
        <v>1284.18</v>
      </c>
      <c r="H6" s="5" t="s">
        <v>12</v>
      </c>
      <c r="I6" s="5">
        <v>128.52000000000001</v>
      </c>
      <c r="J6" s="6">
        <v>1808.52</v>
      </c>
    </row>
    <row r="7" spans="1:10" ht="15" x14ac:dyDescent="0.15">
      <c r="A7" s="20">
        <v>44129</v>
      </c>
      <c r="B7" s="21" t="s">
        <v>24</v>
      </c>
      <c r="C7" s="22">
        <v>78.5</v>
      </c>
      <c r="D7" s="23">
        <f>C7*40</f>
        <v>3140</v>
      </c>
      <c r="E7" s="5">
        <v>420.36</v>
      </c>
      <c r="F7" s="5">
        <v>1.2</v>
      </c>
      <c r="G7" s="6">
        <v>1468.44</v>
      </c>
      <c r="H7" s="5" t="s">
        <v>12</v>
      </c>
      <c r="I7" s="5">
        <v>144.59</v>
      </c>
      <c r="J7" s="6">
        <v>2034.59</v>
      </c>
    </row>
    <row r="8" spans="1:10" ht="15" x14ac:dyDescent="0.15">
      <c r="A8" s="20">
        <v>44115</v>
      </c>
      <c r="B8" s="22" t="s">
        <v>22</v>
      </c>
      <c r="C8" s="22">
        <v>22.5</v>
      </c>
      <c r="D8" s="23">
        <f>C8*10</f>
        <v>225</v>
      </c>
      <c r="E8" s="5">
        <v>529.27</v>
      </c>
      <c r="F8" s="5">
        <v>1.2</v>
      </c>
      <c r="G8" s="6">
        <v>1569.53</v>
      </c>
      <c r="H8" s="5" t="s">
        <v>12</v>
      </c>
      <c r="I8" s="5">
        <v>160.65</v>
      </c>
      <c r="J8" s="6">
        <v>2260.65</v>
      </c>
    </row>
    <row r="9" spans="1:10" ht="15" x14ac:dyDescent="0.15">
      <c r="A9" s="20">
        <v>44115</v>
      </c>
      <c r="B9" s="22" t="s">
        <v>32</v>
      </c>
      <c r="C9" s="22">
        <v>41</v>
      </c>
      <c r="D9" s="23">
        <f>C9*15</f>
        <v>615</v>
      </c>
      <c r="E9" s="5">
        <v>483.69</v>
      </c>
      <c r="F9" s="5">
        <v>1.2</v>
      </c>
      <c r="G9" s="6">
        <v>1615.11</v>
      </c>
      <c r="H9" s="5" t="s">
        <v>12</v>
      </c>
      <c r="I9" s="5">
        <v>160.65</v>
      </c>
      <c r="J9" s="6">
        <v>2260.65</v>
      </c>
    </row>
    <row r="10" spans="1:10" ht="15" x14ac:dyDescent="0.15">
      <c r="A10" s="20">
        <v>44115</v>
      </c>
      <c r="B10" s="22" t="s">
        <v>24</v>
      </c>
      <c r="C10" s="22">
        <v>56</v>
      </c>
      <c r="D10" s="23">
        <f>C10*40</f>
        <v>2240</v>
      </c>
      <c r="E10" s="5">
        <v>457.96</v>
      </c>
      <c r="F10" s="5">
        <v>1.2</v>
      </c>
      <c r="G10" s="6">
        <v>1430.84</v>
      </c>
      <c r="H10" s="5" t="s">
        <v>12</v>
      </c>
      <c r="I10" s="5">
        <v>144.59</v>
      </c>
      <c r="J10" s="6">
        <v>2034.59</v>
      </c>
    </row>
    <row r="11" spans="1:10" ht="15" x14ac:dyDescent="0.15">
      <c r="A11" s="20">
        <v>44115</v>
      </c>
      <c r="B11" s="21" t="s">
        <v>13</v>
      </c>
      <c r="C11" s="22">
        <v>70</v>
      </c>
      <c r="D11" s="23">
        <v>2110</v>
      </c>
      <c r="E11" s="5">
        <v>483.69</v>
      </c>
      <c r="F11" s="5">
        <v>1.2</v>
      </c>
      <c r="G11" s="6">
        <v>1615.11</v>
      </c>
      <c r="H11" s="5" t="s">
        <v>12</v>
      </c>
      <c r="I11" s="5">
        <v>160.65</v>
      </c>
      <c r="J11" s="6">
        <v>2260.65</v>
      </c>
    </row>
    <row r="12" spans="1:10" ht="15" x14ac:dyDescent="0.15">
      <c r="A12" s="20">
        <v>44115</v>
      </c>
      <c r="B12" s="22" t="s">
        <v>30</v>
      </c>
      <c r="C12" s="22"/>
      <c r="D12" s="23">
        <v>3500</v>
      </c>
      <c r="E12" s="5">
        <v>394.62</v>
      </c>
      <c r="F12" s="5">
        <v>1.2</v>
      </c>
      <c r="G12" s="6">
        <v>1284.18</v>
      </c>
      <c r="H12" s="5" t="s">
        <v>12</v>
      </c>
      <c r="I12" s="5">
        <v>128.52000000000001</v>
      </c>
      <c r="J12" s="6">
        <v>1808.52</v>
      </c>
    </row>
    <row r="13" spans="1:10" ht="15" x14ac:dyDescent="0.15">
      <c r="A13" s="20">
        <v>44099</v>
      </c>
      <c r="B13" s="21" t="s">
        <v>21</v>
      </c>
      <c r="C13" s="22">
        <v>57.25</v>
      </c>
      <c r="D13" s="23">
        <v>335</v>
      </c>
      <c r="E13" s="5">
        <v>483.69</v>
      </c>
      <c r="F13" s="5">
        <v>1.2</v>
      </c>
      <c r="G13" s="6">
        <v>1615.11</v>
      </c>
      <c r="H13" s="5" t="s">
        <v>12</v>
      </c>
      <c r="I13" s="5">
        <v>160.65</v>
      </c>
      <c r="J13" s="6">
        <v>2260.65</v>
      </c>
    </row>
    <row r="14" spans="1:10" ht="15" x14ac:dyDescent="0.15">
      <c r="A14" s="20">
        <v>44099</v>
      </c>
      <c r="B14" s="21" t="s">
        <v>22</v>
      </c>
      <c r="C14" s="22">
        <v>65.75</v>
      </c>
      <c r="D14" s="23">
        <f>C14*10</f>
        <v>657.5</v>
      </c>
      <c r="E14" s="5">
        <v>376.61</v>
      </c>
      <c r="F14" s="5">
        <v>1.2</v>
      </c>
      <c r="G14" s="6">
        <v>1246.19</v>
      </c>
      <c r="H14" s="5" t="s">
        <v>12</v>
      </c>
      <c r="I14" s="5">
        <v>124.24</v>
      </c>
      <c r="J14" s="6">
        <v>1748.24</v>
      </c>
    </row>
    <row r="15" spans="1:10" ht="15" x14ac:dyDescent="0.15">
      <c r="A15" s="20">
        <v>44099</v>
      </c>
      <c r="B15" s="22" t="s">
        <v>44</v>
      </c>
      <c r="C15" s="22">
        <v>78</v>
      </c>
      <c r="D15" s="23">
        <f>C15*15</f>
        <v>1170</v>
      </c>
      <c r="E15" s="5">
        <v>529.27</v>
      </c>
      <c r="F15" s="5">
        <v>1.2</v>
      </c>
      <c r="G15" s="6">
        <v>1569.53</v>
      </c>
      <c r="H15" s="5" t="s">
        <v>12</v>
      </c>
      <c r="I15" s="5">
        <v>160.65</v>
      </c>
      <c r="J15" s="6">
        <v>2260.65</v>
      </c>
    </row>
    <row r="16" spans="1:10" ht="15" x14ac:dyDescent="0.15">
      <c r="A16" s="20">
        <v>44099</v>
      </c>
      <c r="B16" s="21" t="s">
        <v>11</v>
      </c>
      <c r="C16" s="22">
        <v>56</v>
      </c>
      <c r="D16" s="23">
        <v>1680</v>
      </c>
      <c r="E16" s="5">
        <v>483.69</v>
      </c>
      <c r="F16" s="5">
        <v>1.2</v>
      </c>
      <c r="G16" s="6">
        <v>1615.11</v>
      </c>
      <c r="H16" s="5" t="s">
        <v>12</v>
      </c>
      <c r="I16" s="5">
        <v>160.65</v>
      </c>
      <c r="J16" s="6">
        <v>2260.65</v>
      </c>
    </row>
    <row r="17" spans="1:10" ht="15" x14ac:dyDescent="0.15">
      <c r="A17" s="20">
        <v>44099</v>
      </c>
      <c r="B17" s="22" t="s">
        <v>32</v>
      </c>
      <c r="C17" s="22">
        <v>40</v>
      </c>
      <c r="D17" s="23">
        <f>C17*15</f>
        <v>600</v>
      </c>
      <c r="E17" s="5">
        <v>359.14</v>
      </c>
      <c r="F17" s="5">
        <v>1.2</v>
      </c>
      <c r="G17" s="6">
        <v>1205.6600000000001</v>
      </c>
      <c r="H17" s="5" t="s">
        <v>12</v>
      </c>
      <c r="I17" s="5">
        <v>119.8</v>
      </c>
      <c r="J17" s="6">
        <v>1685.8</v>
      </c>
    </row>
    <row r="18" spans="1:10" ht="15" x14ac:dyDescent="0.15">
      <c r="A18" s="20">
        <v>44099</v>
      </c>
      <c r="B18" s="21" t="s">
        <v>23</v>
      </c>
      <c r="C18" s="22">
        <v>67.5</v>
      </c>
      <c r="D18" s="23">
        <f>C18*100</f>
        <v>6750</v>
      </c>
      <c r="E18" s="5">
        <v>394.62</v>
      </c>
      <c r="F18" s="5">
        <v>1.2</v>
      </c>
      <c r="G18" s="6">
        <v>1284.18</v>
      </c>
      <c r="H18" s="5" t="s">
        <v>12</v>
      </c>
      <c r="I18" s="5">
        <v>128.52000000000001</v>
      </c>
      <c r="J18" s="6">
        <v>1808.52</v>
      </c>
    </row>
    <row r="19" spans="1:10" ht="15" x14ac:dyDescent="0.15">
      <c r="A19" s="20">
        <v>44099</v>
      </c>
      <c r="B19" s="22" t="s">
        <v>24</v>
      </c>
      <c r="C19" s="22">
        <v>72</v>
      </c>
      <c r="D19" s="23">
        <f>C19*40</f>
        <v>2880</v>
      </c>
      <c r="E19" s="5">
        <v>420.35</v>
      </c>
      <c r="F19" s="5">
        <v>1.2</v>
      </c>
      <c r="G19" s="6">
        <v>1468.45</v>
      </c>
      <c r="H19" s="5" t="s">
        <v>12</v>
      </c>
      <c r="I19" s="5">
        <v>144.59</v>
      </c>
      <c r="J19" s="6">
        <v>2034.59</v>
      </c>
    </row>
    <row r="20" spans="1:10" ht="15" x14ac:dyDescent="0.15">
      <c r="A20" s="20">
        <v>44099</v>
      </c>
      <c r="B20" s="22" t="s">
        <v>25</v>
      </c>
      <c r="C20" s="22">
        <v>65.25</v>
      </c>
      <c r="D20" s="23">
        <v>848.25</v>
      </c>
      <c r="E20" s="5">
        <v>154.57</v>
      </c>
      <c r="F20" s="5">
        <v>1.2</v>
      </c>
      <c r="G20" s="5">
        <v>663.23</v>
      </c>
      <c r="H20" s="5" t="s">
        <v>12</v>
      </c>
      <c r="I20" s="5">
        <v>62.66</v>
      </c>
      <c r="J20" s="5">
        <v>881.66</v>
      </c>
    </row>
    <row r="21" spans="1:10" ht="15" x14ac:dyDescent="0.15">
      <c r="A21" s="20">
        <v>44099</v>
      </c>
      <c r="B21" s="21" t="s">
        <v>26</v>
      </c>
      <c r="C21" s="22">
        <v>72</v>
      </c>
      <c r="D21" s="23">
        <f>C21*80</f>
        <v>5760</v>
      </c>
      <c r="E21" s="5">
        <v>500.06</v>
      </c>
      <c r="F21" s="5">
        <v>1.2</v>
      </c>
      <c r="G21" s="6">
        <v>1528.74</v>
      </c>
      <c r="H21" s="5" t="s">
        <v>12</v>
      </c>
      <c r="I21" s="5">
        <v>155.30000000000001</v>
      </c>
      <c r="J21" s="6">
        <v>2185.3000000000002</v>
      </c>
    </row>
    <row r="22" spans="1:10" ht="15" x14ac:dyDescent="0.15">
      <c r="A22" s="20">
        <v>44099</v>
      </c>
      <c r="B22" s="22" t="s">
        <v>13</v>
      </c>
      <c r="C22" s="22">
        <v>63</v>
      </c>
      <c r="D22" s="23">
        <v>1890</v>
      </c>
      <c r="E22" s="5">
        <v>457.95</v>
      </c>
      <c r="F22" s="5">
        <v>1.2</v>
      </c>
      <c r="G22" s="6">
        <v>1430.85</v>
      </c>
      <c r="H22" s="5" t="s">
        <v>12</v>
      </c>
      <c r="I22" s="5">
        <v>186.51</v>
      </c>
      <c r="J22" s="6">
        <v>2076.5100000000002</v>
      </c>
    </row>
    <row r="23" spans="1:10" ht="15" x14ac:dyDescent="0.15">
      <c r="A23" s="20">
        <v>44099</v>
      </c>
      <c r="B23" s="21" t="s">
        <v>27</v>
      </c>
      <c r="C23" s="22">
        <v>67.5</v>
      </c>
      <c r="D23" s="23">
        <f>C23*75</f>
        <v>5062.5</v>
      </c>
      <c r="E23" s="5">
        <v>483.69</v>
      </c>
      <c r="F23" s="5">
        <v>1.2</v>
      </c>
      <c r="G23" s="6">
        <v>1615.11</v>
      </c>
      <c r="H23" s="5" t="s">
        <v>12</v>
      </c>
      <c r="I23" s="5">
        <v>160.65</v>
      </c>
      <c r="J23" s="6">
        <v>2260.65</v>
      </c>
    </row>
    <row r="24" spans="1:10" ht="15" x14ac:dyDescent="0.15">
      <c r="A24" s="20">
        <v>44099</v>
      </c>
      <c r="B24" s="21" t="s">
        <v>28</v>
      </c>
      <c r="C24" s="22">
        <v>67.75</v>
      </c>
      <c r="D24" s="23">
        <v>670</v>
      </c>
      <c r="E24" s="5">
        <v>817.02</v>
      </c>
      <c r="F24" s="5">
        <v>1.2</v>
      </c>
      <c r="G24" s="6">
        <v>1911.78</v>
      </c>
      <c r="H24" s="5" t="s">
        <v>12</v>
      </c>
      <c r="I24" s="5">
        <v>208.85</v>
      </c>
      <c r="J24" s="6">
        <v>2938.85</v>
      </c>
    </row>
    <row r="25" spans="1:10" ht="15" x14ac:dyDescent="0.15">
      <c r="A25" s="20">
        <v>44099</v>
      </c>
      <c r="B25" s="22" t="s">
        <v>30</v>
      </c>
      <c r="C25" s="22"/>
      <c r="D25" s="23">
        <v>3500</v>
      </c>
      <c r="E25" s="5">
        <v>500.05</v>
      </c>
      <c r="F25" s="5">
        <v>1.2</v>
      </c>
      <c r="G25" s="6">
        <v>1528.75</v>
      </c>
      <c r="H25" s="5" t="s">
        <v>12</v>
      </c>
      <c r="I25" s="5">
        <v>155.30000000000001</v>
      </c>
      <c r="J25" s="6">
        <v>2185.3000000000002</v>
      </c>
    </row>
    <row r="26" spans="1:10" ht="15" x14ac:dyDescent="0.15">
      <c r="A26" s="20">
        <v>44085</v>
      </c>
      <c r="B26" s="22" t="s">
        <v>30</v>
      </c>
      <c r="C26" s="22"/>
      <c r="D26" s="23">
        <v>3500</v>
      </c>
      <c r="E26" s="5">
        <v>529.27</v>
      </c>
      <c r="F26" s="5">
        <v>1.2</v>
      </c>
      <c r="G26" s="6">
        <v>1569.53</v>
      </c>
      <c r="H26" s="5" t="s">
        <v>12</v>
      </c>
      <c r="I26" s="5">
        <v>227.85</v>
      </c>
      <c r="J26" s="6">
        <v>2327.85</v>
      </c>
    </row>
    <row r="27" spans="1:10" ht="15" x14ac:dyDescent="0.15">
      <c r="A27" s="20">
        <v>44085</v>
      </c>
      <c r="B27" s="22" t="s">
        <v>25</v>
      </c>
      <c r="C27" s="22">
        <v>67.5</v>
      </c>
      <c r="D27" s="23">
        <v>877.5</v>
      </c>
      <c r="E27" s="5">
        <v>483.69</v>
      </c>
      <c r="F27" s="5">
        <v>1.2</v>
      </c>
      <c r="G27" s="6">
        <v>1615.11</v>
      </c>
      <c r="H27" s="5" t="s">
        <v>12</v>
      </c>
      <c r="I27" s="5">
        <v>160.65</v>
      </c>
      <c r="J27" s="6">
        <v>2260.65</v>
      </c>
    </row>
    <row r="28" spans="1:10" ht="15" x14ac:dyDescent="0.15">
      <c r="A28" s="20">
        <v>44085</v>
      </c>
      <c r="B28" s="22" t="s">
        <v>11</v>
      </c>
      <c r="C28" s="22">
        <v>70</v>
      </c>
      <c r="D28" s="23">
        <v>2100</v>
      </c>
      <c r="E28" s="5">
        <v>707.18</v>
      </c>
      <c r="F28" s="5">
        <v>1.2</v>
      </c>
      <c r="G28" s="6">
        <v>1748.62</v>
      </c>
      <c r="H28" s="5" t="s">
        <v>12</v>
      </c>
      <c r="I28" s="5">
        <v>187.96</v>
      </c>
      <c r="J28" s="6">
        <v>2644.96</v>
      </c>
    </row>
    <row r="29" spans="1:10" ht="15" x14ac:dyDescent="0.15">
      <c r="A29" s="20">
        <v>44085</v>
      </c>
      <c r="B29" s="22" t="s">
        <v>21</v>
      </c>
      <c r="C29" s="22">
        <v>48.25</v>
      </c>
      <c r="D29" s="23">
        <v>525</v>
      </c>
      <c r="E29" s="5">
        <v>437.84</v>
      </c>
      <c r="F29" s="5">
        <v>1.2</v>
      </c>
      <c r="G29" s="6">
        <v>1387.96</v>
      </c>
      <c r="H29" s="5" t="s">
        <v>12</v>
      </c>
      <c r="I29" s="5">
        <v>139.76</v>
      </c>
      <c r="J29" s="6">
        <v>1966.76</v>
      </c>
    </row>
    <row r="30" spans="1:10" ht="15" x14ac:dyDescent="0.15">
      <c r="A30" s="20">
        <v>44085</v>
      </c>
      <c r="B30" s="22" t="s">
        <v>23</v>
      </c>
      <c r="C30" s="22">
        <v>75</v>
      </c>
      <c r="D30" s="23">
        <f>C30*100</f>
        <v>7500</v>
      </c>
      <c r="E30" s="5">
        <v>457.96</v>
      </c>
      <c r="F30" s="5">
        <v>1.2</v>
      </c>
      <c r="G30" s="6">
        <v>1430.84</v>
      </c>
      <c r="H30" s="5" t="s">
        <v>12</v>
      </c>
      <c r="I30" s="5">
        <v>209.27</v>
      </c>
      <c r="J30" s="6">
        <v>2099.27</v>
      </c>
    </row>
    <row r="31" spans="1:10" ht="15" x14ac:dyDescent="0.15">
      <c r="A31" s="20">
        <v>44085</v>
      </c>
      <c r="B31" s="22" t="s">
        <v>26</v>
      </c>
      <c r="C31" s="22">
        <v>72</v>
      </c>
      <c r="D31" s="23">
        <f>C31*80</f>
        <v>5760</v>
      </c>
      <c r="E31" s="5">
        <v>420.36</v>
      </c>
      <c r="F31" s="5">
        <v>1.2</v>
      </c>
      <c r="G31" s="6">
        <v>1468.44</v>
      </c>
      <c r="H31" s="5" t="s">
        <v>12</v>
      </c>
      <c r="I31" s="5">
        <v>144.59</v>
      </c>
      <c r="J31" s="6">
        <v>2034.59</v>
      </c>
    </row>
    <row r="32" spans="1:10" ht="15" x14ac:dyDescent="0.15">
      <c r="A32" s="20">
        <v>44085</v>
      </c>
      <c r="B32" s="22" t="s">
        <v>27</v>
      </c>
      <c r="C32" s="22">
        <v>67.5</v>
      </c>
      <c r="D32" s="23">
        <f>C32*75</f>
        <v>5062.5</v>
      </c>
      <c r="E32" s="5">
        <v>817.02</v>
      </c>
      <c r="F32" s="5">
        <v>1.2</v>
      </c>
      <c r="G32" s="6">
        <v>1911.78</v>
      </c>
      <c r="H32" s="5" t="s">
        <v>12</v>
      </c>
      <c r="I32" s="5">
        <v>208.85</v>
      </c>
      <c r="J32" s="6">
        <v>2938.85</v>
      </c>
    </row>
    <row r="33" spans="1:10" ht="15" x14ac:dyDescent="0.15">
      <c r="A33" s="20">
        <v>44085</v>
      </c>
      <c r="B33" s="22" t="s">
        <v>28</v>
      </c>
      <c r="C33" s="22">
        <v>73.75</v>
      </c>
      <c r="D33" s="23">
        <v>730</v>
      </c>
      <c r="E33" s="5">
        <v>477.22</v>
      </c>
      <c r="F33" s="5">
        <v>1.2</v>
      </c>
      <c r="G33" s="6">
        <v>1479.08</v>
      </c>
      <c r="H33" s="5" t="s">
        <v>12</v>
      </c>
      <c r="I33" s="5">
        <v>149.75</v>
      </c>
      <c r="J33" s="6">
        <v>2107.25</v>
      </c>
    </row>
    <row r="34" spans="1:10" ht="15" x14ac:dyDescent="0.15">
      <c r="A34" s="20">
        <v>44085</v>
      </c>
      <c r="B34" s="22" t="s">
        <v>24</v>
      </c>
      <c r="C34" s="22">
        <v>77.25</v>
      </c>
      <c r="D34" s="23">
        <f>C34*40</f>
        <v>3090</v>
      </c>
      <c r="E34" s="5">
        <v>529.27</v>
      </c>
      <c r="F34" s="5">
        <v>1.2</v>
      </c>
      <c r="G34" s="6">
        <v>1569.53</v>
      </c>
      <c r="H34" s="5" t="s">
        <v>12</v>
      </c>
      <c r="I34" s="5">
        <v>240.45</v>
      </c>
      <c r="J34" s="6">
        <v>2340.4499999999998</v>
      </c>
    </row>
    <row r="35" spans="1:10" ht="15" x14ac:dyDescent="0.15">
      <c r="A35" s="20">
        <v>44085</v>
      </c>
      <c r="B35" s="22" t="s">
        <v>13</v>
      </c>
      <c r="C35" s="22">
        <v>70</v>
      </c>
      <c r="D35" s="23">
        <v>2100</v>
      </c>
      <c r="E35" s="5">
        <v>483.69</v>
      </c>
      <c r="F35" s="5">
        <v>1.2</v>
      </c>
      <c r="G35" s="6">
        <v>1615.11</v>
      </c>
      <c r="H35" s="5" t="s">
        <v>12</v>
      </c>
      <c r="I35" s="5">
        <v>160.65</v>
      </c>
      <c r="J35" s="6">
        <v>2260.65</v>
      </c>
    </row>
    <row r="36" spans="1:10" ht="15" x14ac:dyDescent="0.15">
      <c r="A36" s="20">
        <v>44085</v>
      </c>
      <c r="B36" s="22" t="s">
        <v>32</v>
      </c>
      <c r="C36" s="22">
        <v>36</v>
      </c>
      <c r="D36" s="23">
        <f>C36*15</f>
        <v>540</v>
      </c>
      <c r="E36" s="5">
        <v>817.03</v>
      </c>
      <c r="F36" s="5">
        <v>1.2</v>
      </c>
      <c r="G36" s="6">
        <v>1911.77</v>
      </c>
      <c r="H36" s="5" t="s">
        <v>12</v>
      </c>
      <c r="I36" s="5">
        <v>208.85</v>
      </c>
      <c r="J36" s="6">
        <v>2938.85</v>
      </c>
    </row>
    <row r="37" spans="1:10" ht="15" x14ac:dyDescent="0.15">
      <c r="A37" s="20">
        <v>44085</v>
      </c>
      <c r="B37" s="22" t="s">
        <v>22</v>
      </c>
      <c r="C37" s="22">
        <v>75</v>
      </c>
      <c r="D37" s="23">
        <f>C37*10</f>
        <v>750</v>
      </c>
      <c r="E37" s="5">
        <v>500.05</v>
      </c>
      <c r="F37" s="5">
        <v>1.2</v>
      </c>
      <c r="G37" s="6">
        <v>1528.75</v>
      </c>
      <c r="H37" s="5" t="s">
        <v>12</v>
      </c>
      <c r="I37" s="5">
        <v>155.30000000000001</v>
      </c>
      <c r="J37" s="6">
        <v>2185.3000000000002</v>
      </c>
    </row>
    <row r="38" spans="1:10" ht="15" x14ac:dyDescent="0.15">
      <c r="A38" s="20">
        <v>44085</v>
      </c>
      <c r="B38" s="22" t="s">
        <v>44</v>
      </c>
      <c r="C38" s="22">
        <v>80</v>
      </c>
      <c r="D38" s="23">
        <f>C38*15</f>
        <v>1200</v>
      </c>
      <c r="E38" s="5">
        <v>529.27</v>
      </c>
      <c r="F38" s="5">
        <v>1.2</v>
      </c>
      <c r="G38" s="6">
        <v>1569.53</v>
      </c>
      <c r="H38" s="5" t="s">
        <v>12</v>
      </c>
      <c r="I38" s="5">
        <v>240.45</v>
      </c>
      <c r="J38" s="6">
        <v>2340.4499999999998</v>
      </c>
    </row>
    <row r="39" spans="1:10" ht="15" x14ac:dyDescent="0.15">
      <c r="A39" s="20">
        <v>44071</v>
      </c>
      <c r="B39" s="22" t="s">
        <v>30</v>
      </c>
      <c r="C39" s="22"/>
      <c r="D39" s="23">
        <v>3500</v>
      </c>
      <c r="E39" s="5">
        <v>483.69</v>
      </c>
      <c r="F39" s="5">
        <v>1.2</v>
      </c>
      <c r="G39" s="6">
        <v>1615.11</v>
      </c>
      <c r="H39" s="5" t="s">
        <v>12</v>
      </c>
      <c r="I39" s="5">
        <v>160.65</v>
      </c>
      <c r="J39" s="6">
        <v>2260.65</v>
      </c>
    </row>
    <row r="40" spans="1:10" ht="15" x14ac:dyDescent="0.15">
      <c r="A40" s="20">
        <v>44071</v>
      </c>
      <c r="B40" s="22" t="s">
        <v>25</v>
      </c>
      <c r="C40" s="22">
        <v>75</v>
      </c>
      <c r="D40" s="23">
        <f>C40*7</f>
        <v>525</v>
      </c>
      <c r="E40" s="5">
        <v>817.02</v>
      </c>
      <c r="F40" s="5">
        <v>1.2</v>
      </c>
      <c r="G40" s="6">
        <v>1911.78</v>
      </c>
      <c r="H40" s="5" t="s">
        <v>12</v>
      </c>
      <c r="I40" s="5">
        <v>208.85</v>
      </c>
      <c r="J40" s="6">
        <v>2938.85</v>
      </c>
    </row>
    <row r="41" spans="1:10" ht="15" x14ac:dyDescent="0.15">
      <c r="A41" s="20">
        <v>44071</v>
      </c>
      <c r="B41" s="22" t="s">
        <v>11</v>
      </c>
      <c r="C41" s="22">
        <v>63</v>
      </c>
      <c r="D41" s="23">
        <v>1890</v>
      </c>
      <c r="E41" s="5">
        <v>477.21</v>
      </c>
      <c r="F41" s="5">
        <v>1.2</v>
      </c>
      <c r="G41" s="6">
        <v>1479.09</v>
      </c>
      <c r="H41" s="5" t="s">
        <v>12</v>
      </c>
      <c r="I41" s="5">
        <v>149.75</v>
      </c>
      <c r="J41" s="6">
        <v>2107.25</v>
      </c>
    </row>
    <row r="42" spans="1:10" ht="15" x14ac:dyDescent="0.15">
      <c r="A42" s="20">
        <v>44071</v>
      </c>
      <c r="B42" s="22" t="s">
        <v>21</v>
      </c>
      <c r="C42" s="22">
        <v>75</v>
      </c>
      <c r="D42" s="23">
        <v>456</v>
      </c>
      <c r="E42" s="5">
        <v>529.27</v>
      </c>
      <c r="F42" s="5">
        <v>1.2</v>
      </c>
      <c r="G42" s="6">
        <v>1569.53</v>
      </c>
      <c r="H42" s="5" t="s">
        <v>12</v>
      </c>
      <c r="I42" s="5">
        <v>240.45</v>
      </c>
      <c r="J42" s="6">
        <v>2340.4499999999998</v>
      </c>
    </row>
    <row r="43" spans="1:10" ht="15" x14ac:dyDescent="0.15">
      <c r="A43" s="20">
        <v>44071</v>
      </c>
      <c r="B43" s="22" t="s">
        <v>23</v>
      </c>
      <c r="C43" s="22">
        <v>79</v>
      </c>
      <c r="D43" s="23">
        <f>C43*100</f>
        <v>7900</v>
      </c>
      <c r="E43" s="5">
        <v>965.48</v>
      </c>
      <c r="F43" s="5">
        <v>1.2</v>
      </c>
      <c r="G43" s="6">
        <v>2393.3200000000002</v>
      </c>
      <c r="H43" s="5" t="s">
        <v>12</v>
      </c>
      <c r="I43" s="5">
        <v>257.04000000000002</v>
      </c>
      <c r="J43" s="6">
        <v>3617.04</v>
      </c>
    </row>
    <row r="44" spans="1:10" ht="15" x14ac:dyDescent="0.15">
      <c r="A44" s="20">
        <v>44071</v>
      </c>
      <c r="B44" s="21" t="s">
        <v>29</v>
      </c>
      <c r="C44" s="22">
        <v>7.5</v>
      </c>
      <c r="D44" s="23">
        <v>225</v>
      </c>
      <c r="E44" s="5">
        <v>707.18</v>
      </c>
      <c r="F44" s="5">
        <v>1.2</v>
      </c>
      <c r="G44" s="6">
        <v>1748.62</v>
      </c>
      <c r="H44" s="5" t="s">
        <v>12</v>
      </c>
      <c r="I44" s="5">
        <v>187.96</v>
      </c>
      <c r="J44" s="6">
        <v>2644.96</v>
      </c>
    </row>
    <row r="45" spans="1:10" ht="15" x14ac:dyDescent="0.15">
      <c r="A45" s="20">
        <v>44071</v>
      </c>
      <c r="B45" s="22" t="s">
        <v>26</v>
      </c>
      <c r="C45" s="22">
        <v>72</v>
      </c>
      <c r="D45" s="23">
        <f>C45*80</f>
        <v>5760</v>
      </c>
      <c r="E45" s="5">
        <v>500.05</v>
      </c>
      <c r="F45" s="5">
        <v>1.2</v>
      </c>
      <c r="G45" s="6">
        <v>1528.75</v>
      </c>
      <c r="H45" s="5" t="s">
        <v>12</v>
      </c>
      <c r="I45" s="5">
        <v>159.47999999999999</v>
      </c>
      <c r="J45" s="6">
        <v>2189.48</v>
      </c>
    </row>
    <row r="46" spans="1:10" ht="15" x14ac:dyDescent="0.15">
      <c r="A46" s="20">
        <v>44071</v>
      </c>
      <c r="B46" s="22" t="s">
        <v>27</v>
      </c>
      <c r="C46" s="22">
        <v>62</v>
      </c>
      <c r="D46" s="23">
        <f>C46*75</f>
        <v>4650</v>
      </c>
      <c r="E46" s="5">
        <v>170.09</v>
      </c>
      <c r="F46" s="5">
        <v>1.2</v>
      </c>
      <c r="G46" s="5">
        <v>878.71</v>
      </c>
      <c r="H46" s="5" t="s">
        <v>12</v>
      </c>
      <c r="I46" s="5">
        <v>113.37</v>
      </c>
      <c r="J46" s="6">
        <v>1163.3699999999999</v>
      </c>
    </row>
    <row r="47" spans="1:10" ht="15" x14ac:dyDescent="0.15">
      <c r="A47" s="20">
        <v>44071</v>
      </c>
      <c r="B47" s="22" t="s">
        <v>28</v>
      </c>
      <c r="C47" s="22">
        <v>75.5</v>
      </c>
      <c r="D47" s="23">
        <v>750</v>
      </c>
      <c r="E47" s="5">
        <v>817.02</v>
      </c>
      <c r="F47" s="5">
        <v>1.2</v>
      </c>
      <c r="G47" s="6">
        <v>1911.78</v>
      </c>
      <c r="H47" s="5" t="s">
        <v>12</v>
      </c>
      <c r="I47" s="5">
        <v>208.85</v>
      </c>
      <c r="J47" s="6">
        <v>2938.85</v>
      </c>
    </row>
    <row r="48" spans="1:10" ht="15" x14ac:dyDescent="0.15">
      <c r="A48" s="20">
        <v>44071</v>
      </c>
      <c r="B48" s="22" t="s">
        <v>24</v>
      </c>
      <c r="C48" s="22">
        <v>76.5</v>
      </c>
      <c r="D48" s="23">
        <f>C48*40</f>
        <v>3060</v>
      </c>
      <c r="E48" s="5">
        <v>367.88</v>
      </c>
      <c r="F48" s="5">
        <v>1.2</v>
      </c>
      <c r="G48" s="6">
        <v>1225.92</v>
      </c>
      <c r="H48" s="5" t="s">
        <v>12</v>
      </c>
      <c r="I48" s="5">
        <v>173.06</v>
      </c>
      <c r="J48" s="6">
        <v>1768.06</v>
      </c>
    </row>
    <row r="49" spans="1:10" ht="15" x14ac:dyDescent="0.15">
      <c r="A49" s="20">
        <v>44071</v>
      </c>
      <c r="B49" s="22" t="s">
        <v>13</v>
      </c>
      <c r="C49" s="22">
        <v>70</v>
      </c>
      <c r="D49" s="23">
        <v>2100</v>
      </c>
      <c r="E49" s="5">
        <v>165.93</v>
      </c>
      <c r="F49" s="5">
        <v>1.2</v>
      </c>
      <c r="G49" s="5">
        <v>867.87</v>
      </c>
      <c r="H49" s="5" t="s">
        <v>12</v>
      </c>
      <c r="I49" s="5">
        <v>112.3</v>
      </c>
      <c r="J49" s="6">
        <v>1147.3</v>
      </c>
    </row>
    <row r="50" spans="1:10" ht="15" x14ac:dyDescent="0.15">
      <c r="A50" s="20">
        <v>44071</v>
      </c>
      <c r="B50" s="22" t="s">
        <v>32</v>
      </c>
      <c r="C50" s="22">
        <v>38</v>
      </c>
      <c r="D50" s="23">
        <f>C50*15</f>
        <v>570</v>
      </c>
      <c r="E50" s="5">
        <v>817.03</v>
      </c>
      <c r="F50" s="5">
        <v>1.2</v>
      </c>
      <c r="G50" s="6">
        <v>1911.77</v>
      </c>
      <c r="H50" s="5" t="s">
        <v>12</v>
      </c>
      <c r="I50" s="5">
        <v>208.85</v>
      </c>
      <c r="J50" s="6">
        <v>2938.85</v>
      </c>
    </row>
    <row r="51" spans="1:10" ht="15" x14ac:dyDescent="0.15">
      <c r="A51" s="20">
        <v>44071</v>
      </c>
      <c r="B51" s="22" t="s">
        <v>22</v>
      </c>
      <c r="C51" s="22">
        <v>67.5</v>
      </c>
      <c r="D51" s="23">
        <f>C51*10</f>
        <v>675</v>
      </c>
      <c r="E51" s="5">
        <v>500.05</v>
      </c>
      <c r="F51" s="5">
        <v>1.2</v>
      </c>
      <c r="G51" s="6">
        <v>1528.75</v>
      </c>
      <c r="H51" s="5" t="s">
        <v>12</v>
      </c>
      <c r="I51" s="5">
        <v>248.68</v>
      </c>
      <c r="J51" s="6">
        <v>2278.6799999999998</v>
      </c>
    </row>
    <row r="52" spans="1:10" ht="15" x14ac:dyDescent="0.15">
      <c r="A52" s="20">
        <v>44071</v>
      </c>
      <c r="B52" s="22" t="s">
        <v>44</v>
      </c>
      <c r="C52" s="22">
        <v>50</v>
      </c>
      <c r="D52" s="23">
        <f>C52*15</f>
        <v>750</v>
      </c>
      <c r="E52" s="5">
        <v>413.57</v>
      </c>
      <c r="F52" s="5">
        <v>1.2</v>
      </c>
      <c r="G52" s="6">
        <v>1452.73</v>
      </c>
      <c r="H52" s="5" t="s">
        <v>12</v>
      </c>
      <c r="I52" s="5">
        <v>228.78</v>
      </c>
      <c r="J52" s="6">
        <v>2096.2800000000002</v>
      </c>
    </row>
    <row r="53" spans="1:10" ht="15" x14ac:dyDescent="0.15">
      <c r="A53" s="20">
        <v>44057</v>
      </c>
      <c r="B53" s="22" t="s">
        <v>30</v>
      </c>
      <c r="C53" s="22"/>
      <c r="D53" s="23">
        <v>3500</v>
      </c>
      <c r="E53" s="5">
        <v>707.19</v>
      </c>
      <c r="F53" s="5">
        <v>21.1</v>
      </c>
      <c r="G53" s="6">
        <v>1728.71</v>
      </c>
      <c r="H53" s="5" t="s">
        <v>12</v>
      </c>
      <c r="I53" s="5">
        <v>256.91000000000003</v>
      </c>
      <c r="J53" s="6">
        <v>2713.91</v>
      </c>
    </row>
    <row r="54" spans="1:10" ht="15" x14ac:dyDescent="0.15">
      <c r="A54" s="20">
        <v>44057</v>
      </c>
      <c r="B54" s="22" t="s">
        <v>25</v>
      </c>
      <c r="C54" s="22">
        <v>41.75</v>
      </c>
      <c r="D54" s="23">
        <f>C54*7</f>
        <v>292.25</v>
      </c>
      <c r="E54" s="5">
        <v>372.26</v>
      </c>
      <c r="F54" s="5">
        <v>12.8</v>
      </c>
      <c r="G54" s="6">
        <v>1224.44</v>
      </c>
      <c r="H54" s="5" t="s">
        <v>12</v>
      </c>
      <c r="I54" s="5">
        <v>201.76</v>
      </c>
      <c r="J54" s="6">
        <v>1811.26</v>
      </c>
    </row>
    <row r="55" spans="1:10" ht="15" x14ac:dyDescent="0.15">
      <c r="A55" s="20">
        <v>44057</v>
      </c>
      <c r="B55" s="22" t="s">
        <v>11</v>
      </c>
      <c r="C55" s="22">
        <v>56</v>
      </c>
      <c r="D55" s="23">
        <v>1680</v>
      </c>
      <c r="E55" s="5">
        <v>282.37</v>
      </c>
      <c r="F55" s="5">
        <v>12.93</v>
      </c>
      <c r="G55" s="6">
        <v>1137.2</v>
      </c>
      <c r="H55" s="5" t="s">
        <v>12</v>
      </c>
      <c r="I55" s="5">
        <v>180.09</v>
      </c>
      <c r="J55" s="6">
        <v>1612.59</v>
      </c>
    </row>
    <row r="56" spans="1:10" ht="15" x14ac:dyDescent="0.15">
      <c r="A56" s="20">
        <v>44057</v>
      </c>
      <c r="B56" s="22" t="s">
        <v>21</v>
      </c>
      <c r="C56" s="22">
        <v>64</v>
      </c>
      <c r="D56" s="23">
        <v>385</v>
      </c>
      <c r="E56" s="5">
        <v>817.02</v>
      </c>
      <c r="F56" s="5">
        <v>1.2</v>
      </c>
      <c r="G56" s="6">
        <v>1911.78</v>
      </c>
      <c r="H56" s="5" t="s">
        <v>12</v>
      </c>
      <c r="I56" s="5">
        <v>334.43</v>
      </c>
      <c r="J56" s="6">
        <v>3064.43</v>
      </c>
    </row>
    <row r="57" spans="1:10" ht="15" x14ac:dyDescent="0.15">
      <c r="A57" s="20">
        <v>44057</v>
      </c>
      <c r="B57" s="22" t="s">
        <v>23</v>
      </c>
      <c r="C57" s="22">
        <v>85</v>
      </c>
      <c r="D57" s="23">
        <f>C57*100</f>
        <v>8500</v>
      </c>
      <c r="E57" s="5">
        <v>470.66</v>
      </c>
      <c r="F57" s="5">
        <v>1.2</v>
      </c>
      <c r="G57" s="6">
        <v>1463.89</v>
      </c>
      <c r="H57" s="5" t="s">
        <v>12</v>
      </c>
      <c r="I57" s="5">
        <v>248.74</v>
      </c>
      <c r="J57" s="6">
        <v>2184.4899999999998</v>
      </c>
    </row>
    <row r="58" spans="1:10" ht="15" x14ac:dyDescent="0.15">
      <c r="A58" s="20">
        <v>44057</v>
      </c>
      <c r="B58" s="22" t="s">
        <v>29</v>
      </c>
      <c r="C58" s="22">
        <v>75</v>
      </c>
      <c r="D58" s="23">
        <v>2250</v>
      </c>
      <c r="E58" s="5">
        <v>420.35</v>
      </c>
      <c r="F58" s="5">
        <v>1.2</v>
      </c>
      <c r="G58" s="6">
        <v>1468.45</v>
      </c>
      <c r="H58" s="5" t="s">
        <v>12</v>
      </c>
      <c r="I58" s="5">
        <v>242.87</v>
      </c>
      <c r="J58" s="6">
        <v>2132.87</v>
      </c>
    </row>
    <row r="59" spans="1:10" ht="15" x14ac:dyDescent="0.15">
      <c r="A59" s="20">
        <v>44057</v>
      </c>
      <c r="B59" s="22" t="s">
        <v>26</v>
      </c>
      <c r="C59" s="22">
        <v>80</v>
      </c>
      <c r="D59" s="23">
        <f>C59*80</f>
        <v>6400</v>
      </c>
      <c r="E59" s="5">
        <v>700.55</v>
      </c>
      <c r="F59" s="5">
        <v>1.2</v>
      </c>
      <c r="G59" s="6">
        <v>1755.25</v>
      </c>
      <c r="H59" s="5" t="s">
        <v>12</v>
      </c>
      <c r="I59" s="5">
        <v>313.5</v>
      </c>
      <c r="J59" s="6">
        <v>2770.5</v>
      </c>
    </row>
    <row r="60" spans="1:10" ht="15" x14ac:dyDescent="0.15">
      <c r="A60" s="20">
        <v>44057</v>
      </c>
      <c r="B60" s="22" t="s">
        <v>27</v>
      </c>
      <c r="C60" s="22">
        <v>72</v>
      </c>
      <c r="D60" s="23">
        <f>C60*75</f>
        <v>5400</v>
      </c>
      <c r="E60" s="5">
        <v>424.25</v>
      </c>
      <c r="F60" s="5">
        <v>1.2</v>
      </c>
      <c r="G60" s="6">
        <v>1372.55</v>
      </c>
      <c r="H60" s="5" t="s">
        <v>12</v>
      </c>
      <c r="I60" s="5">
        <v>231.05</v>
      </c>
      <c r="J60" s="6">
        <v>2029.05</v>
      </c>
    </row>
    <row r="61" spans="1:10" ht="15" x14ac:dyDescent="0.15">
      <c r="A61" s="20">
        <v>44057</v>
      </c>
      <c r="B61" s="22" t="s">
        <v>28</v>
      </c>
      <c r="C61" s="22">
        <v>75.25</v>
      </c>
      <c r="D61" s="23">
        <v>750</v>
      </c>
      <c r="E61" s="5">
        <v>404.05</v>
      </c>
      <c r="F61" s="5">
        <v>1.2</v>
      </c>
      <c r="G61" s="6">
        <v>1447.25</v>
      </c>
      <c r="H61" s="5" t="s">
        <v>12</v>
      </c>
      <c r="I61" s="5">
        <v>238.06</v>
      </c>
      <c r="J61" s="6">
        <v>2090.56</v>
      </c>
    </row>
    <row r="62" spans="1:10" ht="15" x14ac:dyDescent="0.15">
      <c r="A62" s="20">
        <v>44057</v>
      </c>
      <c r="B62" s="22" t="s">
        <v>24</v>
      </c>
      <c r="C62" s="22">
        <v>80</v>
      </c>
      <c r="D62" s="23">
        <f>C62*40</f>
        <v>3200</v>
      </c>
      <c r="E62" s="5">
        <v>700.55</v>
      </c>
      <c r="F62" s="5">
        <v>1.2</v>
      </c>
      <c r="G62" s="6">
        <v>1755.25</v>
      </c>
      <c r="H62" s="5" t="s">
        <v>12</v>
      </c>
      <c r="I62" s="5">
        <v>315.72000000000003</v>
      </c>
      <c r="J62" s="6">
        <v>2772.72</v>
      </c>
    </row>
    <row r="63" spans="1:10" ht="15" x14ac:dyDescent="0.15">
      <c r="A63" s="20">
        <v>44057</v>
      </c>
      <c r="B63" s="22" t="s">
        <v>13</v>
      </c>
      <c r="C63" s="22">
        <v>70</v>
      </c>
      <c r="D63" s="23">
        <v>2100</v>
      </c>
      <c r="E63" s="5">
        <v>361.4</v>
      </c>
      <c r="F63" s="5">
        <v>1.2</v>
      </c>
      <c r="G63" s="6">
        <v>1225.1500000000001</v>
      </c>
      <c r="H63" s="5" t="s">
        <v>12</v>
      </c>
      <c r="I63" s="5">
        <v>204.03</v>
      </c>
      <c r="J63" s="6">
        <v>1791.78</v>
      </c>
    </row>
    <row r="64" spans="1:10" ht="15" x14ac:dyDescent="0.15">
      <c r="A64" s="20">
        <v>44057</v>
      </c>
      <c r="B64" s="22" t="s">
        <v>32</v>
      </c>
      <c r="C64" s="22">
        <v>40</v>
      </c>
      <c r="D64" s="23">
        <f>C64*15</f>
        <v>600</v>
      </c>
      <c r="E64" s="5">
        <v>285.23</v>
      </c>
      <c r="F64" s="5">
        <v>1.2</v>
      </c>
      <c r="G64" s="6">
        <v>1168.57</v>
      </c>
      <c r="H64" s="5" t="s">
        <v>12</v>
      </c>
      <c r="I64" s="5">
        <v>186.97</v>
      </c>
      <c r="J64" s="6">
        <v>1641.97</v>
      </c>
    </row>
    <row r="65" spans="1:10" ht="15" x14ac:dyDescent="0.15">
      <c r="A65" s="20">
        <v>44057</v>
      </c>
      <c r="B65" s="22" t="s">
        <v>22</v>
      </c>
      <c r="C65" s="22">
        <v>67.5</v>
      </c>
      <c r="D65" s="23">
        <f>C65*10</f>
        <v>675</v>
      </c>
      <c r="E65" s="5">
        <v>118.66</v>
      </c>
      <c r="F65" s="5">
        <v>1.2</v>
      </c>
      <c r="G65" s="5">
        <v>577.64</v>
      </c>
      <c r="H65" s="5" t="s">
        <v>12</v>
      </c>
      <c r="I65" s="5">
        <v>89.64</v>
      </c>
      <c r="J65" s="5">
        <v>787.14</v>
      </c>
    </row>
    <row r="66" spans="1:10" ht="15" x14ac:dyDescent="0.15">
      <c r="A66" s="20">
        <v>44057</v>
      </c>
      <c r="B66" s="22" t="s">
        <v>44</v>
      </c>
      <c r="C66" s="22">
        <v>40</v>
      </c>
      <c r="D66" s="23">
        <f>C66*15</f>
        <v>600</v>
      </c>
      <c r="E66" s="5">
        <v>701.39</v>
      </c>
      <c r="F66" s="5">
        <v>1.2</v>
      </c>
      <c r="G66" s="6">
        <v>1754.41</v>
      </c>
      <c r="H66" s="5" t="s">
        <v>12</v>
      </c>
      <c r="I66" s="5">
        <v>315.72000000000003</v>
      </c>
      <c r="J66" s="6">
        <v>2772.72</v>
      </c>
    </row>
    <row r="67" spans="1:10" ht="15" x14ac:dyDescent="0.15">
      <c r="A67" s="20">
        <v>44043</v>
      </c>
      <c r="B67" s="22" t="s">
        <v>30</v>
      </c>
      <c r="C67" s="22"/>
      <c r="D67" s="23">
        <v>3500</v>
      </c>
      <c r="E67" s="5">
        <v>161.83000000000001</v>
      </c>
      <c r="F67" s="5">
        <v>1.2</v>
      </c>
      <c r="G67" s="5">
        <v>750.47</v>
      </c>
      <c r="H67" s="5" t="s">
        <v>12</v>
      </c>
      <c r="I67" s="5">
        <v>117.39</v>
      </c>
      <c r="J67" s="6">
        <v>1030.8900000000001</v>
      </c>
    </row>
    <row r="68" spans="1:10" ht="15" x14ac:dyDescent="0.15">
      <c r="A68" s="20">
        <v>44043</v>
      </c>
      <c r="B68" s="22" t="s">
        <v>25</v>
      </c>
      <c r="C68" s="22">
        <v>72.25</v>
      </c>
      <c r="D68" s="23">
        <f>C68*7</f>
        <v>505.75</v>
      </c>
      <c r="E68" s="5">
        <v>330.72</v>
      </c>
      <c r="F68" s="5">
        <v>1.2</v>
      </c>
      <c r="G68" s="6">
        <v>1074.58</v>
      </c>
      <c r="H68" s="5" t="s">
        <v>12</v>
      </c>
      <c r="I68" s="5">
        <v>180.73</v>
      </c>
      <c r="J68" s="6">
        <v>1587.23</v>
      </c>
    </row>
    <row r="69" spans="1:10" ht="15" x14ac:dyDescent="0.15">
      <c r="A69" s="20">
        <v>44043</v>
      </c>
      <c r="B69" s="22" t="s">
        <v>11</v>
      </c>
      <c r="C69" s="22">
        <v>70</v>
      </c>
      <c r="D69" s="23">
        <v>2100</v>
      </c>
      <c r="E69" s="5">
        <v>164.68</v>
      </c>
      <c r="F69" s="5">
        <v>1.2</v>
      </c>
      <c r="G69" s="5">
        <v>869.12</v>
      </c>
      <c r="H69" s="5" t="s">
        <v>12</v>
      </c>
      <c r="I69" s="5">
        <v>133</v>
      </c>
      <c r="J69" s="6">
        <v>1168</v>
      </c>
    </row>
    <row r="70" spans="1:10" ht="15" x14ac:dyDescent="0.15">
      <c r="A70" s="20">
        <v>44043</v>
      </c>
      <c r="B70" s="22" t="s">
        <v>21</v>
      </c>
      <c r="C70" s="22">
        <v>61.5</v>
      </c>
      <c r="D70" s="23">
        <v>375</v>
      </c>
      <c r="E70" s="6">
        <v>1086.43</v>
      </c>
      <c r="F70" s="5">
        <v>1.2</v>
      </c>
      <c r="G70" s="6">
        <v>2332.37</v>
      </c>
      <c r="H70" s="5" t="s">
        <v>12</v>
      </c>
      <c r="I70" s="5">
        <v>439.47</v>
      </c>
      <c r="J70" s="6">
        <v>3859.47</v>
      </c>
    </row>
    <row r="71" spans="1:10" ht="15" x14ac:dyDescent="0.15">
      <c r="A71" s="20">
        <v>44043</v>
      </c>
      <c r="B71" s="22" t="s">
        <v>23</v>
      </c>
      <c r="C71" s="22">
        <v>79</v>
      </c>
      <c r="D71" s="23">
        <f>C71*100</f>
        <v>7900</v>
      </c>
      <c r="E71" s="19"/>
      <c r="F71" s="18"/>
      <c r="G71" s="19"/>
      <c r="H71" s="18"/>
      <c r="I71" s="18"/>
      <c r="J71" s="19"/>
    </row>
    <row r="72" spans="1:10" ht="15" x14ac:dyDescent="0.15">
      <c r="A72" s="20">
        <v>44043</v>
      </c>
      <c r="B72" s="22" t="s">
        <v>29</v>
      </c>
      <c r="C72" s="22">
        <v>75</v>
      </c>
      <c r="D72" s="23">
        <v>2250</v>
      </c>
      <c r="E72" s="19"/>
      <c r="F72" s="18"/>
      <c r="G72" s="19"/>
      <c r="H72" s="18"/>
      <c r="I72" s="18"/>
      <c r="J72" s="19"/>
    </row>
    <row r="73" spans="1:10" ht="12.75" customHeight="1" x14ac:dyDescent="0.15">
      <c r="A73" s="13" t="s">
        <v>18</v>
      </c>
      <c r="B73" s="13"/>
      <c r="C73" s="7">
        <v>4037.75</v>
      </c>
      <c r="D73" s="8">
        <v>129474</v>
      </c>
      <c r="E73" s="8">
        <v>32555.83</v>
      </c>
      <c r="F73" s="8">
        <v>121.23</v>
      </c>
      <c r="G73" s="8">
        <v>96796.94</v>
      </c>
      <c r="H73" s="9"/>
      <c r="I73" s="8">
        <v>12279.07</v>
      </c>
      <c r="J73" s="8">
        <v>141753.07</v>
      </c>
    </row>
    <row r="74" spans="1:10" ht="12.75" customHeight="1" thickBot="1" x14ac:dyDescent="0.2">
      <c r="A74" s="16" t="s">
        <v>19</v>
      </c>
      <c r="B74" s="16"/>
      <c r="C74" s="16"/>
      <c r="D74" s="16"/>
      <c r="E74" s="16"/>
      <c r="F74" s="16"/>
      <c r="G74" s="16"/>
      <c r="H74" s="16"/>
      <c r="I74" s="16"/>
      <c r="J74" s="16"/>
    </row>
    <row r="75" spans="1:10" ht="12.75" customHeight="1" thickBot="1" x14ac:dyDescent="0.2">
      <c r="A75" s="15" t="s">
        <v>20</v>
      </c>
      <c r="B75" s="15"/>
      <c r="C75" s="15"/>
      <c r="D75" s="15"/>
      <c r="E75" s="15"/>
      <c r="F75" s="15"/>
      <c r="G75" s="15"/>
      <c r="H75" s="15"/>
      <c r="I75" s="15"/>
      <c r="J75" s="15"/>
    </row>
    <row r="76" spans="1:10" ht="15" x14ac:dyDescent="0.15">
      <c r="A76" s="20">
        <v>44043</v>
      </c>
      <c r="B76" s="22" t="s">
        <v>27</v>
      </c>
      <c r="C76" s="22">
        <v>73</v>
      </c>
      <c r="D76" s="23">
        <f>C76*75</f>
        <v>5475</v>
      </c>
      <c r="E76" s="5">
        <v>69.47</v>
      </c>
      <c r="F76" s="5">
        <v>1.2</v>
      </c>
      <c r="G76" s="5">
        <v>604.88</v>
      </c>
      <c r="H76" s="5" t="s">
        <v>12</v>
      </c>
      <c r="I76" s="5">
        <v>73.3</v>
      </c>
      <c r="J76" s="5">
        <v>748.85</v>
      </c>
    </row>
    <row r="77" spans="1:10" ht="15" x14ac:dyDescent="0.15">
      <c r="A77" s="20">
        <v>44043</v>
      </c>
      <c r="B77" s="22" t="s">
        <v>26</v>
      </c>
      <c r="C77" s="22">
        <v>80</v>
      </c>
      <c r="D77" s="23">
        <f>C77*80</f>
        <v>6400</v>
      </c>
      <c r="E77" s="5"/>
      <c r="F77" s="5"/>
      <c r="G77" s="5"/>
      <c r="H77" s="5"/>
      <c r="I77" s="5"/>
      <c r="J77" s="5"/>
    </row>
    <row r="78" spans="1:10" ht="15" x14ac:dyDescent="0.15">
      <c r="A78" s="20">
        <v>44043</v>
      </c>
      <c r="B78" s="22" t="s">
        <v>28</v>
      </c>
      <c r="C78" s="22">
        <v>73.75</v>
      </c>
      <c r="D78" s="23">
        <v>730</v>
      </c>
      <c r="E78" s="5">
        <v>128.37</v>
      </c>
      <c r="F78" s="5">
        <v>1.2</v>
      </c>
      <c r="G78" s="5">
        <v>725.18</v>
      </c>
      <c r="H78" s="5" t="s">
        <v>12</v>
      </c>
      <c r="I78" s="5">
        <v>92.73</v>
      </c>
      <c r="J78" s="5">
        <v>947.48</v>
      </c>
    </row>
    <row r="79" spans="1:10" ht="15" x14ac:dyDescent="0.15">
      <c r="A79" s="20">
        <v>44043</v>
      </c>
      <c r="B79" s="22" t="s">
        <v>13</v>
      </c>
      <c r="C79" s="22">
        <v>70</v>
      </c>
      <c r="D79" s="23">
        <v>2100</v>
      </c>
      <c r="E79" s="5">
        <v>227.9</v>
      </c>
      <c r="F79" s="5">
        <v>1.2</v>
      </c>
      <c r="G79" s="6">
        <v>1087.1500000000001</v>
      </c>
      <c r="H79" s="5" t="s">
        <v>12</v>
      </c>
      <c r="I79" s="5">
        <v>95.53</v>
      </c>
      <c r="J79" s="6">
        <v>1411.78</v>
      </c>
    </row>
    <row r="80" spans="1:10" ht="15" x14ac:dyDescent="0.15">
      <c r="A80" s="20">
        <v>44043</v>
      </c>
      <c r="B80" s="22" t="s">
        <v>32</v>
      </c>
      <c r="C80" s="22">
        <v>41</v>
      </c>
      <c r="D80" s="23">
        <f>C80*15</f>
        <v>615</v>
      </c>
      <c r="E80" s="5">
        <v>151.59</v>
      </c>
      <c r="F80" s="5">
        <v>1.2</v>
      </c>
      <c r="G80" s="5">
        <v>783.21</v>
      </c>
      <c r="H80" s="5" t="s">
        <v>12</v>
      </c>
      <c r="I80" s="5">
        <v>101.55</v>
      </c>
      <c r="J80" s="6">
        <v>1037.55</v>
      </c>
    </row>
    <row r="81" spans="1:10" ht="15" x14ac:dyDescent="0.15">
      <c r="A81" s="20">
        <v>44043</v>
      </c>
      <c r="B81" s="22" t="s">
        <v>22</v>
      </c>
      <c r="C81" s="22">
        <v>75</v>
      </c>
      <c r="D81" s="23">
        <f>C81*10</f>
        <v>750</v>
      </c>
      <c r="E81" s="5">
        <v>129.1</v>
      </c>
      <c r="F81" s="5">
        <v>1.2</v>
      </c>
      <c r="G81" s="5">
        <v>717.95</v>
      </c>
      <c r="H81" s="5" t="s">
        <v>12</v>
      </c>
      <c r="I81" s="5">
        <v>92.03</v>
      </c>
      <c r="J81" s="5">
        <v>940.28</v>
      </c>
    </row>
    <row r="82" spans="1:10" ht="15" x14ac:dyDescent="0.15">
      <c r="A82" s="20">
        <v>44043</v>
      </c>
      <c r="B82" s="22" t="s">
        <v>44</v>
      </c>
      <c r="C82" s="22">
        <v>41</v>
      </c>
      <c r="D82" s="23">
        <f>C82*15</f>
        <v>615</v>
      </c>
      <c r="E82" s="5">
        <v>169.83</v>
      </c>
      <c r="F82" s="5">
        <v>1.2</v>
      </c>
      <c r="G82" s="6">
        <v>1052.97</v>
      </c>
      <c r="H82" s="5" t="s">
        <v>12</v>
      </c>
      <c r="I82" s="5">
        <v>93.64</v>
      </c>
      <c r="J82" s="6">
        <v>1317.64</v>
      </c>
    </row>
    <row r="83" spans="1:10" ht="15" x14ac:dyDescent="0.15">
      <c r="A83" s="20">
        <v>44029</v>
      </c>
      <c r="B83" s="22" t="s">
        <v>25</v>
      </c>
      <c r="C83" s="22">
        <v>75</v>
      </c>
      <c r="D83" s="23">
        <f>C83*7</f>
        <v>525</v>
      </c>
      <c r="E83" s="5">
        <v>112.47</v>
      </c>
      <c r="F83" s="5">
        <v>1.2</v>
      </c>
      <c r="G83" s="5">
        <v>898.83</v>
      </c>
      <c r="H83" s="5" t="s">
        <v>12</v>
      </c>
      <c r="I83" s="5">
        <v>77.459999999999994</v>
      </c>
      <c r="J83" s="6">
        <v>1089.96</v>
      </c>
    </row>
    <row r="84" spans="1:10" ht="15" x14ac:dyDescent="0.15">
      <c r="A84" s="20">
        <v>44029</v>
      </c>
      <c r="B84" s="22" t="s">
        <v>11</v>
      </c>
      <c r="C84" s="22">
        <v>56</v>
      </c>
      <c r="D84" s="23">
        <v>1680</v>
      </c>
      <c r="E84" s="5">
        <v>137.34</v>
      </c>
      <c r="F84" s="5">
        <v>1.2</v>
      </c>
      <c r="G84" s="5">
        <v>742.21</v>
      </c>
      <c r="H84" s="5" t="s">
        <v>12</v>
      </c>
      <c r="I84" s="5">
        <v>67.38</v>
      </c>
      <c r="J84" s="5">
        <v>948.13</v>
      </c>
    </row>
    <row r="85" spans="1:10" ht="15" x14ac:dyDescent="0.15">
      <c r="A85" s="20">
        <v>44029</v>
      </c>
      <c r="B85" s="22" t="s">
        <v>21</v>
      </c>
      <c r="C85" s="22">
        <v>54.5</v>
      </c>
      <c r="D85" s="23">
        <v>330</v>
      </c>
      <c r="E85" s="5">
        <v>56.48</v>
      </c>
      <c r="F85" s="5">
        <v>1.2</v>
      </c>
      <c r="G85" s="5">
        <v>511.67</v>
      </c>
      <c r="H85" s="5" t="s">
        <v>12</v>
      </c>
      <c r="I85" s="5">
        <v>61.78</v>
      </c>
      <c r="J85" s="5">
        <v>631.13</v>
      </c>
    </row>
    <row r="86" spans="1:10" ht="15" x14ac:dyDescent="0.15">
      <c r="A86" s="20">
        <v>44029</v>
      </c>
      <c r="B86" s="22" t="s">
        <v>23</v>
      </c>
      <c r="C86" s="22">
        <v>75</v>
      </c>
      <c r="D86" s="23">
        <f>C86*100</f>
        <v>7500</v>
      </c>
      <c r="E86" s="5">
        <v>159.38999999999999</v>
      </c>
      <c r="F86" s="5">
        <v>1.2</v>
      </c>
      <c r="G86" s="5">
        <v>814.41</v>
      </c>
      <c r="H86" s="5" t="s">
        <v>12</v>
      </c>
      <c r="I86" s="5">
        <v>105.79</v>
      </c>
      <c r="J86" s="6">
        <v>1080.79</v>
      </c>
    </row>
    <row r="87" spans="1:10" ht="15" x14ac:dyDescent="0.15">
      <c r="A87" s="20">
        <v>44029</v>
      </c>
      <c r="B87" s="22" t="s">
        <v>29</v>
      </c>
      <c r="C87" s="22">
        <v>75</v>
      </c>
      <c r="D87" s="23">
        <v>2250</v>
      </c>
      <c r="E87" s="5">
        <v>263.98</v>
      </c>
      <c r="F87" s="5">
        <v>1.2</v>
      </c>
      <c r="G87" s="6">
        <v>1197.32</v>
      </c>
      <c r="H87" s="5" t="s">
        <v>12</v>
      </c>
      <c r="I87" s="5">
        <v>106.15</v>
      </c>
      <c r="J87" s="6">
        <v>1568.65</v>
      </c>
    </row>
    <row r="88" spans="1:10" ht="15" x14ac:dyDescent="0.15">
      <c r="A88" s="20">
        <v>44029</v>
      </c>
      <c r="B88" s="22" t="s">
        <v>26</v>
      </c>
      <c r="C88" s="22">
        <v>72</v>
      </c>
      <c r="D88" s="23">
        <f>C88*80</f>
        <v>5760</v>
      </c>
      <c r="E88" s="5">
        <v>169.2</v>
      </c>
      <c r="F88" s="5">
        <v>1.2</v>
      </c>
      <c r="G88" s="5">
        <v>833.85</v>
      </c>
      <c r="H88" s="5" t="s">
        <v>12</v>
      </c>
      <c r="I88" s="5">
        <v>108.96</v>
      </c>
      <c r="J88" s="6">
        <v>1113.21</v>
      </c>
    </row>
    <row r="89" spans="1:10" ht="15" x14ac:dyDescent="0.15">
      <c r="A89" s="20">
        <v>44029</v>
      </c>
      <c r="B89" s="22" t="s">
        <v>27</v>
      </c>
      <c r="C89" s="22">
        <v>67.5</v>
      </c>
      <c r="D89" s="23">
        <f>C89*75</f>
        <v>5062.5</v>
      </c>
      <c r="E89" s="5">
        <v>136.47999999999999</v>
      </c>
      <c r="F89" s="5">
        <v>1.2</v>
      </c>
      <c r="G89" s="5">
        <v>739.82</v>
      </c>
      <c r="H89" s="5" t="s">
        <v>12</v>
      </c>
      <c r="I89" s="5">
        <v>95.21</v>
      </c>
      <c r="J89" s="5">
        <v>972.71</v>
      </c>
    </row>
    <row r="90" spans="1:10" ht="15" x14ac:dyDescent="0.15">
      <c r="A90" s="20">
        <v>44029</v>
      </c>
      <c r="B90" s="22" t="s">
        <v>28</v>
      </c>
      <c r="C90" s="22">
        <v>76.5</v>
      </c>
      <c r="D90" s="23">
        <v>760</v>
      </c>
      <c r="E90" s="5">
        <v>169.83</v>
      </c>
      <c r="F90" s="5">
        <v>1.2</v>
      </c>
      <c r="G90" s="6">
        <v>1052.97</v>
      </c>
      <c r="H90" s="5" t="s">
        <v>12</v>
      </c>
      <c r="I90" s="5">
        <v>93.64</v>
      </c>
      <c r="J90" s="6">
        <v>1317.64</v>
      </c>
    </row>
    <row r="91" spans="1:10" ht="15" x14ac:dyDescent="0.15">
      <c r="A91" s="20">
        <v>44029</v>
      </c>
      <c r="B91" s="22" t="s">
        <v>24</v>
      </c>
      <c r="C91" s="22">
        <v>79</v>
      </c>
      <c r="D91" s="23">
        <f>C91*40</f>
        <v>3160</v>
      </c>
      <c r="E91" s="5">
        <v>112.48</v>
      </c>
      <c r="F91" s="5">
        <v>1.2</v>
      </c>
      <c r="G91" s="5">
        <v>898.82</v>
      </c>
      <c r="H91" s="5" t="s">
        <v>12</v>
      </c>
      <c r="I91" s="5">
        <v>89.02</v>
      </c>
      <c r="J91" s="6">
        <v>1101.52</v>
      </c>
    </row>
    <row r="92" spans="1:10" ht="15" x14ac:dyDescent="0.15">
      <c r="A92" s="20">
        <v>44029</v>
      </c>
      <c r="B92" s="22" t="s">
        <v>30</v>
      </c>
      <c r="C92" s="22"/>
      <c r="D92" s="23">
        <v>3500</v>
      </c>
      <c r="E92" s="5">
        <v>157.46</v>
      </c>
      <c r="F92" s="5">
        <v>1.2</v>
      </c>
      <c r="G92" s="5">
        <v>800.09</v>
      </c>
      <c r="H92" s="5" t="s">
        <v>12</v>
      </c>
      <c r="I92" s="5">
        <v>73.34</v>
      </c>
      <c r="J92" s="6">
        <v>1032.0899999999999</v>
      </c>
    </row>
    <row r="93" spans="1:10" ht="15" x14ac:dyDescent="0.15">
      <c r="A93" s="20">
        <v>44029</v>
      </c>
      <c r="B93" s="22" t="s">
        <v>13</v>
      </c>
      <c r="C93" s="22">
        <v>63</v>
      </c>
      <c r="D93" s="23">
        <v>1890</v>
      </c>
      <c r="E93" s="5">
        <v>97.06</v>
      </c>
      <c r="F93" s="5">
        <v>1.2</v>
      </c>
      <c r="G93" s="5">
        <v>786.74</v>
      </c>
      <c r="H93" s="5" t="s">
        <v>12</v>
      </c>
      <c r="I93" s="5">
        <v>96.02</v>
      </c>
      <c r="J93" s="5">
        <v>981.02</v>
      </c>
    </row>
    <row r="94" spans="1:10" ht="15" x14ac:dyDescent="0.15">
      <c r="A94" s="20">
        <v>44029</v>
      </c>
      <c r="B94" s="22" t="s">
        <v>22</v>
      </c>
      <c r="C94" s="22">
        <v>75</v>
      </c>
      <c r="D94" s="23">
        <f>C94*10</f>
        <v>750</v>
      </c>
      <c r="E94" s="5">
        <v>134.21</v>
      </c>
      <c r="F94" s="5">
        <v>1.2</v>
      </c>
      <c r="G94" s="5">
        <v>742.09</v>
      </c>
      <c r="H94" s="5" t="s">
        <v>12</v>
      </c>
      <c r="I94" s="5">
        <v>95.21</v>
      </c>
      <c r="J94" s="5">
        <v>972.71</v>
      </c>
    </row>
    <row r="95" spans="1:10" ht="15" x14ac:dyDescent="0.15">
      <c r="A95" s="20">
        <v>44029</v>
      </c>
      <c r="B95" s="22" t="s">
        <v>32</v>
      </c>
      <c r="C95" s="22">
        <v>42</v>
      </c>
      <c r="D95" s="23">
        <f>C95*15</f>
        <v>630</v>
      </c>
      <c r="E95" s="5">
        <v>286.86</v>
      </c>
      <c r="F95" s="5">
        <v>1.2</v>
      </c>
      <c r="G95" s="6">
        <v>1266.32</v>
      </c>
      <c r="H95" s="5" t="s">
        <v>12</v>
      </c>
      <c r="I95" s="5">
        <v>112.86</v>
      </c>
      <c r="J95" s="6">
        <v>1667.24</v>
      </c>
    </row>
    <row r="96" spans="1:10" ht="15" x14ac:dyDescent="0.15">
      <c r="A96" s="20">
        <v>44029</v>
      </c>
      <c r="B96" s="22" t="s">
        <v>44</v>
      </c>
      <c r="C96" s="22">
        <v>42</v>
      </c>
      <c r="D96" s="23">
        <f>C96*15</f>
        <v>630</v>
      </c>
      <c r="E96" s="5">
        <v>166.7</v>
      </c>
      <c r="F96" s="5">
        <v>1.2</v>
      </c>
      <c r="G96" s="5">
        <v>826.6</v>
      </c>
      <c r="H96" s="5" t="s">
        <v>12</v>
      </c>
      <c r="I96" s="5">
        <v>107.9</v>
      </c>
      <c r="J96" s="6">
        <v>1102.4000000000001</v>
      </c>
    </row>
    <row r="97" spans="1:10" ht="15" x14ac:dyDescent="0.15">
      <c r="A97" s="20">
        <v>44015</v>
      </c>
      <c r="B97" s="22" t="s">
        <v>25</v>
      </c>
      <c r="C97" s="22">
        <v>56.25</v>
      </c>
      <c r="D97" s="23">
        <f>C97*7</f>
        <v>393.75</v>
      </c>
      <c r="E97" s="5">
        <v>161.66</v>
      </c>
      <c r="F97" s="5">
        <v>1.2</v>
      </c>
      <c r="G97" s="5">
        <v>812.14</v>
      </c>
      <c r="H97" s="5" t="s">
        <v>12</v>
      </c>
      <c r="I97" s="5">
        <v>105.79</v>
      </c>
      <c r="J97" s="6">
        <v>1080.79</v>
      </c>
    </row>
    <row r="98" spans="1:10" ht="15" x14ac:dyDescent="0.15">
      <c r="A98" s="20">
        <v>44015</v>
      </c>
      <c r="B98" s="22" t="s">
        <v>11</v>
      </c>
      <c r="C98" s="22">
        <v>63</v>
      </c>
      <c r="D98" s="23">
        <v>1890</v>
      </c>
      <c r="E98" s="5">
        <v>17.82</v>
      </c>
      <c r="F98" s="5">
        <v>1.1299999999999999</v>
      </c>
      <c r="G98" s="5">
        <v>206.05</v>
      </c>
      <c r="H98" s="5" t="s">
        <v>12</v>
      </c>
      <c r="I98" s="5">
        <v>17.21</v>
      </c>
      <c r="J98" s="5">
        <v>242.21</v>
      </c>
    </row>
    <row r="99" spans="1:10" ht="15" x14ac:dyDescent="0.15">
      <c r="A99" s="20">
        <v>44015</v>
      </c>
      <c r="B99" s="22" t="s">
        <v>24</v>
      </c>
      <c r="C99" s="22">
        <v>71.5</v>
      </c>
      <c r="D99" s="23">
        <f>C99*40</f>
        <v>2860</v>
      </c>
      <c r="E99" s="5">
        <v>169.82</v>
      </c>
      <c r="F99" s="5">
        <v>1.2</v>
      </c>
      <c r="G99" s="6">
        <v>1052.98</v>
      </c>
      <c r="H99" s="5" t="s">
        <v>12</v>
      </c>
      <c r="I99" s="5">
        <v>93.64</v>
      </c>
      <c r="J99" s="6">
        <v>1317.64</v>
      </c>
    </row>
    <row r="100" spans="1:10" ht="15" x14ac:dyDescent="0.15">
      <c r="A100" s="20">
        <v>44015</v>
      </c>
      <c r="B100" s="22" t="s">
        <v>13</v>
      </c>
      <c r="C100" s="22">
        <v>70</v>
      </c>
      <c r="D100" s="23">
        <v>2100</v>
      </c>
      <c r="E100" s="5">
        <v>95.36</v>
      </c>
      <c r="F100" s="5">
        <v>1.2</v>
      </c>
      <c r="G100" s="5">
        <v>833.44</v>
      </c>
      <c r="H100" s="5" t="s">
        <v>12</v>
      </c>
      <c r="I100" s="5">
        <v>100.91</v>
      </c>
      <c r="J100" s="6">
        <v>1030.9100000000001</v>
      </c>
    </row>
    <row r="101" spans="1:10" ht="15" x14ac:dyDescent="0.15">
      <c r="A101" s="20">
        <v>44015</v>
      </c>
      <c r="B101" s="22" t="s">
        <v>30</v>
      </c>
      <c r="C101" s="22"/>
      <c r="D101" s="23">
        <v>3500</v>
      </c>
      <c r="E101" s="5">
        <v>163.33000000000001</v>
      </c>
      <c r="F101" s="5">
        <v>1.2</v>
      </c>
      <c r="G101" s="5">
        <v>816.97</v>
      </c>
      <c r="H101" s="5" t="s">
        <v>12</v>
      </c>
      <c r="I101" s="5">
        <v>75.08</v>
      </c>
      <c r="J101" s="6">
        <v>1056.58</v>
      </c>
    </row>
    <row r="102" spans="1:10" ht="15" x14ac:dyDescent="0.15">
      <c r="A102" s="20">
        <v>44015</v>
      </c>
      <c r="B102" s="22" t="s">
        <v>22</v>
      </c>
      <c r="C102" s="22">
        <v>60</v>
      </c>
      <c r="D102" s="23">
        <f>C102*10</f>
        <v>600</v>
      </c>
      <c r="E102" s="5">
        <v>79.510000000000005</v>
      </c>
      <c r="F102" s="5">
        <v>1.2</v>
      </c>
      <c r="G102" s="5">
        <v>674.49</v>
      </c>
      <c r="H102" s="5" t="s">
        <v>12</v>
      </c>
      <c r="I102" s="5">
        <v>81.94</v>
      </c>
      <c r="J102" s="5">
        <v>837.14</v>
      </c>
    </row>
    <row r="103" spans="1:10" ht="15" x14ac:dyDescent="0.15">
      <c r="A103" s="20">
        <v>44015</v>
      </c>
      <c r="B103" s="22" t="s">
        <v>32</v>
      </c>
      <c r="C103" s="22">
        <v>48</v>
      </c>
      <c r="D103" s="23">
        <f>C103*15</f>
        <v>720</v>
      </c>
      <c r="E103" s="5">
        <v>134.22999999999999</v>
      </c>
      <c r="F103" s="5">
        <v>1.2</v>
      </c>
      <c r="G103" s="5">
        <v>742.07</v>
      </c>
      <c r="H103" s="5" t="s">
        <v>12</v>
      </c>
      <c r="I103" s="5">
        <v>95.21</v>
      </c>
      <c r="J103" s="5">
        <v>972.71</v>
      </c>
    </row>
    <row r="104" spans="1:10" ht="15" x14ac:dyDescent="0.15">
      <c r="A104" s="20">
        <v>44015</v>
      </c>
      <c r="B104" s="22" t="s">
        <v>44</v>
      </c>
      <c r="C104" s="22">
        <v>44</v>
      </c>
      <c r="D104" s="23">
        <f>C104*15</f>
        <v>660</v>
      </c>
      <c r="E104" s="5">
        <v>324.14</v>
      </c>
      <c r="F104" s="5">
        <v>1.2</v>
      </c>
      <c r="G104" s="6">
        <v>1378.41</v>
      </c>
      <c r="H104" s="5" t="s">
        <v>12</v>
      </c>
      <c r="I104" s="5">
        <v>123.83</v>
      </c>
      <c r="J104" s="6">
        <v>1827.58</v>
      </c>
    </row>
    <row r="105" spans="1:10" ht="15" x14ac:dyDescent="0.15">
      <c r="A105" s="20">
        <v>44001</v>
      </c>
      <c r="B105" s="22" t="s">
        <v>25</v>
      </c>
      <c r="C105" s="22">
        <v>71.75</v>
      </c>
      <c r="D105" s="23">
        <f>C105*7</f>
        <v>502.25</v>
      </c>
      <c r="E105" s="5">
        <v>178.44</v>
      </c>
      <c r="F105" s="5">
        <v>1.2</v>
      </c>
      <c r="G105" s="5">
        <v>860.36</v>
      </c>
      <c r="H105" s="5" t="s">
        <v>12</v>
      </c>
      <c r="I105" s="5">
        <v>112.84</v>
      </c>
      <c r="J105" s="6">
        <v>1152.8399999999999</v>
      </c>
    </row>
    <row r="106" spans="1:10" ht="15" x14ac:dyDescent="0.15">
      <c r="A106" s="20">
        <v>44001</v>
      </c>
      <c r="B106" s="22" t="s">
        <v>11</v>
      </c>
      <c r="C106" s="22">
        <v>70</v>
      </c>
      <c r="D106" s="23">
        <v>2100</v>
      </c>
      <c r="E106" s="5">
        <v>59.9</v>
      </c>
      <c r="F106" s="5">
        <v>1.2</v>
      </c>
      <c r="G106" s="5">
        <v>481.65</v>
      </c>
      <c r="H106" s="5" t="s">
        <v>12</v>
      </c>
      <c r="I106" s="5">
        <v>58.89</v>
      </c>
      <c r="J106" s="5">
        <v>601.64</v>
      </c>
    </row>
    <row r="107" spans="1:10" ht="15" x14ac:dyDescent="0.15">
      <c r="A107" s="20">
        <v>44001</v>
      </c>
      <c r="B107" s="22" t="s">
        <v>21</v>
      </c>
      <c r="C107" s="22">
        <v>67.5</v>
      </c>
      <c r="D107" s="23">
        <v>420</v>
      </c>
      <c r="E107" s="5">
        <v>405.34</v>
      </c>
      <c r="F107" s="5">
        <v>1.2</v>
      </c>
      <c r="G107" s="6">
        <v>1843.46</v>
      </c>
      <c r="H107" s="5" t="s">
        <v>12</v>
      </c>
      <c r="I107" s="5">
        <v>172.13</v>
      </c>
      <c r="J107" s="6">
        <v>2422.13</v>
      </c>
    </row>
    <row r="108" spans="1:10" ht="15" x14ac:dyDescent="0.15">
      <c r="A108" s="20">
        <v>44001</v>
      </c>
      <c r="B108" s="22" t="s">
        <v>23</v>
      </c>
      <c r="C108" s="22">
        <v>75</v>
      </c>
      <c r="D108" s="23">
        <f>C108*100</f>
        <v>7500</v>
      </c>
      <c r="E108" s="5">
        <v>202.48</v>
      </c>
      <c r="F108" s="5">
        <v>1.2</v>
      </c>
      <c r="G108" s="6">
        <v>1156.32</v>
      </c>
      <c r="H108" s="5" t="s">
        <v>12</v>
      </c>
      <c r="I108" s="5">
        <v>104.04</v>
      </c>
      <c r="J108" s="6">
        <v>1464.04</v>
      </c>
    </row>
    <row r="109" spans="1:10" ht="15" x14ac:dyDescent="0.15">
      <c r="A109" s="20">
        <v>44001</v>
      </c>
      <c r="B109" s="22" t="s">
        <v>29</v>
      </c>
      <c r="C109" s="22">
        <v>75</v>
      </c>
      <c r="D109" s="23">
        <v>2250</v>
      </c>
      <c r="E109" s="5">
        <v>128.57</v>
      </c>
      <c r="F109" s="5">
        <v>1.2</v>
      </c>
      <c r="G109" s="5">
        <v>950.23</v>
      </c>
      <c r="H109" s="5" t="s">
        <v>12</v>
      </c>
      <c r="I109" s="5">
        <v>117.18</v>
      </c>
      <c r="J109" s="6">
        <v>1197.18</v>
      </c>
    </row>
    <row r="110" spans="1:10" ht="15" x14ac:dyDescent="0.15">
      <c r="A110" s="20">
        <v>44001</v>
      </c>
      <c r="B110" s="22" t="s">
        <v>26</v>
      </c>
      <c r="C110" s="22">
        <v>78</v>
      </c>
      <c r="D110" s="23">
        <f>C110*80</f>
        <v>6240</v>
      </c>
      <c r="E110" s="5">
        <v>162.49</v>
      </c>
      <c r="F110" s="5">
        <v>1.2</v>
      </c>
      <c r="G110" s="5">
        <v>814.56</v>
      </c>
      <c r="H110" s="5" t="s">
        <v>12</v>
      </c>
      <c r="I110" s="5">
        <v>99.71</v>
      </c>
      <c r="J110" s="6">
        <v>1077.96</v>
      </c>
    </row>
    <row r="111" spans="1:10" ht="15" x14ac:dyDescent="0.15">
      <c r="A111" s="20">
        <v>44001</v>
      </c>
      <c r="B111" s="22" t="s">
        <v>27</v>
      </c>
      <c r="C111" s="22">
        <v>35.5</v>
      </c>
      <c r="D111" s="23">
        <f>C111*75</f>
        <v>2662.5</v>
      </c>
      <c r="E111" s="5">
        <v>75.680000000000007</v>
      </c>
      <c r="F111" s="5">
        <v>1.2</v>
      </c>
      <c r="G111" s="5">
        <v>648.82000000000005</v>
      </c>
      <c r="H111" s="5" t="s">
        <v>12</v>
      </c>
      <c r="I111" s="5">
        <v>81.55</v>
      </c>
      <c r="J111" s="5">
        <v>807.25</v>
      </c>
    </row>
    <row r="112" spans="1:10" ht="15" x14ac:dyDescent="0.15">
      <c r="A112" s="20">
        <v>44001</v>
      </c>
      <c r="B112" s="22" t="s">
        <v>28</v>
      </c>
      <c r="C112" s="22">
        <v>77</v>
      </c>
      <c r="D112" s="23">
        <v>770</v>
      </c>
      <c r="E112" s="5">
        <v>159.38</v>
      </c>
      <c r="F112" s="5">
        <v>1.2</v>
      </c>
      <c r="G112" s="5">
        <v>814.42</v>
      </c>
      <c r="H112" s="5" t="s">
        <v>12</v>
      </c>
      <c r="I112" s="5">
        <v>107.99</v>
      </c>
      <c r="J112" s="6">
        <v>1082.99</v>
      </c>
    </row>
    <row r="113" spans="1:10" ht="15" x14ac:dyDescent="0.15">
      <c r="A113" s="20">
        <v>44001</v>
      </c>
      <c r="B113" s="22" t="s">
        <v>24</v>
      </c>
      <c r="C113" s="22">
        <v>64</v>
      </c>
      <c r="D113" s="23">
        <f>C113*40</f>
        <v>2560</v>
      </c>
      <c r="E113" s="5">
        <v>286.83999999999997</v>
      </c>
      <c r="F113" s="5">
        <v>1.2</v>
      </c>
      <c r="G113" s="6">
        <v>1266.3399999999999</v>
      </c>
      <c r="H113" s="5" t="s">
        <v>12</v>
      </c>
      <c r="I113" s="5">
        <v>112.86</v>
      </c>
      <c r="J113" s="6">
        <v>1667.24</v>
      </c>
    </row>
    <row r="114" spans="1:10" ht="15" x14ac:dyDescent="0.15">
      <c r="A114" s="20">
        <v>44001</v>
      </c>
      <c r="B114" s="22" t="s">
        <v>13</v>
      </c>
      <c r="C114" s="22">
        <v>70</v>
      </c>
      <c r="D114" s="23">
        <v>2100</v>
      </c>
      <c r="E114" s="5">
        <v>178.44</v>
      </c>
      <c r="F114" s="5">
        <v>1.2</v>
      </c>
      <c r="G114" s="5">
        <v>860.36</v>
      </c>
      <c r="H114" s="5" t="s">
        <v>12</v>
      </c>
      <c r="I114" s="5">
        <v>116.39</v>
      </c>
      <c r="J114" s="6">
        <v>1156.3900000000001</v>
      </c>
    </row>
    <row r="115" spans="1:10" ht="15" x14ac:dyDescent="0.15">
      <c r="A115" s="20">
        <v>44001</v>
      </c>
      <c r="B115" s="22" t="s">
        <v>30</v>
      </c>
      <c r="C115" s="22"/>
      <c r="D115" s="23">
        <v>3500</v>
      </c>
      <c r="E115" s="5">
        <v>152.44</v>
      </c>
      <c r="F115" s="5">
        <v>1.2</v>
      </c>
      <c r="G115" s="5">
        <v>785.61</v>
      </c>
      <c r="H115" s="5" t="s">
        <v>12</v>
      </c>
      <c r="I115" s="5">
        <v>105.51</v>
      </c>
      <c r="J115" s="6">
        <v>1044.76</v>
      </c>
    </row>
    <row r="116" spans="1:10" ht="15" x14ac:dyDescent="0.15">
      <c r="A116" s="20">
        <v>44001</v>
      </c>
      <c r="B116" s="22" t="s">
        <v>22</v>
      </c>
      <c r="C116" s="22">
        <v>75</v>
      </c>
      <c r="D116" s="23">
        <f>C116*15</f>
        <v>1125</v>
      </c>
      <c r="E116" s="5">
        <v>405.33</v>
      </c>
      <c r="F116" s="5">
        <v>1.2</v>
      </c>
      <c r="G116" s="6">
        <v>1843.47</v>
      </c>
      <c r="H116" s="5" t="s">
        <v>12</v>
      </c>
      <c r="I116" s="5">
        <v>172.13</v>
      </c>
      <c r="J116" s="6">
        <v>2422.13</v>
      </c>
    </row>
    <row r="117" spans="1:10" ht="15" x14ac:dyDescent="0.15">
      <c r="A117" s="20">
        <v>44001</v>
      </c>
      <c r="B117" s="22" t="s">
        <v>32</v>
      </c>
      <c r="C117" s="22">
        <v>44</v>
      </c>
      <c r="D117" s="23">
        <f>C117*15</f>
        <v>660</v>
      </c>
      <c r="E117" s="5">
        <v>202.48</v>
      </c>
      <c r="F117" s="5">
        <v>1.2</v>
      </c>
      <c r="G117" s="6">
        <v>1156.32</v>
      </c>
      <c r="H117" s="5" t="s">
        <v>12</v>
      </c>
      <c r="I117" s="5">
        <v>133.19999999999999</v>
      </c>
      <c r="J117" s="6">
        <v>1493.2</v>
      </c>
    </row>
    <row r="118" spans="1:10" ht="15" x14ac:dyDescent="0.15">
      <c r="A118" s="20">
        <v>44001</v>
      </c>
      <c r="B118" s="22" t="s">
        <v>44</v>
      </c>
      <c r="C118" s="22">
        <v>38</v>
      </c>
      <c r="D118" s="23">
        <f>C118*15</f>
        <v>570</v>
      </c>
      <c r="E118" s="5">
        <v>132.13999999999999</v>
      </c>
      <c r="F118" s="5">
        <v>1.2</v>
      </c>
      <c r="G118" s="5">
        <v>961.66</v>
      </c>
      <c r="H118" s="5" t="s">
        <v>12</v>
      </c>
      <c r="I118" s="5">
        <v>118.81</v>
      </c>
      <c r="J118" s="6">
        <v>1213.81</v>
      </c>
    </row>
    <row r="119" spans="1:10" ht="15" x14ac:dyDescent="0.15">
      <c r="A119" s="20">
        <v>43987</v>
      </c>
      <c r="B119" s="22" t="s">
        <v>25</v>
      </c>
      <c r="C119" s="22">
        <v>60</v>
      </c>
      <c r="D119" s="23">
        <f>C119*7</f>
        <v>420</v>
      </c>
      <c r="E119" s="5">
        <v>157.47999999999999</v>
      </c>
      <c r="F119" s="5">
        <v>1.2</v>
      </c>
      <c r="G119" s="5">
        <v>800.07</v>
      </c>
      <c r="H119" s="5" t="s">
        <v>12</v>
      </c>
      <c r="I119" s="5">
        <v>104.02</v>
      </c>
      <c r="J119" s="6">
        <v>1062.77</v>
      </c>
    </row>
    <row r="120" spans="1:10" ht="15" x14ac:dyDescent="0.15">
      <c r="A120" s="20">
        <v>43987</v>
      </c>
      <c r="B120" s="22" t="s">
        <v>11</v>
      </c>
      <c r="C120" s="22">
        <v>63</v>
      </c>
      <c r="D120" s="23">
        <v>1890</v>
      </c>
      <c r="E120" s="5">
        <v>65.430000000000007</v>
      </c>
      <c r="F120" s="5">
        <v>1.2</v>
      </c>
      <c r="G120" s="5">
        <v>576.47</v>
      </c>
      <c r="H120" s="5" t="s">
        <v>12</v>
      </c>
      <c r="I120" s="5">
        <v>73.63</v>
      </c>
      <c r="J120" s="5">
        <v>716.73</v>
      </c>
    </row>
    <row r="121" spans="1:10" ht="15" x14ac:dyDescent="0.15">
      <c r="A121" s="20">
        <v>43987</v>
      </c>
      <c r="B121" s="22" t="s">
        <v>21</v>
      </c>
      <c r="C121" s="22">
        <v>65.75</v>
      </c>
      <c r="D121" s="23">
        <v>400</v>
      </c>
      <c r="E121" s="5">
        <v>159.38999999999999</v>
      </c>
      <c r="F121" s="5">
        <v>1.2</v>
      </c>
      <c r="G121" s="5">
        <v>814.41</v>
      </c>
      <c r="H121" s="5" t="s">
        <v>12</v>
      </c>
      <c r="I121" s="5">
        <v>111.64</v>
      </c>
      <c r="J121" s="6">
        <v>1086.6400000000001</v>
      </c>
    </row>
    <row r="122" spans="1:10" ht="15" x14ac:dyDescent="0.15">
      <c r="A122" s="20">
        <v>43987</v>
      </c>
      <c r="B122" s="22" t="s">
        <v>23</v>
      </c>
      <c r="C122" s="22">
        <v>75</v>
      </c>
      <c r="D122" s="23">
        <f>C122*100</f>
        <v>7500</v>
      </c>
      <c r="E122" s="5">
        <v>264</v>
      </c>
      <c r="F122" s="5">
        <v>1.2</v>
      </c>
      <c r="G122" s="6">
        <v>1197.3</v>
      </c>
      <c r="H122" s="5" t="s">
        <v>12</v>
      </c>
      <c r="I122" s="5">
        <v>106.15</v>
      </c>
      <c r="J122" s="6">
        <v>1568.65</v>
      </c>
    </row>
    <row r="123" spans="1:10" ht="15" x14ac:dyDescent="0.15">
      <c r="A123" s="20">
        <v>43987</v>
      </c>
      <c r="B123" s="22" t="s">
        <v>29</v>
      </c>
      <c r="C123" s="22">
        <v>67.5</v>
      </c>
      <c r="D123" s="23">
        <v>2025</v>
      </c>
      <c r="E123" s="5">
        <v>175.09</v>
      </c>
      <c r="F123" s="5">
        <v>1.2</v>
      </c>
      <c r="G123" s="5">
        <v>850.71</v>
      </c>
      <c r="H123" s="5" t="s">
        <v>12</v>
      </c>
      <c r="I123" s="5">
        <v>117.58</v>
      </c>
      <c r="J123" s="6">
        <v>1144.58</v>
      </c>
    </row>
    <row r="124" spans="1:10" ht="15" x14ac:dyDescent="0.15">
      <c r="A124" s="20">
        <v>43987</v>
      </c>
      <c r="B124" s="22" t="s">
        <v>26</v>
      </c>
      <c r="C124" s="22">
        <v>72</v>
      </c>
      <c r="D124" s="23">
        <f>C124*80</f>
        <v>5760</v>
      </c>
      <c r="E124" s="5">
        <v>161.66</v>
      </c>
      <c r="F124" s="5">
        <v>1.2</v>
      </c>
      <c r="G124" s="5">
        <v>812.14</v>
      </c>
      <c r="H124" s="5" t="s">
        <v>12</v>
      </c>
      <c r="I124" s="5">
        <v>111.64</v>
      </c>
      <c r="J124" s="6">
        <v>1086.6400000000001</v>
      </c>
    </row>
    <row r="125" spans="1:10" ht="15" x14ac:dyDescent="0.15">
      <c r="A125" s="20">
        <v>43987</v>
      </c>
      <c r="B125" s="22" t="s">
        <v>27</v>
      </c>
      <c r="C125" s="22">
        <v>67.5</v>
      </c>
      <c r="D125" s="23">
        <f>C125*75</f>
        <v>5062.5</v>
      </c>
      <c r="E125" s="5">
        <v>405.34</v>
      </c>
      <c r="F125" s="5">
        <v>1.2</v>
      </c>
      <c r="G125" s="6">
        <v>1843.46</v>
      </c>
      <c r="H125" s="5" t="s">
        <v>12</v>
      </c>
      <c r="I125" s="5">
        <v>172.13</v>
      </c>
      <c r="J125" s="6">
        <v>2422.13</v>
      </c>
    </row>
    <row r="126" spans="1:10" ht="15" x14ac:dyDescent="0.15">
      <c r="A126" s="20">
        <v>43987</v>
      </c>
      <c r="B126" s="22" t="s">
        <v>28</v>
      </c>
      <c r="C126" s="22">
        <v>53.75</v>
      </c>
      <c r="D126" s="23">
        <v>540</v>
      </c>
      <c r="E126" s="5">
        <v>169.83</v>
      </c>
      <c r="F126" s="5">
        <v>1.2</v>
      </c>
      <c r="G126" s="6">
        <v>1052.97</v>
      </c>
      <c r="H126" s="5" t="s">
        <v>12</v>
      </c>
      <c r="I126" s="5">
        <v>132.81</v>
      </c>
      <c r="J126" s="6">
        <v>1356.81</v>
      </c>
    </row>
    <row r="127" spans="1:10" ht="15" x14ac:dyDescent="0.15">
      <c r="A127" s="20">
        <v>43987</v>
      </c>
      <c r="B127" s="22" t="s">
        <v>24</v>
      </c>
      <c r="C127" s="22">
        <v>64</v>
      </c>
      <c r="D127" s="23">
        <f>C127*40</f>
        <v>2560</v>
      </c>
      <c r="E127" s="5">
        <v>112.47</v>
      </c>
      <c r="F127" s="5">
        <v>1.2</v>
      </c>
      <c r="G127" s="5">
        <v>898.83</v>
      </c>
      <c r="H127" s="5" t="s">
        <v>12</v>
      </c>
      <c r="I127" s="5">
        <v>109.86</v>
      </c>
      <c r="J127" s="6">
        <v>1122.3599999999999</v>
      </c>
    </row>
    <row r="128" spans="1:10" ht="15" x14ac:dyDescent="0.15">
      <c r="A128" s="20">
        <v>43987</v>
      </c>
      <c r="B128" s="22" t="s">
        <v>13</v>
      </c>
      <c r="C128" s="22">
        <v>63</v>
      </c>
      <c r="D128" s="23">
        <v>1890</v>
      </c>
      <c r="E128" s="5">
        <v>166.7</v>
      </c>
      <c r="F128" s="5">
        <v>1.2</v>
      </c>
      <c r="G128" s="5">
        <v>826.6</v>
      </c>
      <c r="H128" s="5" t="s">
        <v>12</v>
      </c>
      <c r="I128" s="5">
        <v>107.9</v>
      </c>
      <c r="J128" s="6">
        <v>1102.4000000000001</v>
      </c>
    </row>
    <row r="129" spans="1:10" ht="15" x14ac:dyDescent="0.15">
      <c r="A129" s="20">
        <v>43987</v>
      </c>
      <c r="B129" s="22" t="s">
        <v>30</v>
      </c>
      <c r="C129" s="22"/>
      <c r="D129" s="23">
        <v>3500</v>
      </c>
      <c r="E129" s="5">
        <v>56.85</v>
      </c>
      <c r="F129" s="5">
        <v>1.2</v>
      </c>
      <c r="G129" s="5">
        <v>514.25</v>
      </c>
      <c r="H129" s="5" t="s">
        <v>12</v>
      </c>
      <c r="I129" s="5">
        <v>65.52</v>
      </c>
      <c r="J129" s="5">
        <v>637.82000000000005</v>
      </c>
    </row>
    <row r="130" spans="1:10" ht="15" x14ac:dyDescent="0.15">
      <c r="A130" s="20">
        <v>43987</v>
      </c>
      <c r="B130" s="22" t="s">
        <v>22</v>
      </c>
      <c r="C130" s="22">
        <v>67.5</v>
      </c>
      <c r="D130" s="23">
        <f>C130*15</f>
        <v>1012.5</v>
      </c>
      <c r="E130" s="5">
        <v>111.07</v>
      </c>
      <c r="F130" s="5">
        <v>1.2</v>
      </c>
      <c r="G130" s="5">
        <v>667.73</v>
      </c>
      <c r="H130" s="5" t="s">
        <v>12</v>
      </c>
      <c r="I130" s="5">
        <v>89.31</v>
      </c>
      <c r="J130" s="5">
        <v>869.31</v>
      </c>
    </row>
    <row r="131" spans="1:10" ht="15" x14ac:dyDescent="0.15">
      <c r="A131" s="20">
        <v>43987</v>
      </c>
      <c r="B131" s="22" t="s">
        <v>32</v>
      </c>
      <c r="C131" s="22">
        <v>48</v>
      </c>
      <c r="D131" s="23">
        <f>C131*15</f>
        <v>720</v>
      </c>
      <c r="E131" s="5">
        <v>227.9</v>
      </c>
      <c r="F131" s="5">
        <v>1.2</v>
      </c>
      <c r="G131" s="6">
        <v>1087.1500000000001</v>
      </c>
      <c r="H131" s="5" t="s">
        <v>12</v>
      </c>
      <c r="I131" s="5">
        <v>95.53</v>
      </c>
      <c r="J131" s="6">
        <v>1411.78</v>
      </c>
    </row>
    <row r="132" spans="1:10" ht="15" x14ac:dyDescent="0.15">
      <c r="A132" s="20">
        <v>43987</v>
      </c>
      <c r="B132" s="22" t="s">
        <v>44</v>
      </c>
      <c r="C132" s="22">
        <v>40</v>
      </c>
      <c r="D132" s="23">
        <f>C132*15</f>
        <v>600</v>
      </c>
      <c r="E132" s="5">
        <v>149.9</v>
      </c>
      <c r="F132" s="5">
        <v>1.2</v>
      </c>
      <c r="G132" s="5">
        <v>778.4</v>
      </c>
      <c r="H132" s="5" t="s">
        <v>12</v>
      </c>
      <c r="I132" s="5">
        <v>106.43</v>
      </c>
      <c r="J132" s="6">
        <v>1035.93</v>
      </c>
    </row>
    <row r="133" spans="1:10" ht="15" x14ac:dyDescent="0.15">
      <c r="A133" s="20">
        <v>43973</v>
      </c>
      <c r="B133" s="22" t="s">
        <v>25</v>
      </c>
      <c r="C133" s="22">
        <v>60</v>
      </c>
      <c r="D133" s="23">
        <f>C133*7</f>
        <v>420</v>
      </c>
      <c r="E133" s="5">
        <v>101.79</v>
      </c>
      <c r="F133" s="5">
        <v>1.2</v>
      </c>
      <c r="G133" s="5">
        <v>628.26</v>
      </c>
      <c r="H133" s="5" t="s">
        <v>12</v>
      </c>
      <c r="I133" s="5">
        <v>83.73</v>
      </c>
      <c r="J133" s="5">
        <v>814.98</v>
      </c>
    </row>
    <row r="134" spans="1:10" ht="15" x14ac:dyDescent="0.15">
      <c r="A134" s="20">
        <v>43973</v>
      </c>
      <c r="B134" s="21" t="s">
        <v>15</v>
      </c>
      <c r="C134" s="22">
        <v>70</v>
      </c>
      <c r="D134" s="23">
        <v>2730</v>
      </c>
      <c r="E134" s="5">
        <v>346.81</v>
      </c>
      <c r="F134" s="5">
        <v>1.2</v>
      </c>
      <c r="G134" s="6">
        <v>1676.99</v>
      </c>
      <c r="H134" s="5" t="s">
        <v>12</v>
      </c>
      <c r="I134" s="5">
        <v>154.91</v>
      </c>
      <c r="J134" s="6">
        <v>2179.91</v>
      </c>
    </row>
    <row r="135" spans="1:10" ht="15" x14ac:dyDescent="0.15">
      <c r="A135" s="20">
        <v>43973</v>
      </c>
      <c r="B135" s="22" t="s">
        <v>11</v>
      </c>
      <c r="C135" s="22">
        <v>70</v>
      </c>
      <c r="D135" s="23">
        <v>2100</v>
      </c>
      <c r="E135" s="5">
        <v>196.35</v>
      </c>
      <c r="F135" s="5">
        <v>1.2</v>
      </c>
      <c r="G135" s="6">
        <v>1136.95</v>
      </c>
      <c r="H135" s="5" t="s">
        <v>12</v>
      </c>
      <c r="I135" s="5">
        <v>144.79</v>
      </c>
      <c r="J135" s="6">
        <v>1479.29</v>
      </c>
    </row>
    <row r="136" spans="1:10" ht="15" x14ac:dyDescent="0.15">
      <c r="A136" s="20">
        <v>43973</v>
      </c>
      <c r="B136" s="22" t="s">
        <v>21</v>
      </c>
      <c r="C136" s="22">
        <v>79</v>
      </c>
      <c r="D136" s="23">
        <v>480</v>
      </c>
      <c r="E136" s="5">
        <v>112.48</v>
      </c>
      <c r="F136" s="5">
        <v>1.2</v>
      </c>
      <c r="G136" s="5">
        <v>898.82</v>
      </c>
      <c r="H136" s="5" t="s">
        <v>12</v>
      </c>
      <c r="I136" s="5">
        <v>115.19</v>
      </c>
      <c r="J136" s="6">
        <v>1127.69</v>
      </c>
    </row>
    <row r="137" spans="1:10" ht="15" x14ac:dyDescent="0.15">
      <c r="A137" s="20">
        <v>43973</v>
      </c>
      <c r="B137" s="21" t="s">
        <v>31</v>
      </c>
      <c r="C137" s="22">
        <v>37.5</v>
      </c>
      <c r="D137" s="23">
        <v>937.5</v>
      </c>
      <c r="E137" s="5">
        <v>141.51</v>
      </c>
      <c r="F137" s="5">
        <v>1.2</v>
      </c>
      <c r="G137" s="5">
        <v>754.29</v>
      </c>
      <c r="H137" s="5" t="s">
        <v>12</v>
      </c>
      <c r="I137" s="5">
        <v>97.32</v>
      </c>
      <c r="J137" s="5">
        <v>994.32</v>
      </c>
    </row>
    <row r="138" spans="1:10" ht="15" x14ac:dyDescent="0.15">
      <c r="A138" s="20">
        <v>43973</v>
      </c>
      <c r="B138" s="22" t="s">
        <v>23</v>
      </c>
      <c r="C138" s="22">
        <v>75</v>
      </c>
      <c r="D138" s="23">
        <f>C138*100</f>
        <v>7500</v>
      </c>
      <c r="E138" s="5">
        <v>9.52</v>
      </c>
      <c r="F138" s="5">
        <v>0.6</v>
      </c>
      <c r="G138" s="5">
        <v>110.13</v>
      </c>
      <c r="H138" s="5" t="s">
        <v>12</v>
      </c>
      <c r="I138" s="5">
        <v>13.77</v>
      </c>
      <c r="J138" s="5">
        <v>134.02000000000001</v>
      </c>
    </row>
    <row r="139" spans="1:10" ht="15" x14ac:dyDescent="0.15">
      <c r="A139" s="20">
        <v>43973</v>
      </c>
      <c r="B139" s="22" t="s">
        <v>29</v>
      </c>
      <c r="C139" s="22">
        <v>75</v>
      </c>
      <c r="D139" s="23">
        <v>2250</v>
      </c>
      <c r="E139" s="5">
        <v>84.94</v>
      </c>
      <c r="F139" s="5">
        <v>1.2</v>
      </c>
      <c r="G139" s="5">
        <v>710.36</v>
      </c>
      <c r="H139" s="5" t="s">
        <v>12</v>
      </c>
      <c r="I139" s="5">
        <v>91.2</v>
      </c>
      <c r="J139" s="5">
        <v>887.7</v>
      </c>
    </row>
    <row r="140" spans="1:10" ht="15" x14ac:dyDescent="0.15">
      <c r="A140" s="20">
        <v>43973</v>
      </c>
      <c r="B140" s="22" t="s">
        <v>26</v>
      </c>
      <c r="C140" s="22">
        <v>80</v>
      </c>
      <c r="D140" s="23">
        <f>C140*80</f>
        <v>6400</v>
      </c>
      <c r="E140" s="5">
        <v>159.38999999999999</v>
      </c>
      <c r="F140" s="5">
        <v>1.2</v>
      </c>
      <c r="G140" s="5">
        <v>814.41</v>
      </c>
      <c r="H140" s="5" t="s">
        <v>12</v>
      </c>
      <c r="I140" s="5">
        <v>111.64</v>
      </c>
      <c r="J140" s="6">
        <v>1086.6400000000001</v>
      </c>
    </row>
    <row r="141" spans="1:10" ht="15" x14ac:dyDescent="0.15">
      <c r="A141" s="20">
        <v>43973</v>
      </c>
      <c r="B141" s="22" t="s">
        <v>27</v>
      </c>
      <c r="C141" s="22">
        <v>73.25</v>
      </c>
      <c r="D141" s="23">
        <f>C141*75</f>
        <v>5493.75</v>
      </c>
      <c r="E141" s="5">
        <v>264</v>
      </c>
      <c r="F141" s="5">
        <v>1.2</v>
      </c>
      <c r="G141" s="6">
        <v>1197.3</v>
      </c>
      <c r="H141" s="5" t="s">
        <v>12</v>
      </c>
      <c r="I141" s="5">
        <v>106.15</v>
      </c>
      <c r="J141" s="6">
        <v>1568.65</v>
      </c>
    </row>
    <row r="142" spans="1:10" ht="15" x14ac:dyDescent="0.15">
      <c r="A142" s="20">
        <v>43973</v>
      </c>
      <c r="B142" s="22" t="s">
        <v>28</v>
      </c>
      <c r="C142" s="22">
        <v>38</v>
      </c>
      <c r="D142" s="23">
        <v>380</v>
      </c>
      <c r="E142" s="5">
        <v>125.24</v>
      </c>
      <c r="F142" s="5">
        <v>1.2</v>
      </c>
      <c r="G142" s="5">
        <v>705.56</v>
      </c>
      <c r="H142" s="5" t="s">
        <v>12</v>
      </c>
      <c r="I142" s="5">
        <v>95.25</v>
      </c>
      <c r="J142" s="5">
        <v>927.25</v>
      </c>
    </row>
    <row r="143" spans="1:10" ht="15" x14ac:dyDescent="0.15">
      <c r="A143" s="20">
        <v>43973</v>
      </c>
      <c r="B143" s="22" t="s">
        <v>24</v>
      </c>
      <c r="C143" s="22">
        <v>80</v>
      </c>
      <c r="D143" s="23">
        <f>C143*40</f>
        <v>3200</v>
      </c>
      <c r="E143" s="5">
        <v>150.75</v>
      </c>
      <c r="F143" s="5">
        <v>1.2</v>
      </c>
      <c r="G143" s="5">
        <v>780.8</v>
      </c>
      <c r="H143" s="5" t="s">
        <v>12</v>
      </c>
      <c r="I143" s="5">
        <v>106.8</v>
      </c>
      <c r="J143" s="6">
        <v>1039.55</v>
      </c>
    </row>
    <row r="144" spans="1:10" ht="15" x14ac:dyDescent="0.15">
      <c r="A144" s="20">
        <v>43973</v>
      </c>
      <c r="B144" s="22" t="s">
        <v>13</v>
      </c>
      <c r="C144" s="22">
        <v>70</v>
      </c>
      <c r="D144" s="23">
        <v>2100</v>
      </c>
      <c r="E144" s="5">
        <v>405.34</v>
      </c>
      <c r="F144" s="5">
        <v>1.2</v>
      </c>
      <c r="G144" s="6">
        <v>1843.46</v>
      </c>
      <c r="H144" s="5" t="s">
        <v>12</v>
      </c>
      <c r="I144" s="5">
        <v>207.81</v>
      </c>
      <c r="J144" s="6">
        <v>2457.81</v>
      </c>
    </row>
    <row r="145" spans="1:10" ht="15" x14ac:dyDescent="0.15">
      <c r="A145" s="20">
        <v>43973</v>
      </c>
      <c r="B145" s="22" t="s">
        <v>30</v>
      </c>
      <c r="C145" s="22"/>
      <c r="D145" s="23">
        <v>3500</v>
      </c>
      <c r="E145" s="5">
        <v>194.33</v>
      </c>
      <c r="F145" s="5">
        <v>1.2</v>
      </c>
      <c r="G145" s="6">
        <v>1130.47</v>
      </c>
      <c r="H145" s="5" t="s">
        <v>12</v>
      </c>
      <c r="I145" s="5">
        <v>145.04</v>
      </c>
      <c r="J145" s="6">
        <v>1471.04</v>
      </c>
    </row>
    <row r="146" spans="1:10" ht="15" x14ac:dyDescent="0.15">
      <c r="A146" s="20">
        <v>43973</v>
      </c>
      <c r="B146" s="22" t="s">
        <v>22</v>
      </c>
      <c r="C146" s="22">
        <v>75</v>
      </c>
      <c r="D146" s="23">
        <f>C146*15</f>
        <v>1125</v>
      </c>
      <c r="E146" s="5">
        <v>46.62</v>
      </c>
      <c r="F146" s="5">
        <v>1.2</v>
      </c>
      <c r="G146" s="5">
        <v>484.68</v>
      </c>
      <c r="H146" s="5" t="s">
        <v>12</v>
      </c>
      <c r="I146" s="5">
        <v>60.98</v>
      </c>
      <c r="J146" s="5">
        <v>593.48</v>
      </c>
    </row>
    <row r="147" spans="1:10" ht="15" x14ac:dyDescent="0.15">
      <c r="A147" s="20">
        <v>43973</v>
      </c>
      <c r="B147" s="22" t="s">
        <v>32</v>
      </c>
      <c r="C147" s="22">
        <v>45</v>
      </c>
      <c r="D147" s="23">
        <f>C147*15</f>
        <v>675</v>
      </c>
      <c r="E147" s="5">
        <v>168.37</v>
      </c>
      <c r="F147" s="5">
        <v>1.2</v>
      </c>
      <c r="G147" s="5">
        <v>831.43</v>
      </c>
      <c r="H147" s="5" t="s">
        <v>12</v>
      </c>
      <c r="I147" s="5">
        <v>108.77</v>
      </c>
      <c r="J147" s="6">
        <v>1109.77</v>
      </c>
    </row>
    <row r="148" spans="1:10" ht="15" x14ac:dyDescent="0.15">
      <c r="A148" s="20">
        <v>43973</v>
      </c>
      <c r="B148" s="22" t="s">
        <v>44</v>
      </c>
      <c r="C148" s="22">
        <v>76</v>
      </c>
      <c r="D148" s="23">
        <f>C148*15</f>
        <v>1140</v>
      </c>
      <c r="E148" s="5">
        <v>119.85</v>
      </c>
      <c r="F148" s="5">
        <v>1.2</v>
      </c>
      <c r="G148" s="5">
        <v>688.2</v>
      </c>
      <c r="H148" s="5" t="s">
        <v>12</v>
      </c>
      <c r="I148" s="5">
        <v>92.66</v>
      </c>
      <c r="J148" s="5">
        <v>901.91</v>
      </c>
    </row>
    <row r="149" spans="1:10" ht="15" x14ac:dyDescent="0.15">
      <c r="A149" s="20">
        <v>43959</v>
      </c>
      <c r="B149" s="22" t="s">
        <v>25</v>
      </c>
      <c r="C149" s="22">
        <v>75</v>
      </c>
      <c r="D149" s="23">
        <v>975</v>
      </c>
      <c r="E149" s="5">
        <v>82.22</v>
      </c>
      <c r="F149" s="5">
        <v>1.2</v>
      </c>
      <c r="G149" s="5">
        <v>692.43</v>
      </c>
      <c r="H149" s="5" t="s">
        <v>12</v>
      </c>
      <c r="I149" s="5">
        <v>88.84</v>
      </c>
      <c r="J149" s="5">
        <v>864.69</v>
      </c>
    </row>
    <row r="150" spans="1:10" ht="15" x14ac:dyDescent="0.15">
      <c r="A150" s="20">
        <v>43959</v>
      </c>
      <c r="B150" s="22" t="s">
        <v>15</v>
      </c>
      <c r="C150" s="22">
        <v>70</v>
      </c>
      <c r="D150" s="23">
        <v>2730</v>
      </c>
      <c r="E150" s="5">
        <v>134.21</v>
      </c>
      <c r="F150" s="5">
        <v>1.2</v>
      </c>
      <c r="G150" s="5">
        <v>742.09</v>
      </c>
      <c r="H150" s="5" t="s">
        <v>12</v>
      </c>
      <c r="I150" s="5">
        <v>100.48</v>
      </c>
      <c r="J150" s="5">
        <v>977.98</v>
      </c>
    </row>
    <row r="151" spans="1:10" ht="15" x14ac:dyDescent="0.15">
      <c r="A151" s="20">
        <v>43959</v>
      </c>
      <c r="B151" s="22" t="s">
        <v>11</v>
      </c>
      <c r="C151" s="22">
        <v>70</v>
      </c>
      <c r="D151" s="23">
        <v>2100</v>
      </c>
      <c r="E151" s="5">
        <v>263.99</v>
      </c>
      <c r="F151" s="5">
        <v>1.2</v>
      </c>
      <c r="G151" s="6">
        <v>1197.31</v>
      </c>
      <c r="H151" s="5" t="s">
        <v>12</v>
      </c>
      <c r="I151" s="5">
        <v>106.15</v>
      </c>
      <c r="J151" s="6">
        <v>1568.65</v>
      </c>
    </row>
    <row r="152" spans="1:10" ht="15" x14ac:dyDescent="0.15">
      <c r="A152" s="20">
        <v>43959</v>
      </c>
      <c r="B152" s="22" t="s">
        <v>21</v>
      </c>
      <c r="C152" s="22">
        <v>69</v>
      </c>
      <c r="D152" s="23">
        <v>814.2</v>
      </c>
      <c r="E152" s="5">
        <v>125.24</v>
      </c>
      <c r="F152" s="5">
        <v>1.2</v>
      </c>
      <c r="G152" s="5">
        <v>705.56</v>
      </c>
      <c r="H152" s="5" t="s">
        <v>12</v>
      </c>
      <c r="I152" s="5">
        <v>95.25</v>
      </c>
      <c r="J152" s="5">
        <v>927.25</v>
      </c>
    </row>
    <row r="153" spans="1:10" ht="15" x14ac:dyDescent="0.15">
      <c r="A153" s="20">
        <v>43959</v>
      </c>
      <c r="B153" s="22" t="s">
        <v>31</v>
      </c>
      <c r="C153" s="22">
        <v>75</v>
      </c>
      <c r="D153" s="23">
        <v>1875</v>
      </c>
      <c r="E153" s="5">
        <v>113.09</v>
      </c>
      <c r="F153" s="5">
        <v>1.2</v>
      </c>
      <c r="G153" s="5">
        <v>665.71</v>
      </c>
      <c r="H153" s="5" t="s">
        <v>12</v>
      </c>
      <c r="I153" s="5">
        <v>89.31</v>
      </c>
      <c r="J153" s="5">
        <v>869.31</v>
      </c>
    </row>
    <row r="154" spans="1:10" ht="15" x14ac:dyDescent="0.15">
      <c r="A154" s="20">
        <v>43959</v>
      </c>
      <c r="B154" s="22" t="s">
        <v>23</v>
      </c>
      <c r="C154" s="22">
        <v>75</v>
      </c>
      <c r="D154" s="23">
        <f>C154*100</f>
        <v>7500</v>
      </c>
      <c r="E154" s="5">
        <v>346.81</v>
      </c>
      <c r="F154" s="5">
        <v>1.2</v>
      </c>
      <c r="G154" s="6">
        <v>1676.99</v>
      </c>
      <c r="H154" s="5" t="s">
        <v>12</v>
      </c>
      <c r="I154" s="5">
        <v>219.71</v>
      </c>
      <c r="J154" s="6">
        <v>2244.71</v>
      </c>
    </row>
    <row r="155" spans="1:10" ht="15" x14ac:dyDescent="0.15">
      <c r="A155" s="20">
        <v>43959</v>
      </c>
      <c r="B155" s="22" t="s">
        <v>29</v>
      </c>
      <c r="C155" s="22">
        <v>75</v>
      </c>
      <c r="D155" s="23">
        <v>2250</v>
      </c>
      <c r="E155" s="5">
        <v>169.82</v>
      </c>
      <c r="F155" s="5">
        <v>1.2</v>
      </c>
      <c r="G155" s="6">
        <v>1052.98</v>
      </c>
      <c r="H155" s="5" t="s">
        <v>12</v>
      </c>
      <c r="I155" s="5">
        <v>140.15</v>
      </c>
      <c r="J155" s="6">
        <v>1364.15</v>
      </c>
    </row>
    <row r="156" spans="1:10" ht="15" x14ac:dyDescent="0.15">
      <c r="A156" s="20">
        <v>43959</v>
      </c>
      <c r="B156" s="22" t="s">
        <v>26</v>
      </c>
      <c r="C156" s="22">
        <v>72</v>
      </c>
      <c r="D156" s="23">
        <f>C156*80</f>
        <v>5760</v>
      </c>
      <c r="E156" s="5">
        <v>112.49</v>
      </c>
      <c r="F156" s="5">
        <v>1.2</v>
      </c>
      <c r="G156" s="5">
        <v>898.81</v>
      </c>
      <c r="H156" s="5" t="s">
        <v>12</v>
      </c>
      <c r="I156" s="5">
        <v>115.94</v>
      </c>
      <c r="J156" s="6">
        <v>1128.44</v>
      </c>
    </row>
    <row r="157" spans="1:10" ht="15" x14ac:dyDescent="0.15">
      <c r="A157" s="20">
        <v>43959</v>
      </c>
      <c r="B157" s="22" t="s">
        <v>27</v>
      </c>
      <c r="C157" s="22">
        <v>75</v>
      </c>
      <c r="D157" s="23">
        <f>C157*75</f>
        <v>5625</v>
      </c>
      <c r="E157" s="5">
        <v>94.52</v>
      </c>
      <c r="F157" s="5">
        <v>1.2</v>
      </c>
      <c r="G157" s="5">
        <v>603.03</v>
      </c>
      <c r="H157" s="5" t="s">
        <v>12</v>
      </c>
      <c r="I157" s="5">
        <v>80</v>
      </c>
      <c r="J157" s="5">
        <v>778.75</v>
      </c>
    </row>
    <row r="158" spans="1:10" ht="15" x14ac:dyDescent="0.15">
      <c r="A158" s="20">
        <v>43959</v>
      </c>
      <c r="B158" s="22" t="s">
        <v>28</v>
      </c>
      <c r="C158" s="22">
        <v>49.75</v>
      </c>
      <c r="D158" s="23">
        <v>490</v>
      </c>
      <c r="E158" s="5">
        <v>119.1</v>
      </c>
      <c r="F158" s="5">
        <v>1.2</v>
      </c>
      <c r="G158" s="5">
        <v>685.7</v>
      </c>
      <c r="H158" s="5" t="s">
        <v>12</v>
      </c>
      <c r="I158" s="5">
        <v>92.29</v>
      </c>
      <c r="J158" s="5">
        <v>898.29</v>
      </c>
    </row>
    <row r="159" spans="1:10" ht="15" x14ac:dyDescent="0.15">
      <c r="A159" s="20">
        <v>43959</v>
      </c>
      <c r="B159" s="22" t="s">
        <v>13</v>
      </c>
      <c r="C159" s="22">
        <v>70</v>
      </c>
      <c r="D159" s="23">
        <v>2100</v>
      </c>
      <c r="E159" s="5">
        <v>110.92</v>
      </c>
      <c r="F159" s="5">
        <v>1.2</v>
      </c>
      <c r="G159" s="5">
        <v>873.18</v>
      </c>
      <c r="H159" s="5" t="s">
        <v>12</v>
      </c>
      <c r="I159" s="5">
        <v>112.82</v>
      </c>
      <c r="J159" s="6">
        <v>1098.1199999999999</v>
      </c>
    </row>
    <row r="160" spans="1:10" ht="15" x14ac:dyDescent="0.15">
      <c r="A160" s="20">
        <v>43959</v>
      </c>
      <c r="B160" s="22" t="s">
        <v>24</v>
      </c>
      <c r="C160" s="22">
        <v>78.5</v>
      </c>
      <c r="D160" s="23">
        <f>C160*40</f>
        <v>3140</v>
      </c>
      <c r="E160" s="5">
        <v>159.38999999999999</v>
      </c>
      <c r="F160" s="5">
        <v>1.2</v>
      </c>
      <c r="G160" s="5">
        <v>814.41</v>
      </c>
      <c r="H160" s="5" t="s">
        <v>12</v>
      </c>
      <c r="I160" s="5">
        <v>111.64</v>
      </c>
      <c r="J160" s="6">
        <v>1086.6400000000001</v>
      </c>
    </row>
    <row r="161" spans="1:10" ht="15" x14ac:dyDescent="0.15">
      <c r="A161" s="20">
        <v>43959</v>
      </c>
      <c r="B161" s="22" t="s">
        <v>30</v>
      </c>
      <c r="C161" s="22"/>
      <c r="D161" s="23">
        <v>3500</v>
      </c>
      <c r="E161" s="5">
        <v>147.9</v>
      </c>
      <c r="F161" s="5">
        <v>1.2</v>
      </c>
      <c r="G161" s="5">
        <v>788.4</v>
      </c>
      <c r="H161" s="5">
        <v>0</v>
      </c>
      <c r="I161" s="5">
        <v>107.35</v>
      </c>
      <c r="J161" s="6">
        <v>1044.8499999999999</v>
      </c>
    </row>
    <row r="162" spans="1:10" ht="15" x14ac:dyDescent="0.15">
      <c r="A162" s="20">
        <v>43959</v>
      </c>
      <c r="B162" s="22" t="s">
        <v>22</v>
      </c>
      <c r="C162" s="22">
        <v>67.5</v>
      </c>
      <c r="D162" s="23">
        <f>C162*15</f>
        <v>1012.5</v>
      </c>
      <c r="E162" s="5">
        <v>263.99</v>
      </c>
      <c r="F162" s="5">
        <v>1.2</v>
      </c>
      <c r="G162" s="6">
        <v>1197.31</v>
      </c>
      <c r="H162" s="5" t="s">
        <v>12</v>
      </c>
      <c r="I162" s="5">
        <v>106.15</v>
      </c>
      <c r="J162" s="6">
        <v>1568.65</v>
      </c>
    </row>
    <row r="163" spans="1:10" ht="15" x14ac:dyDescent="0.15">
      <c r="A163" s="20">
        <v>43959</v>
      </c>
      <c r="B163" s="22" t="s">
        <v>35</v>
      </c>
      <c r="C163" s="22">
        <v>53.25</v>
      </c>
      <c r="D163" s="23">
        <v>825.38</v>
      </c>
      <c r="E163" s="5">
        <v>178.44</v>
      </c>
      <c r="F163" s="5">
        <v>1.2</v>
      </c>
      <c r="G163" s="5">
        <v>860.36</v>
      </c>
      <c r="H163" s="5" t="s">
        <v>12</v>
      </c>
      <c r="I163" s="5">
        <v>119.08</v>
      </c>
      <c r="J163" s="6">
        <v>1159.08</v>
      </c>
    </row>
    <row r="164" spans="1:10" ht="15" x14ac:dyDescent="0.15">
      <c r="A164" s="20">
        <v>43959</v>
      </c>
      <c r="B164" s="22" t="s">
        <v>32</v>
      </c>
      <c r="C164" s="22">
        <v>80</v>
      </c>
      <c r="D164" s="23">
        <f>C164*15</f>
        <v>1200</v>
      </c>
      <c r="E164" s="5">
        <v>113.09</v>
      </c>
      <c r="F164" s="5">
        <v>1.2</v>
      </c>
      <c r="G164" s="5">
        <v>665.71</v>
      </c>
      <c r="H164" s="5" t="s">
        <v>12</v>
      </c>
      <c r="I164" s="5">
        <v>89.31</v>
      </c>
      <c r="J164" s="5">
        <v>869.31</v>
      </c>
    </row>
    <row r="165" spans="1:10" ht="15" x14ac:dyDescent="0.15">
      <c r="A165" s="20">
        <v>43959</v>
      </c>
      <c r="B165" s="22" t="s">
        <v>44</v>
      </c>
      <c r="C165" s="22">
        <v>84</v>
      </c>
      <c r="D165" s="23">
        <f>C165*15</f>
        <v>1260</v>
      </c>
      <c r="E165" s="5">
        <v>405.33</v>
      </c>
      <c r="F165" s="5">
        <v>1.2</v>
      </c>
      <c r="G165" s="6">
        <v>1843.47</v>
      </c>
      <c r="H165" s="5" t="s">
        <v>12</v>
      </c>
      <c r="I165" s="5">
        <v>248.87</v>
      </c>
      <c r="J165" s="6">
        <v>2498.87</v>
      </c>
    </row>
    <row r="166" spans="1:10" ht="15" x14ac:dyDescent="0.15">
      <c r="A166" s="20">
        <v>43945</v>
      </c>
      <c r="B166" s="22" t="s">
        <v>25</v>
      </c>
      <c r="C166" s="22">
        <v>75</v>
      </c>
      <c r="D166" s="23">
        <v>975</v>
      </c>
      <c r="E166" s="5">
        <v>202.48</v>
      </c>
      <c r="F166" s="5">
        <v>1.2</v>
      </c>
      <c r="G166" s="6">
        <v>1156.32</v>
      </c>
      <c r="H166" s="5" t="s">
        <v>12</v>
      </c>
      <c r="I166" s="5">
        <v>155.72</v>
      </c>
      <c r="J166" s="6">
        <v>1515.72</v>
      </c>
    </row>
    <row r="167" spans="1:10" ht="15" x14ac:dyDescent="0.15">
      <c r="A167" s="20">
        <v>43945</v>
      </c>
      <c r="B167" s="22" t="s">
        <v>15</v>
      </c>
      <c r="C167" s="22">
        <v>70</v>
      </c>
      <c r="D167" s="23">
        <v>2730</v>
      </c>
      <c r="E167" s="5">
        <v>133.02000000000001</v>
      </c>
      <c r="F167" s="5">
        <v>1.2</v>
      </c>
      <c r="G167" s="5">
        <v>964.53</v>
      </c>
      <c r="H167" s="5" t="s">
        <v>12</v>
      </c>
      <c r="I167" s="5">
        <v>125.8</v>
      </c>
      <c r="J167" s="6">
        <v>1224.55</v>
      </c>
    </row>
    <row r="168" spans="1:10" ht="15" x14ac:dyDescent="0.15">
      <c r="A168" s="20">
        <v>43945</v>
      </c>
      <c r="B168" s="22" t="s">
        <v>11</v>
      </c>
      <c r="C168" s="22">
        <v>70</v>
      </c>
      <c r="D168" s="23">
        <v>2100</v>
      </c>
      <c r="E168" s="5">
        <v>49.21</v>
      </c>
      <c r="F168" s="5">
        <v>1.2</v>
      </c>
      <c r="G168" s="5">
        <v>443.59</v>
      </c>
      <c r="H168" s="5" t="s">
        <v>12</v>
      </c>
      <c r="I168" s="5">
        <v>56.56</v>
      </c>
      <c r="J168" s="5">
        <v>550.55999999999995</v>
      </c>
    </row>
    <row r="169" spans="1:10" ht="15" x14ac:dyDescent="0.15">
      <c r="A169" s="20">
        <v>43945</v>
      </c>
      <c r="B169" s="22" t="s">
        <v>21</v>
      </c>
      <c r="C169" s="22">
        <v>66.5</v>
      </c>
      <c r="D169" s="23">
        <v>784.7</v>
      </c>
      <c r="E169" s="5">
        <v>98.91</v>
      </c>
      <c r="F169" s="5">
        <v>1.2</v>
      </c>
      <c r="G169" s="5">
        <v>618.14</v>
      </c>
      <c r="H169" s="5" t="s">
        <v>12</v>
      </c>
      <c r="I169" s="5">
        <v>82.23</v>
      </c>
      <c r="J169" s="5">
        <v>800.48</v>
      </c>
    </row>
    <row r="170" spans="1:10" ht="15" x14ac:dyDescent="0.15">
      <c r="A170" s="20">
        <v>43945</v>
      </c>
      <c r="B170" s="22" t="s">
        <v>31</v>
      </c>
      <c r="C170" s="22">
        <v>58.5</v>
      </c>
      <c r="D170" s="23">
        <v>1462.5</v>
      </c>
      <c r="E170" s="5">
        <v>87.27</v>
      </c>
      <c r="F170" s="5">
        <v>1.2</v>
      </c>
      <c r="G170" s="5">
        <v>725.73</v>
      </c>
      <c r="H170" s="5" t="s">
        <v>12</v>
      </c>
      <c r="I170" s="5">
        <v>93.23</v>
      </c>
      <c r="J170" s="5">
        <v>907.43</v>
      </c>
    </row>
    <row r="171" spans="1:10" ht="15" x14ac:dyDescent="0.15">
      <c r="A171" s="20">
        <v>43945</v>
      </c>
      <c r="B171" s="22" t="s">
        <v>23</v>
      </c>
      <c r="C171" s="22">
        <v>75</v>
      </c>
      <c r="D171" s="23">
        <f>C171*100</f>
        <v>7500</v>
      </c>
      <c r="E171" s="5">
        <v>134.22</v>
      </c>
      <c r="F171" s="5">
        <v>1.2</v>
      </c>
      <c r="G171" s="5">
        <v>742.08</v>
      </c>
      <c r="H171" s="5" t="s">
        <v>12</v>
      </c>
      <c r="I171" s="5">
        <v>100.48</v>
      </c>
      <c r="J171" s="5">
        <v>977.98</v>
      </c>
    </row>
    <row r="172" spans="1:10" ht="15" x14ac:dyDescent="0.15">
      <c r="A172" s="20">
        <v>43945</v>
      </c>
      <c r="B172" s="22" t="s">
        <v>29</v>
      </c>
      <c r="C172" s="22">
        <v>80</v>
      </c>
      <c r="D172" s="23">
        <v>2400</v>
      </c>
      <c r="E172" s="5">
        <v>423.42</v>
      </c>
      <c r="F172" s="5">
        <v>1.2</v>
      </c>
      <c r="G172" s="6">
        <v>1450.38</v>
      </c>
      <c r="H172" s="5">
        <v>0</v>
      </c>
      <c r="I172" s="5">
        <v>214.69</v>
      </c>
      <c r="J172" s="6">
        <v>2089.69</v>
      </c>
    </row>
    <row r="173" spans="1:10" ht="15" x14ac:dyDescent="0.15">
      <c r="A173" s="20">
        <v>43945</v>
      </c>
      <c r="B173" s="22" t="s">
        <v>26</v>
      </c>
      <c r="C173" s="22">
        <v>80.25</v>
      </c>
      <c r="D173" s="23">
        <f>C173*80</f>
        <v>6420</v>
      </c>
      <c r="E173" s="5">
        <v>263.99</v>
      </c>
      <c r="F173" s="5">
        <v>1.2</v>
      </c>
      <c r="G173" s="6">
        <v>1197.31</v>
      </c>
      <c r="H173" s="5" t="s">
        <v>12</v>
      </c>
      <c r="I173" s="5">
        <v>106.15</v>
      </c>
      <c r="J173" s="6">
        <v>1568.65</v>
      </c>
    </row>
    <row r="174" spans="1:10" ht="15" x14ac:dyDescent="0.15">
      <c r="A174" s="20">
        <v>43945</v>
      </c>
      <c r="B174" s="22" t="s">
        <v>27</v>
      </c>
      <c r="C174" s="22">
        <v>66.5</v>
      </c>
      <c r="D174" s="23">
        <f>C174*75</f>
        <v>4987.5</v>
      </c>
      <c r="E174" s="5">
        <v>173.4</v>
      </c>
      <c r="F174" s="5">
        <v>1.2</v>
      </c>
      <c r="G174" s="5">
        <v>845.9</v>
      </c>
      <c r="H174" s="5" t="s">
        <v>12</v>
      </c>
      <c r="I174" s="5">
        <v>116.85</v>
      </c>
      <c r="J174" s="6">
        <v>1137.3499999999999</v>
      </c>
    </row>
    <row r="175" spans="1:10" ht="15" x14ac:dyDescent="0.15">
      <c r="A175" s="20">
        <v>43945</v>
      </c>
      <c r="B175" s="22" t="s">
        <v>28</v>
      </c>
      <c r="C175" s="22">
        <v>38.25</v>
      </c>
      <c r="D175" s="23">
        <v>380</v>
      </c>
      <c r="E175" s="5">
        <v>161.65</v>
      </c>
      <c r="F175" s="5">
        <v>1.2</v>
      </c>
      <c r="G175" s="5">
        <v>812.15</v>
      </c>
      <c r="H175" s="5" t="s">
        <v>12</v>
      </c>
      <c r="I175" s="5">
        <v>111.64</v>
      </c>
      <c r="J175" s="6">
        <v>1086.6400000000001</v>
      </c>
    </row>
    <row r="176" spans="1:10" ht="15" x14ac:dyDescent="0.15">
      <c r="A176" s="20">
        <v>43945</v>
      </c>
      <c r="B176" s="22" t="s">
        <v>13</v>
      </c>
      <c r="C176" s="22">
        <v>112</v>
      </c>
      <c r="D176" s="23">
        <v>3360</v>
      </c>
      <c r="E176" s="5">
        <v>405.34</v>
      </c>
      <c r="F176" s="5">
        <v>1.2</v>
      </c>
      <c r="G176" s="6">
        <v>1843.46</v>
      </c>
      <c r="H176" s="5" t="s">
        <v>12</v>
      </c>
      <c r="I176" s="5">
        <v>257.63</v>
      </c>
      <c r="J176" s="6">
        <v>2507.63</v>
      </c>
    </row>
    <row r="177" spans="1:10" ht="15" x14ac:dyDescent="0.15">
      <c r="A177" s="20">
        <v>43945</v>
      </c>
      <c r="B177" s="22" t="s">
        <v>24</v>
      </c>
      <c r="C177" s="22">
        <v>56</v>
      </c>
      <c r="D177" s="23">
        <f>C177*40</f>
        <v>2240</v>
      </c>
      <c r="E177" s="5">
        <v>169.82</v>
      </c>
      <c r="F177" s="5">
        <v>1.2</v>
      </c>
      <c r="G177" s="6">
        <v>1052.98</v>
      </c>
      <c r="H177" s="5" t="s">
        <v>12</v>
      </c>
      <c r="I177" s="5">
        <v>140.15</v>
      </c>
      <c r="J177" s="6">
        <v>1364.15</v>
      </c>
    </row>
    <row r="178" spans="1:10" ht="15" x14ac:dyDescent="0.15">
      <c r="A178" s="20">
        <v>43945</v>
      </c>
      <c r="B178" s="22" t="s">
        <v>30</v>
      </c>
      <c r="C178" s="22"/>
      <c r="D178" s="23">
        <v>0</v>
      </c>
      <c r="E178" s="5">
        <v>139.28</v>
      </c>
      <c r="F178" s="5">
        <v>1.2</v>
      </c>
      <c r="G178" s="5">
        <v>984.52</v>
      </c>
      <c r="H178" s="5" t="s">
        <v>12</v>
      </c>
      <c r="I178" s="5">
        <v>128.81</v>
      </c>
      <c r="J178" s="6">
        <v>1253.81</v>
      </c>
    </row>
    <row r="179" spans="1:10" ht="15" x14ac:dyDescent="0.15">
      <c r="A179" s="20">
        <v>43945</v>
      </c>
      <c r="B179" s="22" t="s">
        <v>33</v>
      </c>
      <c r="C179" s="22">
        <v>10</v>
      </c>
      <c r="D179" s="23">
        <v>119</v>
      </c>
      <c r="E179" s="5">
        <v>82.87</v>
      </c>
      <c r="F179" s="5">
        <v>1.2</v>
      </c>
      <c r="G179" s="5">
        <v>562.67999999999995</v>
      </c>
      <c r="H179" s="5" t="s">
        <v>12</v>
      </c>
      <c r="I179" s="5">
        <v>74.06</v>
      </c>
      <c r="J179" s="5">
        <v>720.81</v>
      </c>
    </row>
    <row r="180" spans="1:10" ht="15" x14ac:dyDescent="0.15">
      <c r="A180" s="20">
        <v>43945</v>
      </c>
      <c r="B180" s="22" t="s">
        <v>35</v>
      </c>
      <c r="C180" s="22">
        <v>54.5</v>
      </c>
      <c r="D180" s="23">
        <v>844.75</v>
      </c>
      <c r="E180" s="5">
        <v>109.31</v>
      </c>
      <c r="F180" s="5">
        <v>1.2</v>
      </c>
      <c r="G180" s="5">
        <v>653.24</v>
      </c>
      <c r="H180" s="5" t="s">
        <v>12</v>
      </c>
      <c r="I180" s="5">
        <v>87.44</v>
      </c>
      <c r="J180" s="5">
        <v>851.19</v>
      </c>
    </row>
    <row r="181" spans="1:10" ht="15" x14ac:dyDescent="0.15">
      <c r="A181" s="20">
        <v>43945</v>
      </c>
      <c r="B181" s="22" t="s">
        <v>32</v>
      </c>
      <c r="C181" s="22">
        <v>78</v>
      </c>
      <c r="D181" s="23">
        <f>C181*15</f>
        <v>1170</v>
      </c>
      <c r="E181" s="5">
        <v>83.4</v>
      </c>
      <c r="F181" s="5">
        <v>1.2</v>
      </c>
      <c r="G181" s="5">
        <v>700.1</v>
      </c>
      <c r="H181" s="5" t="s">
        <v>12</v>
      </c>
      <c r="I181" s="5">
        <v>89.85</v>
      </c>
      <c r="J181" s="5">
        <v>874.55</v>
      </c>
    </row>
    <row r="182" spans="1:10" ht="15" x14ac:dyDescent="0.15">
      <c r="A182" s="20">
        <v>43945</v>
      </c>
      <c r="B182" s="22" t="s">
        <v>44</v>
      </c>
      <c r="C182" s="22">
        <v>75</v>
      </c>
      <c r="D182" s="23">
        <f>C182*15</f>
        <v>1125</v>
      </c>
      <c r="E182" s="5">
        <v>134.22</v>
      </c>
      <c r="F182" s="5">
        <v>1.2</v>
      </c>
      <c r="G182" s="5">
        <v>742.08</v>
      </c>
      <c r="H182" s="5" t="s">
        <v>12</v>
      </c>
      <c r="I182" s="5">
        <v>100.48</v>
      </c>
      <c r="J182" s="5">
        <v>977.98</v>
      </c>
    </row>
    <row r="183" spans="1:10" ht="15" x14ac:dyDescent="0.15">
      <c r="A183" s="20">
        <v>43931</v>
      </c>
      <c r="B183" s="22" t="s">
        <v>25</v>
      </c>
      <c r="C183" s="22">
        <v>19.25</v>
      </c>
      <c r="D183" s="23">
        <v>250.25</v>
      </c>
      <c r="E183" s="5">
        <v>299.02</v>
      </c>
      <c r="F183" s="5">
        <v>1.2</v>
      </c>
      <c r="G183" s="6">
        <v>1162.28</v>
      </c>
      <c r="H183" s="5" t="s">
        <v>12</v>
      </c>
      <c r="I183" s="5">
        <v>167.47</v>
      </c>
      <c r="J183" s="6">
        <v>1629.97</v>
      </c>
    </row>
    <row r="184" spans="1:10" ht="15" x14ac:dyDescent="0.15">
      <c r="A184" s="20">
        <v>43931</v>
      </c>
      <c r="B184" s="22" t="s">
        <v>15</v>
      </c>
      <c r="C184" s="22">
        <v>63</v>
      </c>
      <c r="D184" s="23">
        <v>2457</v>
      </c>
      <c r="E184" s="5">
        <v>264</v>
      </c>
      <c r="F184" s="5">
        <v>1.2</v>
      </c>
      <c r="G184" s="6">
        <v>1197.3</v>
      </c>
      <c r="H184" s="5" t="s">
        <v>12</v>
      </c>
      <c r="I184" s="5">
        <v>143.74</v>
      </c>
      <c r="J184" s="6">
        <v>1606.24</v>
      </c>
    </row>
    <row r="185" spans="1:10" ht="15" x14ac:dyDescent="0.15">
      <c r="A185" s="20">
        <v>43931</v>
      </c>
      <c r="B185" s="22" t="s">
        <v>21</v>
      </c>
      <c r="C185" s="22">
        <v>84.5</v>
      </c>
      <c r="D185" s="23">
        <v>1038.4000000000001</v>
      </c>
      <c r="E185" s="5">
        <v>101.1</v>
      </c>
      <c r="F185" s="5">
        <v>1.2</v>
      </c>
      <c r="G185" s="5">
        <v>625.70000000000005</v>
      </c>
      <c r="H185" s="5" t="s">
        <v>12</v>
      </c>
      <c r="I185" s="5">
        <v>83.37</v>
      </c>
      <c r="J185" s="5">
        <v>811.37</v>
      </c>
    </row>
    <row r="186" spans="1:10" ht="15" x14ac:dyDescent="0.15">
      <c r="A186" s="20">
        <v>43931</v>
      </c>
      <c r="B186" s="22" t="s">
        <v>31</v>
      </c>
      <c r="C186" s="22">
        <v>48</v>
      </c>
      <c r="D186" s="23">
        <v>1200</v>
      </c>
      <c r="E186" s="5">
        <v>161.66</v>
      </c>
      <c r="F186" s="5">
        <v>1.2</v>
      </c>
      <c r="G186" s="5">
        <v>812.14</v>
      </c>
      <c r="H186" s="5" t="s">
        <v>12</v>
      </c>
      <c r="I186" s="5">
        <v>111.64</v>
      </c>
      <c r="J186" s="6">
        <v>1086.6400000000001</v>
      </c>
    </row>
    <row r="187" spans="1:10" ht="15" x14ac:dyDescent="0.15">
      <c r="A187" s="20">
        <v>43931</v>
      </c>
      <c r="B187" s="22" t="s">
        <v>23</v>
      </c>
      <c r="C187" s="22">
        <v>74.25</v>
      </c>
      <c r="D187" s="23">
        <f>C187*100</f>
        <v>7425</v>
      </c>
      <c r="E187" s="5">
        <v>444.35</v>
      </c>
      <c r="F187" s="5">
        <v>1.2</v>
      </c>
      <c r="G187" s="6">
        <v>1954.45</v>
      </c>
      <c r="H187" s="5" t="s">
        <v>12</v>
      </c>
      <c r="I187" s="5">
        <v>274.8</v>
      </c>
      <c r="J187" s="6">
        <v>2674.8</v>
      </c>
    </row>
    <row r="188" spans="1:10" ht="15" x14ac:dyDescent="0.15">
      <c r="A188" s="20">
        <v>43931</v>
      </c>
      <c r="B188" s="21" t="s">
        <v>33</v>
      </c>
      <c r="C188" s="22">
        <v>10</v>
      </c>
      <c r="D188" s="23">
        <v>118</v>
      </c>
      <c r="E188" s="5">
        <v>203.51</v>
      </c>
      <c r="F188" s="5">
        <v>1.2</v>
      </c>
      <c r="G188" s="6">
        <v>1159.54</v>
      </c>
      <c r="H188" s="5" t="s">
        <v>12</v>
      </c>
      <c r="I188" s="5">
        <v>156.21</v>
      </c>
      <c r="J188" s="6">
        <v>1520.46</v>
      </c>
    </row>
    <row r="189" spans="1:10" ht="15" x14ac:dyDescent="0.15">
      <c r="A189" s="20">
        <v>43931</v>
      </c>
      <c r="B189" s="22" t="s">
        <v>29</v>
      </c>
      <c r="C189" s="22">
        <v>52</v>
      </c>
      <c r="D189" s="23">
        <v>1560</v>
      </c>
      <c r="E189" s="5">
        <v>108.9</v>
      </c>
      <c r="F189" s="5">
        <v>1.2</v>
      </c>
      <c r="G189" s="5">
        <v>887.4</v>
      </c>
      <c r="H189" s="5" t="s">
        <v>12</v>
      </c>
      <c r="I189" s="5">
        <v>114.22</v>
      </c>
      <c r="J189" s="6">
        <v>1111.72</v>
      </c>
    </row>
    <row r="190" spans="1:10" ht="15" x14ac:dyDescent="0.15">
      <c r="A190" s="20">
        <v>43931</v>
      </c>
      <c r="B190" s="22" t="s">
        <v>26</v>
      </c>
      <c r="C190" s="22">
        <v>80</v>
      </c>
      <c r="D190" s="23">
        <f>C190*80</f>
        <v>6400</v>
      </c>
      <c r="E190" s="5">
        <v>49.92</v>
      </c>
      <c r="F190" s="5">
        <v>1.2</v>
      </c>
      <c r="G190" s="5">
        <v>446.13</v>
      </c>
      <c r="H190" s="5" t="s">
        <v>12</v>
      </c>
      <c r="I190" s="5">
        <v>56.93</v>
      </c>
      <c r="J190" s="5">
        <v>554.17999999999995</v>
      </c>
    </row>
    <row r="191" spans="1:10" ht="15" x14ac:dyDescent="0.15">
      <c r="A191" s="20">
        <v>43931</v>
      </c>
      <c r="B191" s="22" t="s">
        <v>27</v>
      </c>
      <c r="C191" s="22">
        <v>74.5</v>
      </c>
      <c r="D191" s="23">
        <f>C191*75</f>
        <v>5587.5</v>
      </c>
      <c r="E191" s="5">
        <v>118.35</v>
      </c>
      <c r="F191" s="5">
        <v>1.2</v>
      </c>
      <c r="G191" s="5">
        <v>683.2</v>
      </c>
      <c r="H191" s="5" t="s">
        <v>12</v>
      </c>
      <c r="I191" s="5">
        <v>91.92</v>
      </c>
      <c r="J191" s="5">
        <v>894.67</v>
      </c>
    </row>
    <row r="192" spans="1:10" ht="15" x14ac:dyDescent="0.15">
      <c r="A192" s="20">
        <v>43931</v>
      </c>
      <c r="B192" s="22" t="s">
        <v>28</v>
      </c>
      <c r="C192" s="22">
        <v>38.5</v>
      </c>
      <c r="D192" s="23">
        <v>500.5</v>
      </c>
      <c r="E192" s="5">
        <v>118.25</v>
      </c>
      <c r="F192" s="5">
        <v>1.2</v>
      </c>
      <c r="G192" s="5">
        <v>918.95</v>
      </c>
      <c r="H192" s="5" t="s">
        <v>12</v>
      </c>
      <c r="I192" s="5">
        <v>118.9</v>
      </c>
      <c r="J192" s="6">
        <v>1157.3</v>
      </c>
    </row>
    <row r="193" spans="1:10" ht="15" x14ac:dyDescent="0.15">
      <c r="A193" s="20">
        <v>43931</v>
      </c>
      <c r="B193" s="22" t="s">
        <v>13</v>
      </c>
      <c r="C193" s="22">
        <v>35</v>
      </c>
      <c r="D193" s="23">
        <v>1050</v>
      </c>
      <c r="E193" s="5">
        <v>23.17</v>
      </c>
      <c r="F193" s="5">
        <v>1.2</v>
      </c>
      <c r="G193" s="5">
        <v>268.13</v>
      </c>
      <c r="H193" s="5" t="s">
        <v>12</v>
      </c>
      <c r="I193" s="5">
        <v>33.5</v>
      </c>
      <c r="J193" s="5">
        <v>326</v>
      </c>
    </row>
    <row r="194" spans="1:10" ht="15" x14ac:dyDescent="0.15">
      <c r="A194" s="20">
        <v>43931</v>
      </c>
      <c r="B194" s="22" t="s">
        <v>24</v>
      </c>
      <c r="C194" s="22">
        <v>72</v>
      </c>
      <c r="D194" s="23">
        <f>C194*40</f>
        <v>2880</v>
      </c>
      <c r="E194" s="5">
        <v>221.04</v>
      </c>
      <c r="F194" s="5">
        <v>1.2</v>
      </c>
      <c r="G194" s="5">
        <v>977.76</v>
      </c>
      <c r="H194" s="5" t="s">
        <v>12</v>
      </c>
      <c r="I194" s="5">
        <v>137.4</v>
      </c>
      <c r="J194" s="6">
        <v>1337.4</v>
      </c>
    </row>
    <row r="195" spans="1:10" ht="15" x14ac:dyDescent="0.15">
      <c r="A195" s="20">
        <v>43931</v>
      </c>
      <c r="B195" s="22" t="s">
        <v>30</v>
      </c>
      <c r="C195" s="22"/>
      <c r="D195" s="23">
        <v>0</v>
      </c>
      <c r="E195" s="5">
        <v>23.76</v>
      </c>
      <c r="F195" s="5">
        <v>1.2</v>
      </c>
      <c r="G195" s="5">
        <v>275.04000000000002</v>
      </c>
      <c r="H195" s="5" t="s">
        <v>12</v>
      </c>
      <c r="I195" s="5">
        <v>34.35</v>
      </c>
      <c r="J195" s="5">
        <v>334.35</v>
      </c>
    </row>
    <row r="196" spans="1:10" ht="15" x14ac:dyDescent="0.15">
      <c r="A196" s="20">
        <v>43931</v>
      </c>
      <c r="B196" s="22" t="s">
        <v>35</v>
      </c>
      <c r="C196" s="22">
        <v>54.5</v>
      </c>
      <c r="D196" s="23">
        <v>844.75</v>
      </c>
      <c r="E196" s="5">
        <v>260.39</v>
      </c>
      <c r="F196" s="5">
        <v>1.2</v>
      </c>
      <c r="G196" s="6">
        <v>1186.29</v>
      </c>
      <c r="H196" s="5" t="s">
        <v>12</v>
      </c>
      <c r="I196" s="5">
        <v>149.05000000000001</v>
      </c>
      <c r="J196" s="6">
        <v>1596.93</v>
      </c>
    </row>
    <row r="197" spans="1:10" ht="15" x14ac:dyDescent="0.15">
      <c r="A197" s="20">
        <v>43931</v>
      </c>
      <c r="B197" s="22" t="s">
        <v>32</v>
      </c>
      <c r="C197" s="22">
        <v>78</v>
      </c>
      <c r="D197" s="23">
        <f>C197*15</f>
        <v>1170</v>
      </c>
      <c r="E197" s="5">
        <v>9.35</v>
      </c>
      <c r="F197" s="5">
        <v>0.59</v>
      </c>
      <c r="G197" s="5">
        <v>108.06</v>
      </c>
      <c r="H197" s="5" t="s">
        <v>12</v>
      </c>
      <c r="I197" s="5">
        <v>13.52</v>
      </c>
      <c r="J197" s="5">
        <v>131.52000000000001</v>
      </c>
    </row>
    <row r="198" spans="1:10" ht="15" x14ac:dyDescent="0.15">
      <c r="A198" s="20">
        <v>43931</v>
      </c>
      <c r="B198" s="22" t="s">
        <v>44</v>
      </c>
      <c r="C198" s="22">
        <v>78</v>
      </c>
      <c r="D198" s="23">
        <f>C198*15</f>
        <v>1170</v>
      </c>
      <c r="E198" s="5">
        <v>19.829999999999998</v>
      </c>
      <c r="F198" s="5">
        <v>1.2</v>
      </c>
      <c r="G198" s="5">
        <v>229.22</v>
      </c>
      <c r="H198" s="5" t="s">
        <v>12</v>
      </c>
      <c r="I198" s="5">
        <v>28.66</v>
      </c>
      <c r="J198" s="5">
        <v>278.91000000000003</v>
      </c>
    </row>
    <row r="199" spans="1:10" ht="15" x14ac:dyDescent="0.15">
      <c r="A199" s="20">
        <v>43917</v>
      </c>
      <c r="B199" s="22" t="s">
        <v>25</v>
      </c>
      <c r="C199" s="22">
        <v>65.25</v>
      </c>
      <c r="D199" s="23">
        <v>848.25</v>
      </c>
      <c r="E199" s="5">
        <v>228.92</v>
      </c>
      <c r="F199" s="5">
        <v>1.2</v>
      </c>
      <c r="G199" s="6">
        <v>1329.88</v>
      </c>
      <c r="H199" s="5" t="s">
        <v>12</v>
      </c>
      <c r="I199" s="5">
        <v>178.62</v>
      </c>
      <c r="J199" s="6">
        <v>1738.62</v>
      </c>
    </row>
    <row r="200" spans="1:10" ht="15" x14ac:dyDescent="0.15">
      <c r="A200" s="20">
        <v>43917</v>
      </c>
      <c r="B200" s="22" t="s">
        <v>15</v>
      </c>
      <c r="C200" s="22">
        <v>70</v>
      </c>
      <c r="D200" s="23">
        <v>2730</v>
      </c>
      <c r="E200" s="5">
        <v>202.48</v>
      </c>
      <c r="F200" s="5">
        <v>1.2</v>
      </c>
      <c r="G200" s="6">
        <v>1156.32</v>
      </c>
      <c r="H200" s="5" t="s">
        <v>12</v>
      </c>
      <c r="I200" s="5">
        <v>155.72</v>
      </c>
      <c r="J200" s="6">
        <v>1515.72</v>
      </c>
    </row>
    <row r="201" spans="1:10" ht="15" x14ac:dyDescent="0.15">
      <c r="A201" s="20">
        <v>43917</v>
      </c>
      <c r="B201" s="22" t="s">
        <v>21</v>
      </c>
      <c r="C201" s="22">
        <v>10</v>
      </c>
      <c r="D201" s="23">
        <v>118</v>
      </c>
      <c r="E201" s="5">
        <v>137.51</v>
      </c>
      <c r="F201" s="5">
        <v>1.2</v>
      </c>
      <c r="G201" s="5">
        <v>978.79</v>
      </c>
      <c r="H201" s="5" t="s">
        <v>12</v>
      </c>
      <c r="I201" s="5">
        <v>127.96</v>
      </c>
      <c r="J201" s="6">
        <v>1245.46</v>
      </c>
    </row>
    <row r="202" spans="1:10" ht="15" x14ac:dyDescent="0.15">
      <c r="A202" s="20">
        <v>43917</v>
      </c>
      <c r="B202" s="22" t="s">
        <v>23</v>
      </c>
      <c r="C202" s="22">
        <v>75</v>
      </c>
      <c r="D202" s="23">
        <f>C202*100</f>
        <v>7500</v>
      </c>
      <c r="E202" s="5">
        <v>50.64</v>
      </c>
      <c r="F202" s="5">
        <v>1.2</v>
      </c>
      <c r="G202" s="5">
        <v>448.66</v>
      </c>
      <c r="H202" s="5" t="s">
        <v>12</v>
      </c>
      <c r="I202" s="5">
        <v>57.31</v>
      </c>
      <c r="J202" s="5">
        <v>557.80999999999995</v>
      </c>
    </row>
    <row r="203" spans="1:10" ht="15" x14ac:dyDescent="0.15">
      <c r="A203" s="20">
        <v>43917</v>
      </c>
      <c r="B203" s="22" t="s">
        <v>26</v>
      </c>
      <c r="C203" s="22">
        <v>16</v>
      </c>
      <c r="D203" s="23">
        <f>C203*80</f>
        <v>1280</v>
      </c>
      <c r="E203" s="5">
        <v>117.6</v>
      </c>
      <c r="F203" s="5">
        <v>1.2</v>
      </c>
      <c r="G203" s="5">
        <v>680.7</v>
      </c>
      <c r="H203" s="5" t="s">
        <v>12</v>
      </c>
      <c r="I203" s="5">
        <v>91.54</v>
      </c>
      <c r="J203" s="5">
        <v>891.04</v>
      </c>
    </row>
    <row r="204" spans="1:10" ht="15" x14ac:dyDescent="0.15">
      <c r="A204" s="20">
        <v>43917</v>
      </c>
      <c r="B204" s="22" t="s">
        <v>27</v>
      </c>
      <c r="C204" s="22">
        <v>15</v>
      </c>
      <c r="D204" s="23">
        <f>C204*75</f>
        <v>1125</v>
      </c>
      <c r="E204" s="5">
        <v>9.35</v>
      </c>
      <c r="F204" s="5">
        <v>0.59</v>
      </c>
      <c r="G204" s="5">
        <v>108.06</v>
      </c>
      <c r="H204" s="5" t="s">
        <v>12</v>
      </c>
      <c r="I204" s="5">
        <v>13.52</v>
      </c>
      <c r="J204" s="5">
        <v>131.52000000000001</v>
      </c>
    </row>
    <row r="205" spans="1:10" ht="15" x14ac:dyDescent="0.15">
      <c r="A205" s="20">
        <v>43917</v>
      </c>
      <c r="B205" s="22" t="s">
        <v>28</v>
      </c>
      <c r="C205" s="22">
        <v>76.5</v>
      </c>
      <c r="D205" s="23">
        <v>994.5</v>
      </c>
      <c r="E205" s="5">
        <v>111.55</v>
      </c>
      <c r="F205" s="5">
        <v>1.2</v>
      </c>
      <c r="G205" s="5">
        <v>772.25</v>
      </c>
      <c r="H205" s="5" t="s">
        <v>12</v>
      </c>
      <c r="I205" s="5">
        <v>101.33</v>
      </c>
      <c r="J205" s="5">
        <v>986.33</v>
      </c>
    </row>
    <row r="206" spans="1:10" ht="15" x14ac:dyDescent="0.15">
      <c r="A206" s="20">
        <v>43917</v>
      </c>
      <c r="B206" s="22" t="s">
        <v>29</v>
      </c>
      <c r="C206" s="22">
        <v>80</v>
      </c>
      <c r="D206" s="23">
        <v>2400</v>
      </c>
      <c r="E206" s="5">
        <v>264</v>
      </c>
      <c r="F206" s="5">
        <v>1.2</v>
      </c>
      <c r="G206" s="6">
        <v>1197.3</v>
      </c>
      <c r="H206" s="5" t="s">
        <v>12</v>
      </c>
      <c r="I206" s="5">
        <v>150.55000000000001</v>
      </c>
      <c r="J206" s="6">
        <v>1613.05</v>
      </c>
    </row>
    <row r="207" spans="1:10" ht="15" x14ac:dyDescent="0.15">
      <c r="A207" s="20">
        <v>43917</v>
      </c>
      <c r="B207" s="22" t="s">
        <v>13</v>
      </c>
      <c r="C207" s="22">
        <v>34.5</v>
      </c>
      <c r="D207" s="23">
        <v>1035</v>
      </c>
      <c r="E207" s="5">
        <v>89.89</v>
      </c>
      <c r="F207" s="5">
        <v>1.2</v>
      </c>
      <c r="G207" s="5">
        <v>587.04</v>
      </c>
      <c r="H207" s="5" t="s">
        <v>12</v>
      </c>
      <c r="I207" s="5">
        <v>77.64</v>
      </c>
      <c r="J207" s="5">
        <v>755.77</v>
      </c>
    </row>
    <row r="208" spans="1:10" ht="15" x14ac:dyDescent="0.15">
      <c r="A208" s="20">
        <v>43917</v>
      </c>
      <c r="B208" s="22" t="s">
        <v>30</v>
      </c>
      <c r="C208" s="22"/>
      <c r="D208" s="23">
        <v>5000</v>
      </c>
      <c r="E208" s="5">
        <v>21.53</v>
      </c>
      <c r="F208" s="5">
        <v>1.2</v>
      </c>
      <c r="G208" s="5">
        <v>249.27</v>
      </c>
      <c r="H208" s="5" t="s">
        <v>12</v>
      </c>
      <c r="I208" s="5">
        <v>31.13</v>
      </c>
      <c r="J208" s="5">
        <v>303.13</v>
      </c>
    </row>
    <row r="209" spans="1:10" ht="15" x14ac:dyDescent="0.15">
      <c r="A209" s="20">
        <v>43917</v>
      </c>
      <c r="B209" s="22" t="s">
        <v>35</v>
      </c>
      <c r="C209" s="22">
        <v>53.25</v>
      </c>
      <c r="D209" s="23">
        <v>825.38</v>
      </c>
      <c r="E209" s="5">
        <v>17.82</v>
      </c>
      <c r="F209" s="5">
        <v>1.1299999999999999</v>
      </c>
      <c r="G209" s="5">
        <v>206.05</v>
      </c>
      <c r="H209" s="5" t="s">
        <v>12</v>
      </c>
      <c r="I209" s="5">
        <v>25.76</v>
      </c>
      <c r="J209" s="5">
        <v>250.76</v>
      </c>
    </row>
    <row r="210" spans="1:10" ht="15" x14ac:dyDescent="0.15">
      <c r="A210" s="20">
        <v>43917</v>
      </c>
      <c r="B210" s="22" t="s">
        <v>32</v>
      </c>
      <c r="C210" s="22">
        <v>72</v>
      </c>
      <c r="D210" s="23">
        <f>C210*15</f>
        <v>1080</v>
      </c>
      <c r="E210" s="5">
        <v>166.7</v>
      </c>
      <c r="F210" s="5">
        <v>1.2</v>
      </c>
      <c r="G210" s="5">
        <v>826.6</v>
      </c>
      <c r="H210" s="5" t="s">
        <v>12</v>
      </c>
      <c r="I210" s="5">
        <v>113.87</v>
      </c>
      <c r="J210" s="6">
        <v>1108.3699999999999</v>
      </c>
    </row>
    <row r="211" spans="1:10" ht="15" x14ac:dyDescent="0.15">
      <c r="A211" s="20">
        <v>43917</v>
      </c>
      <c r="B211" s="22" t="s">
        <v>44</v>
      </c>
      <c r="C211" s="22">
        <v>76</v>
      </c>
      <c r="D211" s="23">
        <f>C211*15</f>
        <v>1140</v>
      </c>
      <c r="E211" s="5">
        <v>146.13999999999999</v>
      </c>
      <c r="F211" s="5">
        <v>1.2</v>
      </c>
      <c r="G211" s="5">
        <v>767.54</v>
      </c>
      <c r="H211" s="5" t="s">
        <v>12</v>
      </c>
      <c r="I211" s="5">
        <v>104.76</v>
      </c>
      <c r="J211" s="6">
        <v>1019.64</v>
      </c>
    </row>
    <row r="212" spans="1:10" ht="15" x14ac:dyDescent="0.15">
      <c r="A212" s="20">
        <v>43916</v>
      </c>
      <c r="B212" s="22" t="s">
        <v>24</v>
      </c>
      <c r="C212" s="22">
        <v>77.25</v>
      </c>
      <c r="D212" s="23">
        <f>C212*33</f>
        <v>2549.25</v>
      </c>
      <c r="E212" s="5">
        <v>69.53</v>
      </c>
      <c r="F212" s="5">
        <v>1.2</v>
      </c>
      <c r="G212" s="5">
        <v>619.27</v>
      </c>
      <c r="H212" s="5" t="s">
        <v>12</v>
      </c>
      <c r="I212" s="5">
        <v>88.67</v>
      </c>
      <c r="J212" s="5">
        <v>778.67</v>
      </c>
    </row>
    <row r="213" spans="1:10" ht="15" x14ac:dyDescent="0.15">
      <c r="A213" s="20">
        <v>43903</v>
      </c>
      <c r="B213" s="22" t="s">
        <v>21</v>
      </c>
      <c r="C213" s="22">
        <v>48.5</v>
      </c>
      <c r="D213" s="23">
        <v>300</v>
      </c>
      <c r="E213" s="5">
        <v>263.99</v>
      </c>
      <c r="F213" s="5">
        <v>1.2</v>
      </c>
      <c r="G213" s="6">
        <v>1197.31</v>
      </c>
      <c r="H213" s="5" t="s">
        <v>12</v>
      </c>
      <c r="I213" s="5">
        <v>174.32</v>
      </c>
      <c r="J213" s="6">
        <v>1636.82</v>
      </c>
    </row>
    <row r="214" spans="1:10" ht="15" x14ac:dyDescent="0.15">
      <c r="A214" s="20">
        <v>43903</v>
      </c>
      <c r="B214" s="22" t="s">
        <v>25</v>
      </c>
      <c r="C214" s="22">
        <v>67.5</v>
      </c>
      <c r="D214" s="23">
        <v>877.5</v>
      </c>
      <c r="E214" s="5">
        <v>43.75</v>
      </c>
      <c r="F214" s="5">
        <v>1.2</v>
      </c>
      <c r="G214" s="5">
        <v>417.55</v>
      </c>
      <c r="H214" s="5" t="s">
        <v>12</v>
      </c>
      <c r="I214" s="5">
        <v>59.45</v>
      </c>
      <c r="J214" s="5">
        <v>521.95000000000005</v>
      </c>
    </row>
    <row r="215" spans="1:10" ht="15" x14ac:dyDescent="0.15">
      <c r="A215" s="20">
        <v>43903</v>
      </c>
      <c r="B215" s="22" t="s">
        <v>15</v>
      </c>
      <c r="C215" s="22">
        <v>70</v>
      </c>
      <c r="D215" s="23">
        <v>2730</v>
      </c>
      <c r="E215" s="5">
        <v>149.9</v>
      </c>
      <c r="F215" s="5">
        <v>1.2</v>
      </c>
      <c r="G215" s="5">
        <v>778.4</v>
      </c>
      <c r="H215" s="5" t="s">
        <v>12</v>
      </c>
      <c r="I215" s="5">
        <v>119.45</v>
      </c>
      <c r="J215" s="6">
        <v>1048.95</v>
      </c>
    </row>
    <row r="216" spans="1:10" ht="15" x14ac:dyDescent="0.15">
      <c r="A216" s="20">
        <v>43903</v>
      </c>
      <c r="B216" s="22" t="s">
        <v>23</v>
      </c>
      <c r="C216" s="22">
        <v>75</v>
      </c>
      <c r="D216" s="23">
        <f>C216*100</f>
        <v>7500</v>
      </c>
      <c r="E216" s="5">
        <v>140.13</v>
      </c>
      <c r="F216" s="5">
        <v>4.16</v>
      </c>
      <c r="G216" s="5">
        <v>860.71</v>
      </c>
      <c r="H216" s="5" t="s">
        <v>12</v>
      </c>
      <c r="I216" s="5">
        <v>129.13999999999999</v>
      </c>
      <c r="J216" s="6">
        <v>1134.1400000000001</v>
      </c>
    </row>
    <row r="217" spans="1:10" ht="15" x14ac:dyDescent="0.15">
      <c r="A217" s="20">
        <v>43903</v>
      </c>
      <c r="B217" s="22" t="s">
        <v>28</v>
      </c>
      <c r="C217" s="22">
        <v>71.5</v>
      </c>
      <c r="D217" s="23">
        <v>929.5</v>
      </c>
      <c r="E217" s="5">
        <v>235.12</v>
      </c>
      <c r="F217" s="5">
        <v>11.1</v>
      </c>
      <c r="G217" s="6">
        <v>1099.28</v>
      </c>
      <c r="H217" s="5" t="s">
        <v>12</v>
      </c>
      <c r="I217" s="5">
        <v>164.03</v>
      </c>
      <c r="J217" s="6">
        <v>1509.53</v>
      </c>
    </row>
    <row r="218" spans="1:10" ht="15" x14ac:dyDescent="0.15">
      <c r="A218" s="20">
        <v>43903</v>
      </c>
      <c r="B218" s="22" t="s">
        <v>21</v>
      </c>
      <c r="C218" s="22">
        <v>57.25</v>
      </c>
      <c r="D218" s="23">
        <v>675.55</v>
      </c>
      <c r="E218" s="5">
        <v>38.54</v>
      </c>
      <c r="F218" s="5">
        <v>8.42</v>
      </c>
      <c r="G218" s="5">
        <v>371.79</v>
      </c>
      <c r="H218" s="5" t="s">
        <v>12</v>
      </c>
      <c r="I218" s="5">
        <v>53.8</v>
      </c>
      <c r="J218" s="5">
        <v>472.55</v>
      </c>
    </row>
    <row r="219" spans="1:10" ht="15" x14ac:dyDescent="0.15">
      <c r="A219" s="20">
        <v>43903</v>
      </c>
      <c r="B219" s="22" t="s">
        <v>29</v>
      </c>
      <c r="C219" s="22">
        <v>67.5</v>
      </c>
      <c r="D219" s="23">
        <v>2025</v>
      </c>
      <c r="E219" s="5">
        <v>139.01</v>
      </c>
      <c r="F219" s="5">
        <v>2.2400000000000002</v>
      </c>
      <c r="G219" s="5">
        <v>746</v>
      </c>
      <c r="H219" s="5" t="s">
        <v>12</v>
      </c>
      <c r="I219" s="5">
        <v>114.01</v>
      </c>
      <c r="J219" s="6">
        <v>1001.26</v>
      </c>
    </row>
    <row r="220" spans="1:10" ht="15" x14ac:dyDescent="0.15">
      <c r="A220" s="20">
        <v>43903</v>
      </c>
      <c r="B220" s="21" t="s">
        <v>35</v>
      </c>
      <c r="C220" s="22">
        <v>54.5</v>
      </c>
      <c r="D220" s="23">
        <v>844.75</v>
      </c>
      <c r="E220" s="5">
        <v>140.13</v>
      </c>
      <c r="F220" s="5">
        <v>1.2</v>
      </c>
      <c r="G220" s="5">
        <v>863.67</v>
      </c>
      <c r="H220" s="5" t="s">
        <v>12</v>
      </c>
      <c r="I220" s="5">
        <v>129.13999999999999</v>
      </c>
      <c r="J220" s="6">
        <v>1134.1400000000001</v>
      </c>
    </row>
    <row r="221" spans="1:10" ht="15" x14ac:dyDescent="0.15">
      <c r="A221" s="20">
        <v>43903</v>
      </c>
      <c r="B221" s="22" t="s">
        <v>13</v>
      </c>
      <c r="C221" s="22">
        <v>62.25</v>
      </c>
      <c r="D221" s="23">
        <v>1867.5</v>
      </c>
      <c r="E221" s="5">
        <v>249.75</v>
      </c>
      <c r="F221" s="5">
        <v>1.2</v>
      </c>
      <c r="G221" s="6">
        <v>1154.8</v>
      </c>
      <c r="H221" s="5" t="s">
        <v>12</v>
      </c>
      <c r="I221" s="5">
        <v>171.26</v>
      </c>
      <c r="J221" s="6">
        <v>1577.01</v>
      </c>
    </row>
    <row r="222" spans="1:10" ht="15" x14ac:dyDescent="0.15">
      <c r="A222" s="20">
        <v>43903</v>
      </c>
      <c r="B222" s="22" t="s">
        <v>26</v>
      </c>
      <c r="C222" s="22">
        <v>78</v>
      </c>
      <c r="D222" s="23">
        <f>C222*80</f>
        <v>6240</v>
      </c>
      <c r="E222" s="5">
        <v>167.31</v>
      </c>
      <c r="F222" s="5">
        <v>1.2</v>
      </c>
      <c r="G222" s="5">
        <v>828.37</v>
      </c>
      <c r="H222" s="5" t="s">
        <v>12</v>
      </c>
      <c r="I222" s="5">
        <v>128.1</v>
      </c>
      <c r="J222" s="6">
        <v>1124.98</v>
      </c>
    </row>
    <row r="223" spans="1:10" ht="15" x14ac:dyDescent="0.15">
      <c r="A223" s="20">
        <v>43903</v>
      </c>
      <c r="B223" s="22" t="s">
        <v>30</v>
      </c>
      <c r="C223" s="22"/>
      <c r="D223" s="23">
        <v>5000</v>
      </c>
      <c r="E223" s="5">
        <v>151.59</v>
      </c>
      <c r="F223" s="5">
        <v>1.2</v>
      </c>
      <c r="G223" s="5">
        <v>783.21</v>
      </c>
      <c r="H223" s="5" t="s">
        <v>12</v>
      </c>
      <c r="I223" s="5">
        <v>120.28</v>
      </c>
      <c r="J223" s="6">
        <v>1056.28</v>
      </c>
    </row>
    <row r="224" spans="1:10" ht="15" x14ac:dyDescent="0.15">
      <c r="A224" s="20">
        <v>43903</v>
      </c>
      <c r="B224" s="22" t="s">
        <v>32</v>
      </c>
      <c r="C224" s="22">
        <v>80</v>
      </c>
      <c r="D224" s="23">
        <f>C224*15</f>
        <v>1200</v>
      </c>
      <c r="E224" s="5">
        <v>105.63</v>
      </c>
      <c r="F224" s="5">
        <v>1.2</v>
      </c>
      <c r="G224" s="5">
        <v>763.17</v>
      </c>
      <c r="H224" s="5" t="s">
        <v>12</v>
      </c>
      <c r="I224" s="5">
        <v>111.8</v>
      </c>
      <c r="J224" s="5">
        <v>981.8</v>
      </c>
    </row>
    <row r="225" spans="1:10" ht="15" x14ac:dyDescent="0.15">
      <c r="A225" s="20">
        <v>43903</v>
      </c>
      <c r="B225" s="22" t="s">
        <v>44</v>
      </c>
      <c r="C225" s="22">
        <v>80</v>
      </c>
      <c r="D225" s="23">
        <f>C225*15</f>
        <v>1200</v>
      </c>
      <c r="E225" s="5">
        <v>219.32</v>
      </c>
      <c r="F225" s="5">
        <v>1.2</v>
      </c>
      <c r="G225" s="6">
        <v>1076.23</v>
      </c>
      <c r="H225" s="5" t="s">
        <v>12</v>
      </c>
      <c r="I225" s="5">
        <v>157.86000000000001</v>
      </c>
      <c r="J225" s="6">
        <v>1454.61</v>
      </c>
    </row>
    <row r="226" spans="1:10" ht="15" x14ac:dyDescent="0.15">
      <c r="A226" s="20">
        <v>43902</v>
      </c>
      <c r="B226" s="22" t="s">
        <v>24</v>
      </c>
      <c r="C226" s="22">
        <v>76.5</v>
      </c>
      <c r="D226" s="23">
        <f>C226*33</f>
        <v>2524.5</v>
      </c>
      <c r="E226" s="5">
        <v>138.27000000000001</v>
      </c>
      <c r="F226" s="5">
        <v>1.2</v>
      </c>
      <c r="G226" s="5">
        <v>754.28</v>
      </c>
      <c r="H226" s="5" t="s">
        <v>12</v>
      </c>
      <c r="I226" s="5">
        <v>114.84</v>
      </c>
      <c r="J226" s="6">
        <v>1008.59</v>
      </c>
    </row>
    <row r="227" spans="1:10" ht="15" x14ac:dyDescent="0.15">
      <c r="A227" s="20">
        <v>43889</v>
      </c>
      <c r="B227" s="22" t="s">
        <v>23</v>
      </c>
      <c r="C227" s="22">
        <v>67.5</v>
      </c>
      <c r="D227" s="23">
        <f>C227*100</f>
        <v>6750</v>
      </c>
      <c r="E227" s="5">
        <v>33.68</v>
      </c>
      <c r="F227" s="5">
        <v>1.2</v>
      </c>
      <c r="G227" s="5">
        <v>351.87</v>
      </c>
      <c r="H227" s="5" t="s">
        <v>12</v>
      </c>
      <c r="I227" s="5">
        <v>49.7</v>
      </c>
      <c r="J227" s="5">
        <v>436.45</v>
      </c>
    </row>
    <row r="228" spans="1:10" ht="15" x14ac:dyDescent="0.15">
      <c r="A228" s="20">
        <v>43889</v>
      </c>
      <c r="B228" s="22" t="s">
        <v>29</v>
      </c>
      <c r="C228" s="22">
        <v>67.5</v>
      </c>
      <c r="D228" s="23">
        <v>2025</v>
      </c>
      <c r="E228" s="5">
        <v>58.27</v>
      </c>
      <c r="F228" s="5">
        <v>1.2</v>
      </c>
      <c r="G228" s="5">
        <v>413.28</v>
      </c>
      <c r="H228" s="5" t="s">
        <v>12</v>
      </c>
      <c r="I228" s="5">
        <v>60.75</v>
      </c>
      <c r="J228" s="5">
        <v>533.5</v>
      </c>
    </row>
    <row r="229" spans="1:10" ht="15" x14ac:dyDescent="0.15">
      <c r="A229" s="20">
        <v>43889</v>
      </c>
      <c r="B229" s="22" t="s">
        <v>25</v>
      </c>
      <c r="C229" s="22">
        <v>75</v>
      </c>
      <c r="D229" s="23">
        <v>975</v>
      </c>
      <c r="E229" s="5">
        <v>17.21</v>
      </c>
      <c r="F229" s="5">
        <v>1.1299999999999999</v>
      </c>
      <c r="G229" s="5">
        <v>206.66</v>
      </c>
      <c r="H229" s="5" t="s">
        <v>12</v>
      </c>
      <c r="I229" s="5">
        <v>28.91</v>
      </c>
      <c r="J229" s="5">
        <v>253.91</v>
      </c>
    </row>
    <row r="230" spans="1:10" ht="15" x14ac:dyDescent="0.15">
      <c r="A230" s="20">
        <v>43889</v>
      </c>
      <c r="B230" s="22" t="s">
        <v>15</v>
      </c>
      <c r="C230" s="22">
        <v>63</v>
      </c>
      <c r="D230" s="23">
        <v>2457</v>
      </c>
      <c r="E230" s="5">
        <v>218.17</v>
      </c>
      <c r="F230" s="5">
        <v>1.2</v>
      </c>
      <c r="G230" s="6">
        <v>1072.6300000000001</v>
      </c>
      <c r="H230" s="5" t="s">
        <v>12</v>
      </c>
      <c r="I230" s="5">
        <v>157.28</v>
      </c>
      <c r="J230" s="6">
        <v>1449.28</v>
      </c>
    </row>
    <row r="231" spans="1:10" ht="15" x14ac:dyDescent="0.15">
      <c r="A231" s="20">
        <v>43889</v>
      </c>
      <c r="B231" s="22" t="s">
        <v>23</v>
      </c>
      <c r="C231" s="22">
        <v>69</v>
      </c>
      <c r="D231" s="23">
        <f>C231*100</f>
        <v>6900</v>
      </c>
      <c r="E231" s="5">
        <v>131.07</v>
      </c>
      <c r="F231" s="5">
        <v>1.2</v>
      </c>
      <c r="G231" s="5">
        <v>733.36</v>
      </c>
      <c r="H231" s="5" t="s">
        <v>12</v>
      </c>
      <c r="I231" s="5">
        <v>111.23</v>
      </c>
      <c r="J231" s="5">
        <v>976.86</v>
      </c>
    </row>
    <row r="232" spans="1:10" ht="15" x14ac:dyDescent="0.15">
      <c r="A232" s="20">
        <v>43889</v>
      </c>
      <c r="B232" s="22" t="s">
        <v>28</v>
      </c>
      <c r="C232" s="22">
        <v>68.25</v>
      </c>
      <c r="D232" s="23">
        <v>887.25</v>
      </c>
      <c r="E232" s="5">
        <v>138.58000000000001</v>
      </c>
      <c r="F232" s="5">
        <v>1.2</v>
      </c>
      <c r="G232" s="5">
        <v>685.6</v>
      </c>
      <c r="H232" s="5" t="s">
        <v>12</v>
      </c>
      <c r="I232" s="5">
        <v>106.06</v>
      </c>
      <c r="J232" s="5">
        <v>931.44</v>
      </c>
    </row>
    <row r="233" spans="1:10" ht="15" x14ac:dyDescent="0.15">
      <c r="A233" s="20">
        <v>43889</v>
      </c>
      <c r="B233" s="22" t="s">
        <v>21</v>
      </c>
      <c r="C233" s="22">
        <v>48.25</v>
      </c>
      <c r="D233" s="23">
        <v>569.35</v>
      </c>
      <c r="E233" s="5">
        <v>216.78</v>
      </c>
      <c r="F233" s="5">
        <v>1.2</v>
      </c>
      <c r="G233" s="6">
        <v>1064.52</v>
      </c>
      <c r="H233" s="5" t="s">
        <v>12</v>
      </c>
      <c r="I233" s="5">
        <v>156.13</v>
      </c>
      <c r="J233" s="6">
        <v>1438.63</v>
      </c>
    </row>
    <row r="234" spans="1:10" ht="15" x14ac:dyDescent="0.15">
      <c r="A234" s="20">
        <v>43889</v>
      </c>
      <c r="B234" s="22" t="s">
        <v>29</v>
      </c>
      <c r="C234" s="22">
        <v>75</v>
      </c>
      <c r="D234" s="23">
        <v>2250</v>
      </c>
      <c r="E234" s="5">
        <v>143.99</v>
      </c>
      <c r="F234" s="5">
        <v>1.2</v>
      </c>
      <c r="G234" s="5">
        <v>767.31</v>
      </c>
      <c r="H234" s="5" t="s">
        <v>12</v>
      </c>
      <c r="I234" s="5">
        <v>117.27</v>
      </c>
      <c r="J234" s="6">
        <v>1029.77</v>
      </c>
    </row>
    <row r="235" spans="1:10" ht="15" x14ac:dyDescent="0.15">
      <c r="A235" s="20">
        <v>43889</v>
      </c>
      <c r="B235" s="22" t="s">
        <v>35</v>
      </c>
      <c r="C235" s="22">
        <v>53.25</v>
      </c>
      <c r="D235" s="23">
        <v>825.38</v>
      </c>
      <c r="E235" s="5">
        <v>143.85</v>
      </c>
      <c r="F235" s="5">
        <v>1.2</v>
      </c>
      <c r="G235" s="5">
        <v>699.7</v>
      </c>
      <c r="H235" s="5" t="s">
        <v>12</v>
      </c>
      <c r="I235" s="5">
        <v>108.55</v>
      </c>
      <c r="J235" s="5">
        <v>953.3</v>
      </c>
    </row>
    <row r="236" spans="1:10" ht="15" x14ac:dyDescent="0.15">
      <c r="A236" s="20">
        <v>43889</v>
      </c>
      <c r="B236" s="22" t="s">
        <v>27</v>
      </c>
      <c r="C236" s="22">
        <v>73.25</v>
      </c>
      <c r="D236" s="23">
        <v>5493.75</v>
      </c>
    </row>
    <row r="237" spans="1:10" ht="15" x14ac:dyDescent="0.15">
      <c r="A237" s="20">
        <v>43889</v>
      </c>
      <c r="B237" s="22" t="s">
        <v>13</v>
      </c>
      <c r="C237" s="22">
        <v>47.75</v>
      </c>
      <c r="D237" s="23">
        <v>1432.5</v>
      </c>
    </row>
    <row r="238" spans="1:10" ht="15" x14ac:dyDescent="0.15">
      <c r="A238" s="20">
        <v>43889</v>
      </c>
      <c r="B238" s="22" t="s">
        <v>26</v>
      </c>
      <c r="C238" s="22">
        <v>72</v>
      </c>
      <c r="D238" s="23">
        <f>C238*80</f>
        <v>5760</v>
      </c>
    </row>
    <row r="239" spans="1:10" ht="15" x14ac:dyDescent="0.15">
      <c r="A239" s="20">
        <v>43889</v>
      </c>
      <c r="B239" s="22" t="s">
        <v>24</v>
      </c>
      <c r="C239" s="22">
        <v>80</v>
      </c>
      <c r="D239" s="23">
        <f>C239*33</f>
        <v>2640</v>
      </c>
    </row>
    <row r="240" spans="1:10" ht="15" x14ac:dyDescent="0.15">
      <c r="A240" s="20">
        <v>43889</v>
      </c>
      <c r="B240" s="22" t="s">
        <v>30</v>
      </c>
      <c r="C240" s="22"/>
      <c r="D240" s="23">
        <v>5000</v>
      </c>
    </row>
    <row r="241" spans="1:4" ht="15" x14ac:dyDescent="0.15">
      <c r="A241" s="20">
        <v>43889</v>
      </c>
      <c r="B241" s="22" t="s">
        <v>32</v>
      </c>
      <c r="C241" s="22">
        <v>84</v>
      </c>
      <c r="D241" s="23">
        <f>C241*15</f>
        <v>1260</v>
      </c>
    </row>
    <row r="242" spans="1:4" ht="15" x14ac:dyDescent="0.15">
      <c r="A242" s="20">
        <v>43889</v>
      </c>
      <c r="B242" s="22" t="s">
        <v>44</v>
      </c>
      <c r="C242" s="22">
        <v>75</v>
      </c>
      <c r="D242" s="23">
        <f>C242*15</f>
        <v>1125</v>
      </c>
    </row>
    <row r="243" spans="1:4" ht="15" x14ac:dyDescent="0.15">
      <c r="A243" s="20">
        <v>43875</v>
      </c>
      <c r="B243" s="22" t="s">
        <v>24</v>
      </c>
      <c r="C243" s="22">
        <v>80</v>
      </c>
      <c r="D243" s="23">
        <f>C243*40</f>
        <v>3200</v>
      </c>
    </row>
    <row r="244" spans="1:4" ht="15" x14ac:dyDescent="0.15">
      <c r="A244" s="20">
        <v>43875</v>
      </c>
      <c r="B244" s="22" t="s">
        <v>26</v>
      </c>
      <c r="C244" s="22">
        <v>78.5</v>
      </c>
      <c r="D244" s="23">
        <f>C244*80</f>
        <v>6280</v>
      </c>
    </row>
    <row r="245" spans="1:4" ht="15" x14ac:dyDescent="0.15">
      <c r="A245" s="20">
        <v>43875</v>
      </c>
      <c r="B245" s="22" t="s">
        <v>25</v>
      </c>
      <c r="C245" s="22">
        <v>41.75</v>
      </c>
      <c r="D245" s="23">
        <v>542.75</v>
      </c>
    </row>
    <row r="246" spans="1:4" ht="15" x14ac:dyDescent="0.15">
      <c r="A246" s="20">
        <v>43875</v>
      </c>
      <c r="B246" s="22" t="s">
        <v>15</v>
      </c>
      <c r="C246" s="22">
        <v>70</v>
      </c>
      <c r="D246" s="23">
        <v>2730</v>
      </c>
    </row>
    <row r="247" spans="1:4" ht="15" x14ac:dyDescent="0.15">
      <c r="A247" s="20">
        <v>43875</v>
      </c>
      <c r="B247" s="22" t="s">
        <v>23</v>
      </c>
      <c r="C247" s="22">
        <v>73</v>
      </c>
      <c r="D247" s="23">
        <f>C247*100</f>
        <v>7300</v>
      </c>
    </row>
    <row r="248" spans="1:4" ht="15" x14ac:dyDescent="0.15">
      <c r="A248" s="20">
        <v>43875</v>
      </c>
      <c r="B248" s="22" t="s">
        <v>28</v>
      </c>
      <c r="C248" s="22">
        <v>72</v>
      </c>
      <c r="D248" s="23">
        <v>936</v>
      </c>
    </row>
    <row r="249" spans="1:4" ht="15" x14ac:dyDescent="0.15">
      <c r="A249" s="20">
        <v>43875</v>
      </c>
      <c r="B249" s="21" t="s">
        <v>17</v>
      </c>
      <c r="C249" s="22">
        <v>48.5</v>
      </c>
      <c r="D249" s="23">
        <v>1406.5</v>
      </c>
    </row>
    <row r="250" spans="1:4" ht="15" x14ac:dyDescent="0.15">
      <c r="A250" s="20">
        <v>43875</v>
      </c>
      <c r="B250" s="22" t="s">
        <v>21</v>
      </c>
      <c r="C250" s="22">
        <v>75</v>
      </c>
      <c r="D250" s="23">
        <v>885</v>
      </c>
    </row>
    <row r="251" spans="1:4" ht="15" x14ac:dyDescent="0.15">
      <c r="A251" s="20">
        <v>43875</v>
      </c>
      <c r="B251" s="22" t="s">
        <v>29</v>
      </c>
      <c r="C251" s="22">
        <v>75</v>
      </c>
      <c r="D251" s="23">
        <v>2250</v>
      </c>
    </row>
    <row r="252" spans="1:4" ht="15" x14ac:dyDescent="0.15">
      <c r="A252" s="20">
        <v>43875</v>
      </c>
      <c r="B252" s="22" t="s">
        <v>35</v>
      </c>
      <c r="C252" s="22">
        <v>30.5</v>
      </c>
      <c r="D252" s="23">
        <v>472.75</v>
      </c>
    </row>
    <row r="253" spans="1:4" ht="15" x14ac:dyDescent="0.15">
      <c r="A253" s="20">
        <v>43875</v>
      </c>
      <c r="B253" s="22" t="s">
        <v>13</v>
      </c>
      <c r="C253" s="22">
        <v>63</v>
      </c>
      <c r="D253" s="23">
        <v>1890</v>
      </c>
    </row>
    <row r="254" spans="1:4" ht="15" x14ac:dyDescent="0.15">
      <c r="A254" s="20">
        <v>43875</v>
      </c>
      <c r="B254" s="22" t="s">
        <v>27</v>
      </c>
      <c r="C254" s="22">
        <v>75</v>
      </c>
      <c r="D254" s="23">
        <v>5625</v>
      </c>
    </row>
    <row r="255" spans="1:4" ht="15" x14ac:dyDescent="0.15">
      <c r="A255" s="20">
        <v>43875</v>
      </c>
      <c r="B255" s="22" t="s">
        <v>26</v>
      </c>
      <c r="C255" s="22">
        <v>80</v>
      </c>
      <c r="D255" s="23">
        <f>C255*80</f>
        <v>6400</v>
      </c>
    </row>
    <row r="256" spans="1:4" ht="15" x14ac:dyDescent="0.15">
      <c r="A256" s="20">
        <v>43875</v>
      </c>
      <c r="B256" s="22" t="s">
        <v>24</v>
      </c>
      <c r="C256" s="22">
        <v>80</v>
      </c>
      <c r="D256" s="23">
        <f>C256*33</f>
        <v>2640</v>
      </c>
    </row>
    <row r="257" spans="1:4" ht="15" x14ac:dyDescent="0.15">
      <c r="A257" s="20">
        <v>43875</v>
      </c>
      <c r="B257" s="22" t="s">
        <v>30</v>
      </c>
      <c r="C257" s="22"/>
      <c r="D257" s="23">
        <v>5000</v>
      </c>
    </row>
    <row r="258" spans="1:4" ht="15" x14ac:dyDescent="0.15">
      <c r="A258" s="20">
        <v>43875</v>
      </c>
      <c r="B258" s="22" t="s">
        <v>32</v>
      </c>
      <c r="C258" s="22">
        <v>78</v>
      </c>
      <c r="D258" s="23">
        <f>C258*15</f>
        <v>1170</v>
      </c>
    </row>
    <row r="259" spans="1:4" ht="15" x14ac:dyDescent="0.15">
      <c r="A259" s="20">
        <v>43875</v>
      </c>
      <c r="B259" s="22" t="s">
        <v>44</v>
      </c>
      <c r="C259" s="22">
        <v>76</v>
      </c>
      <c r="D259" s="23">
        <f>C259*15</f>
        <v>1140</v>
      </c>
    </row>
    <row r="260" spans="1:4" ht="15" x14ac:dyDescent="0.15">
      <c r="A260" s="20">
        <v>43861</v>
      </c>
      <c r="B260" s="22" t="s">
        <v>27</v>
      </c>
      <c r="C260" s="22">
        <v>67.5</v>
      </c>
      <c r="D260" s="23">
        <f>C260*75</f>
        <v>5062.5</v>
      </c>
    </row>
    <row r="261" spans="1:4" ht="15" x14ac:dyDescent="0.15">
      <c r="A261" s="20">
        <v>43861</v>
      </c>
      <c r="B261" s="22" t="s">
        <v>25</v>
      </c>
      <c r="C261" s="22">
        <v>72.25</v>
      </c>
      <c r="D261" s="23">
        <v>939.25</v>
      </c>
    </row>
    <row r="262" spans="1:4" ht="15" x14ac:dyDescent="0.15">
      <c r="A262" s="20">
        <v>43861</v>
      </c>
      <c r="B262" s="22" t="s">
        <v>15</v>
      </c>
      <c r="C262" s="22">
        <v>63</v>
      </c>
      <c r="D262" s="23">
        <v>2457</v>
      </c>
    </row>
    <row r="263" spans="1:4" ht="15" x14ac:dyDescent="0.15">
      <c r="A263" s="20">
        <v>43861</v>
      </c>
      <c r="B263" s="22" t="s">
        <v>23</v>
      </c>
      <c r="C263" s="22">
        <v>68.25</v>
      </c>
      <c r="D263" s="23">
        <f>C263*100</f>
        <v>6825</v>
      </c>
    </row>
    <row r="264" spans="1:4" ht="15" x14ac:dyDescent="0.15">
      <c r="A264" s="20">
        <v>43861</v>
      </c>
      <c r="B264" s="22" t="s">
        <v>21</v>
      </c>
      <c r="C264" s="22">
        <v>64</v>
      </c>
      <c r="D264" s="23">
        <v>755.2</v>
      </c>
    </row>
    <row r="265" spans="1:4" ht="15" x14ac:dyDescent="0.15">
      <c r="A265" s="20">
        <v>43861</v>
      </c>
      <c r="B265" s="22" t="s">
        <v>29</v>
      </c>
      <c r="C265" s="22">
        <v>67.5</v>
      </c>
      <c r="D265" s="23">
        <v>2025</v>
      </c>
    </row>
    <row r="266" spans="1:4" ht="15" x14ac:dyDescent="0.15">
      <c r="A266" s="20">
        <v>43861</v>
      </c>
      <c r="B266" s="22" t="s">
        <v>13</v>
      </c>
      <c r="C266" s="22">
        <v>61.75</v>
      </c>
      <c r="D266" s="23">
        <v>1852.5</v>
      </c>
    </row>
    <row r="267" spans="1:4" ht="15" x14ac:dyDescent="0.15">
      <c r="A267" s="20">
        <v>43861</v>
      </c>
      <c r="B267" s="22" t="s">
        <v>27</v>
      </c>
      <c r="C267" s="22">
        <v>66.5</v>
      </c>
      <c r="D267" s="23">
        <v>4987.5</v>
      </c>
    </row>
    <row r="268" spans="1:4" ht="15" x14ac:dyDescent="0.15">
      <c r="A268" s="20">
        <v>43861</v>
      </c>
      <c r="B268" s="22" t="s">
        <v>26</v>
      </c>
      <c r="C268" s="22">
        <v>72</v>
      </c>
      <c r="D268" s="23">
        <f>C268*80</f>
        <v>5760</v>
      </c>
    </row>
    <row r="269" spans="1:4" ht="15" x14ac:dyDescent="0.15">
      <c r="A269" s="20">
        <v>43861</v>
      </c>
      <c r="B269" s="22" t="s">
        <v>24</v>
      </c>
      <c r="C269" s="22">
        <v>79</v>
      </c>
      <c r="D269" s="23">
        <f>C269*33</f>
        <v>2607</v>
      </c>
    </row>
    <row r="270" spans="1:4" ht="15" x14ac:dyDescent="0.15">
      <c r="A270" s="20">
        <v>43861</v>
      </c>
      <c r="B270" s="22" t="s">
        <v>35</v>
      </c>
      <c r="C270" s="22">
        <v>30.5</v>
      </c>
      <c r="D270" s="23">
        <v>472.75</v>
      </c>
    </row>
    <row r="271" spans="1:4" ht="15" x14ac:dyDescent="0.15">
      <c r="A271" s="20">
        <v>43861</v>
      </c>
      <c r="B271" s="22" t="s">
        <v>30</v>
      </c>
      <c r="C271" s="22"/>
      <c r="D271" s="23">
        <v>5000</v>
      </c>
    </row>
    <row r="272" spans="1:4" ht="15" x14ac:dyDescent="0.15">
      <c r="A272" s="20">
        <v>43861</v>
      </c>
      <c r="B272" s="22" t="s">
        <v>32</v>
      </c>
      <c r="C272" s="22">
        <v>76</v>
      </c>
      <c r="D272" s="23">
        <f>C272*15</f>
        <v>1140</v>
      </c>
    </row>
    <row r="273" spans="1:4" ht="15" x14ac:dyDescent="0.15">
      <c r="A273" s="20">
        <v>43861</v>
      </c>
      <c r="B273" s="22" t="s">
        <v>44</v>
      </c>
      <c r="C273" s="22">
        <v>84</v>
      </c>
      <c r="D273" s="23">
        <f>C273*15</f>
        <v>1260</v>
      </c>
    </row>
    <row r="274" spans="1:4" ht="15" x14ac:dyDescent="0.15">
      <c r="A274" s="20">
        <v>43847</v>
      </c>
      <c r="B274" s="22" t="s">
        <v>28</v>
      </c>
      <c r="C274" s="22">
        <v>69</v>
      </c>
      <c r="D274" s="23">
        <v>690</v>
      </c>
    </row>
    <row r="275" spans="1:4" ht="15" x14ac:dyDescent="0.15">
      <c r="A275" s="20">
        <v>43847</v>
      </c>
      <c r="B275" s="22" t="s">
        <v>25</v>
      </c>
      <c r="C275" s="22">
        <v>75</v>
      </c>
      <c r="D275" s="23">
        <v>975</v>
      </c>
    </row>
    <row r="276" spans="1:4" ht="15" x14ac:dyDescent="0.15">
      <c r="A276" s="20">
        <v>43847</v>
      </c>
      <c r="B276" s="22" t="s">
        <v>15</v>
      </c>
      <c r="C276" s="22">
        <v>63</v>
      </c>
      <c r="D276" s="23">
        <v>2457</v>
      </c>
    </row>
    <row r="277" spans="1:4" ht="15" x14ac:dyDescent="0.15">
      <c r="A277" s="20">
        <v>43847</v>
      </c>
      <c r="B277" s="22" t="s">
        <v>23</v>
      </c>
      <c r="C277" s="22">
        <v>68</v>
      </c>
      <c r="D277" s="23">
        <f>C277*100</f>
        <v>6800</v>
      </c>
    </row>
    <row r="278" spans="1:4" ht="15" x14ac:dyDescent="0.15">
      <c r="A278" s="20">
        <v>43847</v>
      </c>
      <c r="B278" s="22" t="s">
        <v>21</v>
      </c>
      <c r="C278" s="22">
        <v>61.5</v>
      </c>
      <c r="D278" s="23">
        <v>725.7</v>
      </c>
    </row>
    <row r="279" spans="1:4" ht="15" x14ac:dyDescent="0.15">
      <c r="A279" s="20">
        <v>43847</v>
      </c>
      <c r="B279" s="22" t="s">
        <v>29</v>
      </c>
      <c r="C279" s="22">
        <v>75</v>
      </c>
      <c r="D279" s="23">
        <v>2250</v>
      </c>
    </row>
    <row r="280" spans="1:4" ht="15" x14ac:dyDescent="0.15">
      <c r="A280" s="20">
        <v>43847</v>
      </c>
      <c r="B280" s="22" t="s">
        <v>13</v>
      </c>
      <c r="C280" s="22">
        <v>48.5</v>
      </c>
      <c r="D280" s="23">
        <v>1455</v>
      </c>
    </row>
    <row r="281" spans="1:4" ht="15" x14ac:dyDescent="0.15">
      <c r="A281" s="20">
        <v>43847</v>
      </c>
      <c r="B281" s="22" t="s">
        <v>27</v>
      </c>
      <c r="C281" s="22">
        <v>74.5</v>
      </c>
      <c r="D281" s="23">
        <v>5587.5</v>
      </c>
    </row>
    <row r="282" spans="1:4" ht="15" x14ac:dyDescent="0.15">
      <c r="A282" s="20">
        <v>43847</v>
      </c>
      <c r="B282" s="22" t="s">
        <v>24</v>
      </c>
      <c r="C282" s="22">
        <v>71.5</v>
      </c>
      <c r="D282" s="23">
        <f>C282*33</f>
        <v>2359.5</v>
      </c>
    </row>
    <row r="283" spans="1:4" ht="15" x14ac:dyDescent="0.15">
      <c r="A283" s="20">
        <v>43847</v>
      </c>
      <c r="B283" s="22" t="s">
        <v>35</v>
      </c>
      <c r="C283" s="22">
        <v>53.25</v>
      </c>
      <c r="D283" s="23">
        <v>825.38</v>
      </c>
    </row>
    <row r="284" spans="1:4" ht="15" x14ac:dyDescent="0.15">
      <c r="A284" s="20">
        <v>43847</v>
      </c>
      <c r="B284" s="22" t="s">
        <v>30</v>
      </c>
      <c r="C284" s="22"/>
      <c r="D284" s="23">
        <v>5000</v>
      </c>
    </row>
    <row r="285" spans="1:4" ht="15" x14ac:dyDescent="0.15">
      <c r="A285" s="20">
        <v>43847</v>
      </c>
      <c r="B285" s="22" t="s">
        <v>32</v>
      </c>
      <c r="C285" s="22">
        <v>80</v>
      </c>
      <c r="D285" s="23">
        <f>C285*15</f>
        <v>1200</v>
      </c>
    </row>
    <row r="286" spans="1:4" ht="15" x14ac:dyDescent="0.15">
      <c r="A286" s="20">
        <v>43847</v>
      </c>
      <c r="B286" s="22" t="s">
        <v>44</v>
      </c>
      <c r="C286" s="22">
        <v>75</v>
      </c>
      <c r="D286" s="23">
        <f>C286*15</f>
        <v>1125</v>
      </c>
    </row>
    <row r="287" spans="1:4" ht="15" x14ac:dyDescent="0.15">
      <c r="A287" s="20">
        <v>43833</v>
      </c>
      <c r="B287" s="21" t="s">
        <v>30</v>
      </c>
      <c r="C287" s="22"/>
      <c r="D287" s="23">
        <v>3500</v>
      </c>
    </row>
    <row r="288" spans="1:4" ht="15" x14ac:dyDescent="0.15">
      <c r="A288" s="20">
        <v>43833</v>
      </c>
      <c r="B288" s="22" t="s">
        <v>25</v>
      </c>
      <c r="C288" s="22">
        <v>56.25</v>
      </c>
      <c r="D288" s="23">
        <v>731.25</v>
      </c>
    </row>
    <row r="289" spans="1:4" ht="15" x14ac:dyDescent="0.15">
      <c r="A289" s="20">
        <v>43833</v>
      </c>
      <c r="B289" s="22" t="s">
        <v>15</v>
      </c>
      <c r="C289" s="22">
        <v>63</v>
      </c>
      <c r="D289" s="23">
        <v>2457</v>
      </c>
    </row>
    <row r="290" spans="1:4" ht="15" x14ac:dyDescent="0.15">
      <c r="A290" s="20">
        <v>43833</v>
      </c>
      <c r="B290" s="22" t="s">
        <v>23</v>
      </c>
      <c r="C290" s="22">
        <v>67.5</v>
      </c>
      <c r="D290" s="23">
        <f>C290*100</f>
        <v>6750</v>
      </c>
    </row>
    <row r="291" spans="1:4" ht="15" x14ac:dyDescent="0.15">
      <c r="A291" s="20">
        <v>43833</v>
      </c>
      <c r="B291" s="22" t="s">
        <v>21</v>
      </c>
      <c r="C291" s="22">
        <v>54.5</v>
      </c>
      <c r="D291" s="23">
        <v>643.1</v>
      </c>
    </row>
    <row r="292" spans="1:4" ht="15" x14ac:dyDescent="0.15">
      <c r="A292" s="20">
        <v>43833</v>
      </c>
      <c r="B292" s="22" t="s">
        <v>13</v>
      </c>
      <c r="C292" s="22">
        <v>34.5</v>
      </c>
      <c r="D292" s="23">
        <v>1035</v>
      </c>
    </row>
    <row r="293" spans="1:4" ht="15" x14ac:dyDescent="0.15">
      <c r="A293" s="20">
        <v>43833</v>
      </c>
      <c r="B293" s="22" t="s">
        <v>27</v>
      </c>
      <c r="C293" s="22">
        <v>15</v>
      </c>
      <c r="D293" s="23">
        <v>1125</v>
      </c>
    </row>
    <row r="294" spans="1:4" ht="15" x14ac:dyDescent="0.15">
      <c r="A294" s="20">
        <v>43833</v>
      </c>
      <c r="B294" s="22" t="s">
        <v>24</v>
      </c>
      <c r="C294" s="22">
        <v>64</v>
      </c>
      <c r="D294" s="23">
        <f>C294*33</f>
        <v>2112</v>
      </c>
    </row>
    <row r="295" spans="1:4" ht="15" x14ac:dyDescent="0.15">
      <c r="A295" s="20">
        <v>43833</v>
      </c>
      <c r="B295" s="22" t="s">
        <v>35</v>
      </c>
      <c r="C295" s="22">
        <v>54.5</v>
      </c>
      <c r="D295" s="23">
        <v>844.75</v>
      </c>
    </row>
    <row r="296" spans="1:4" ht="15" x14ac:dyDescent="0.15">
      <c r="A296" s="20">
        <v>43833</v>
      </c>
      <c r="B296" s="22" t="s">
        <v>30</v>
      </c>
      <c r="C296" s="22"/>
      <c r="D296" s="23">
        <v>5000</v>
      </c>
    </row>
    <row r="297" spans="1:4" ht="15" x14ac:dyDescent="0.15">
      <c r="A297" s="20">
        <v>43833</v>
      </c>
      <c r="B297" s="22" t="s">
        <v>44</v>
      </c>
      <c r="C297" s="22">
        <v>80</v>
      </c>
      <c r="D297" s="23">
        <f>C297*15</f>
        <v>1200</v>
      </c>
    </row>
    <row r="298" spans="1:4" ht="15" x14ac:dyDescent="0.15">
      <c r="A298" s="20">
        <v>43821</v>
      </c>
      <c r="B298" s="22" t="s">
        <v>30</v>
      </c>
      <c r="C298" s="22"/>
      <c r="D298" s="23">
        <v>5000</v>
      </c>
    </row>
    <row r="299" spans="1:4" ht="15" x14ac:dyDescent="0.15">
      <c r="A299" s="20">
        <v>43819</v>
      </c>
      <c r="B299" s="22" t="s">
        <v>21</v>
      </c>
      <c r="C299" s="22">
        <v>48.5</v>
      </c>
      <c r="D299" s="23">
        <v>572.29999999999995</v>
      </c>
    </row>
    <row r="300" spans="1:4" ht="15" x14ac:dyDescent="0.15">
      <c r="A300" s="20">
        <v>43819</v>
      </c>
      <c r="B300" s="22" t="s">
        <v>13</v>
      </c>
      <c r="C300" s="22">
        <v>63</v>
      </c>
      <c r="D300" s="23">
        <v>1990</v>
      </c>
    </row>
    <row r="301" spans="1:4" ht="15" x14ac:dyDescent="0.15">
      <c r="A301" s="20">
        <v>43819</v>
      </c>
      <c r="B301" s="22" t="s">
        <v>26</v>
      </c>
      <c r="C301" s="22">
        <v>80</v>
      </c>
      <c r="D301" s="23">
        <f>C301*80</f>
        <v>6400</v>
      </c>
    </row>
    <row r="302" spans="1:4" ht="15" x14ac:dyDescent="0.15">
      <c r="A302" s="20">
        <v>43819</v>
      </c>
      <c r="B302" s="22" t="s">
        <v>27</v>
      </c>
      <c r="C302" s="22">
        <v>67.5</v>
      </c>
      <c r="D302" s="23">
        <f>C302*75</f>
        <v>5062.5</v>
      </c>
    </row>
    <row r="303" spans="1:4" ht="15" x14ac:dyDescent="0.15">
      <c r="A303" s="20">
        <v>43819</v>
      </c>
      <c r="B303" s="22" t="s">
        <v>24</v>
      </c>
      <c r="C303" s="22">
        <v>80</v>
      </c>
      <c r="D303" s="23">
        <f>C303*33</f>
        <v>2640</v>
      </c>
    </row>
    <row r="304" spans="1:4" ht="15" x14ac:dyDescent="0.15">
      <c r="A304" s="20">
        <v>43805</v>
      </c>
      <c r="B304" s="22" t="s">
        <v>21</v>
      </c>
      <c r="C304" s="22">
        <v>67.5</v>
      </c>
      <c r="D304" s="23">
        <v>796.5</v>
      </c>
    </row>
    <row r="305" spans="1:4" ht="15" x14ac:dyDescent="0.15">
      <c r="A305" s="20">
        <v>43805</v>
      </c>
      <c r="B305" s="22" t="s">
        <v>13</v>
      </c>
      <c r="C305" s="22">
        <v>70</v>
      </c>
      <c r="D305" s="23">
        <v>2110</v>
      </c>
    </row>
    <row r="306" spans="1:4" ht="15" x14ac:dyDescent="0.15">
      <c r="A306" s="20">
        <v>43805</v>
      </c>
      <c r="B306" s="22" t="s">
        <v>26</v>
      </c>
      <c r="C306" s="22">
        <v>80.25</v>
      </c>
      <c r="D306" s="23">
        <f>C306*80</f>
        <v>6420</v>
      </c>
    </row>
    <row r="307" spans="1:4" ht="15" x14ac:dyDescent="0.15">
      <c r="A307" s="20">
        <v>43805</v>
      </c>
      <c r="B307" s="22" t="s">
        <v>27</v>
      </c>
      <c r="C307" s="22">
        <v>73.25</v>
      </c>
      <c r="D307" s="23">
        <f>C307*75</f>
        <v>5493.75</v>
      </c>
    </row>
    <row r="308" spans="1:4" ht="15" x14ac:dyDescent="0.15">
      <c r="A308" s="20">
        <v>43805</v>
      </c>
      <c r="B308" s="22" t="s">
        <v>24</v>
      </c>
      <c r="C308" s="22">
        <v>64</v>
      </c>
      <c r="D308" s="23">
        <f>C308*33</f>
        <v>2112</v>
      </c>
    </row>
    <row r="309" spans="1:4" ht="15" x14ac:dyDescent="0.15">
      <c r="A309" s="20">
        <v>43805</v>
      </c>
      <c r="B309" s="22" t="s">
        <v>30</v>
      </c>
      <c r="C309" s="22"/>
      <c r="D309" s="23">
        <v>5000</v>
      </c>
    </row>
    <row r="310" spans="1:4" ht="15" x14ac:dyDescent="0.15">
      <c r="A310" s="20">
        <v>43791</v>
      </c>
      <c r="B310" s="22" t="s">
        <v>21</v>
      </c>
      <c r="C310" s="22">
        <v>79</v>
      </c>
      <c r="D310" s="23">
        <v>985.3</v>
      </c>
    </row>
    <row r="311" spans="1:4" ht="15" x14ac:dyDescent="0.15">
      <c r="A311" s="20">
        <v>43791</v>
      </c>
      <c r="B311" s="22" t="s">
        <v>13</v>
      </c>
      <c r="C311" s="22">
        <v>70</v>
      </c>
      <c r="D311" s="23">
        <v>2110</v>
      </c>
    </row>
    <row r="312" spans="1:4" ht="15" x14ac:dyDescent="0.15">
      <c r="A312" s="20">
        <v>43791</v>
      </c>
      <c r="B312" s="22" t="s">
        <v>26</v>
      </c>
      <c r="C312" s="22">
        <v>72</v>
      </c>
      <c r="D312" s="23">
        <f>C312*80</f>
        <v>5760</v>
      </c>
    </row>
    <row r="313" spans="1:4" ht="15" x14ac:dyDescent="0.15">
      <c r="A313" s="20">
        <v>43791</v>
      </c>
      <c r="B313" s="22" t="s">
        <v>27</v>
      </c>
      <c r="C313" s="22">
        <v>15</v>
      </c>
      <c r="D313" s="23">
        <f>C313*75</f>
        <v>1125</v>
      </c>
    </row>
    <row r="314" spans="1:4" ht="15" x14ac:dyDescent="0.15">
      <c r="A314" s="20">
        <v>43791</v>
      </c>
      <c r="B314" s="22" t="s">
        <v>24</v>
      </c>
      <c r="C314" s="22">
        <v>56</v>
      </c>
      <c r="D314" s="23">
        <f>C314*33</f>
        <v>1848</v>
      </c>
    </row>
    <row r="315" spans="1:4" ht="15" x14ac:dyDescent="0.15">
      <c r="A315" s="20">
        <v>43791</v>
      </c>
      <c r="B315" s="22" t="s">
        <v>30</v>
      </c>
      <c r="C315" s="22"/>
      <c r="D315" s="23">
        <v>5000</v>
      </c>
    </row>
    <row r="316" spans="1:4" ht="15" x14ac:dyDescent="0.15">
      <c r="A316" s="20">
        <v>43777</v>
      </c>
      <c r="B316" s="22" t="s">
        <v>21</v>
      </c>
      <c r="C316" s="22">
        <v>69</v>
      </c>
      <c r="D316" s="23">
        <v>813.2</v>
      </c>
    </row>
    <row r="317" spans="1:4" ht="15" x14ac:dyDescent="0.15">
      <c r="A317" s="20">
        <v>43777</v>
      </c>
      <c r="B317" s="22" t="s">
        <v>13</v>
      </c>
      <c r="C317" s="22">
        <v>70</v>
      </c>
      <c r="D317" s="23">
        <v>2110</v>
      </c>
    </row>
    <row r="318" spans="1:4" ht="15" x14ac:dyDescent="0.15">
      <c r="A318" s="20">
        <v>43777</v>
      </c>
      <c r="B318" s="22" t="s">
        <v>26</v>
      </c>
      <c r="C318" s="22">
        <v>16</v>
      </c>
      <c r="D318" s="23">
        <f>C318*80</f>
        <v>1280</v>
      </c>
    </row>
    <row r="319" spans="1:4" ht="15" x14ac:dyDescent="0.15">
      <c r="A319" s="20">
        <v>43777</v>
      </c>
      <c r="B319" s="22" t="s">
        <v>27</v>
      </c>
      <c r="C319" s="22">
        <v>74.5</v>
      </c>
      <c r="D319" s="23">
        <f>C319*75</f>
        <v>5587.5</v>
      </c>
    </row>
    <row r="320" spans="1:4" ht="15" x14ac:dyDescent="0.15">
      <c r="A320" s="20">
        <v>43777</v>
      </c>
      <c r="B320" s="22" t="s">
        <v>24</v>
      </c>
      <c r="C320" s="22">
        <v>78.5</v>
      </c>
      <c r="D320" s="23">
        <f>C320*33</f>
        <v>2590.5</v>
      </c>
    </row>
    <row r="321" spans="1:4" ht="15" x14ac:dyDescent="0.15">
      <c r="A321" s="20">
        <v>43777</v>
      </c>
      <c r="B321" s="22" t="s">
        <v>30</v>
      </c>
      <c r="C321" s="22"/>
      <c r="D321" s="23">
        <v>5000</v>
      </c>
    </row>
    <row r="322" spans="1:4" ht="15" x14ac:dyDescent="0.15">
      <c r="A322" s="20">
        <v>43763</v>
      </c>
      <c r="B322" s="22" t="s">
        <v>21</v>
      </c>
      <c r="C322" s="22">
        <v>66.5</v>
      </c>
      <c r="D322" s="23">
        <v>784.7</v>
      </c>
    </row>
    <row r="323" spans="1:4" ht="15" x14ac:dyDescent="0.15">
      <c r="A323" s="20">
        <v>43763</v>
      </c>
      <c r="B323" s="22" t="s">
        <v>13</v>
      </c>
      <c r="C323" s="22">
        <v>70</v>
      </c>
      <c r="D323" s="23">
        <v>2110</v>
      </c>
    </row>
    <row r="324" spans="1:4" ht="15" x14ac:dyDescent="0.15">
      <c r="A324" s="20">
        <v>43763</v>
      </c>
      <c r="B324" s="22" t="s">
        <v>26</v>
      </c>
      <c r="C324" s="22">
        <v>80</v>
      </c>
      <c r="D324" s="23">
        <f>C324*80</f>
        <v>6400</v>
      </c>
    </row>
    <row r="325" spans="1:4" ht="15" x14ac:dyDescent="0.15">
      <c r="A325" s="20">
        <v>43763</v>
      </c>
      <c r="B325" s="22" t="s">
        <v>27</v>
      </c>
      <c r="C325" s="22">
        <v>66.5</v>
      </c>
      <c r="D325" s="23">
        <f>C325*75</f>
        <v>4987.5</v>
      </c>
    </row>
    <row r="326" spans="1:4" ht="15" x14ac:dyDescent="0.15">
      <c r="A326" s="20">
        <v>43763</v>
      </c>
      <c r="B326" s="22" t="s">
        <v>24</v>
      </c>
      <c r="C326" s="22">
        <v>80</v>
      </c>
      <c r="D326" s="23">
        <f>C326*33</f>
        <v>2640</v>
      </c>
    </row>
    <row r="327" spans="1:4" ht="15" x14ac:dyDescent="0.15">
      <c r="A327" s="20">
        <v>43763</v>
      </c>
      <c r="B327" s="22" t="s">
        <v>30</v>
      </c>
      <c r="C327" s="22"/>
      <c r="D327" s="23">
        <v>5000</v>
      </c>
    </row>
    <row r="328" spans="1:4" ht="15" x14ac:dyDescent="0.15">
      <c r="A328" s="20">
        <v>43749</v>
      </c>
      <c r="B328" s="22" t="s">
        <v>15</v>
      </c>
      <c r="C328" s="22">
        <v>63</v>
      </c>
      <c r="D328" s="23">
        <v>2457</v>
      </c>
    </row>
    <row r="329" spans="1:4" ht="15" x14ac:dyDescent="0.15">
      <c r="A329" s="20">
        <v>43749</v>
      </c>
      <c r="B329" s="22" t="s">
        <v>21</v>
      </c>
      <c r="C329" s="22">
        <v>65.75</v>
      </c>
      <c r="D329" s="23">
        <v>775.85</v>
      </c>
    </row>
    <row r="330" spans="1:4" ht="15" x14ac:dyDescent="0.15">
      <c r="A330" s="20">
        <v>43749</v>
      </c>
      <c r="B330" s="22" t="s">
        <v>13</v>
      </c>
      <c r="C330" s="22">
        <v>63</v>
      </c>
      <c r="D330" s="23">
        <v>1990</v>
      </c>
    </row>
    <row r="331" spans="1:4" ht="15" x14ac:dyDescent="0.15">
      <c r="A331" s="20">
        <v>43749</v>
      </c>
      <c r="B331" s="22" t="s">
        <v>26</v>
      </c>
      <c r="C331" s="22">
        <v>80.25</v>
      </c>
      <c r="D331" s="23">
        <f>C331*80</f>
        <v>6420</v>
      </c>
    </row>
    <row r="332" spans="1:4" ht="15" x14ac:dyDescent="0.15">
      <c r="A332" s="20">
        <v>43749</v>
      </c>
      <c r="B332" s="22" t="s">
        <v>27</v>
      </c>
      <c r="C332" s="22">
        <v>75</v>
      </c>
      <c r="D332" s="23">
        <f>C332*75</f>
        <v>5625</v>
      </c>
    </row>
    <row r="333" spans="1:4" ht="15" x14ac:dyDescent="0.15">
      <c r="A333" s="20">
        <v>43749</v>
      </c>
      <c r="B333" s="22" t="s">
        <v>24</v>
      </c>
      <c r="C333" s="22">
        <v>64</v>
      </c>
      <c r="D333" s="23">
        <f>C333*33</f>
        <v>2112</v>
      </c>
    </row>
    <row r="334" spans="1:4" ht="15" x14ac:dyDescent="0.15">
      <c r="A334" s="20">
        <v>43749</v>
      </c>
      <c r="B334" s="22" t="s">
        <v>30</v>
      </c>
      <c r="C334" s="22"/>
      <c r="D334" s="23">
        <v>5000</v>
      </c>
    </row>
    <row r="335" spans="1:4" ht="15" x14ac:dyDescent="0.15">
      <c r="A335" s="20">
        <v>43735</v>
      </c>
      <c r="B335" s="22" t="s">
        <v>15</v>
      </c>
      <c r="C335" s="22">
        <v>21</v>
      </c>
      <c r="D335" s="23">
        <v>819</v>
      </c>
    </row>
    <row r="336" spans="1:4" ht="15" x14ac:dyDescent="0.15">
      <c r="A336" s="20">
        <v>43735</v>
      </c>
      <c r="B336" s="22" t="s">
        <v>21</v>
      </c>
      <c r="C336" s="22">
        <v>84.5</v>
      </c>
      <c r="D336" s="23">
        <v>1138.4000000000001</v>
      </c>
    </row>
    <row r="337" spans="1:4" ht="15" x14ac:dyDescent="0.15">
      <c r="A337" s="20">
        <v>43735</v>
      </c>
      <c r="B337" s="22" t="s">
        <v>30</v>
      </c>
      <c r="C337" s="22"/>
      <c r="D337" s="23">
        <v>5000</v>
      </c>
    </row>
    <row r="338" spans="1:4" ht="15" x14ac:dyDescent="0.15">
      <c r="A338" s="20">
        <v>43733</v>
      </c>
      <c r="B338" s="22" t="s">
        <v>23</v>
      </c>
      <c r="C338" s="22">
        <v>67.5</v>
      </c>
      <c r="D338" s="23">
        <f>C338*100</f>
        <v>6750</v>
      </c>
    </row>
    <row r="339" spans="1:4" ht="15" x14ac:dyDescent="0.15">
      <c r="A339" s="20">
        <v>43733</v>
      </c>
      <c r="B339" s="22" t="s">
        <v>13</v>
      </c>
      <c r="C339" s="22">
        <v>63</v>
      </c>
      <c r="D339" s="23">
        <v>1990</v>
      </c>
    </row>
    <row r="340" spans="1:4" ht="15" x14ac:dyDescent="0.15">
      <c r="A340" s="20">
        <v>43733</v>
      </c>
      <c r="B340" s="22" t="s">
        <v>26</v>
      </c>
      <c r="C340" s="22">
        <v>72</v>
      </c>
      <c r="D340" s="23">
        <f>C340*80</f>
        <v>5760</v>
      </c>
    </row>
    <row r="341" spans="1:4" ht="15" x14ac:dyDescent="0.15">
      <c r="A341" s="20">
        <v>43733</v>
      </c>
      <c r="B341" s="22" t="s">
        <v>27</v>
      </c>
      <c r="C341" s="22">
        <v>67.5</v>
      </c>
      <c r="D341" s="23">
        <f>C341*75</f>
        <v>5062.5</v>
      </c>
    </row>
    <row r="342" spans="1:4" ht="15" x14ac:dyDescent="0.15">
      <c r="A342" s="20">
        <v>43733</v>
      </c>
      <c r="B342" s="22" t="s">
        <v>24</v>
      </c>
      <c r="C342" s="22">
        <v>72</v>
      </c>
      <c r="D342" s="23">
        <f>C342*33</f>
        <v>2376</v>
      </c>
    </row>
    <row r="343" spans="1:4" ht="15" x14ac:dyDescent="0.15">
      <c r="A343" s="20">
        <v>43733</v>
      </c>
      <c r="B343" s="22" t="s">
        <v>44</v>
      </c>
      <c r="C343" s="22">
        <v>78</v>
      </c>
      <c r="D343" s="23">
        <f>C343*15</f>
        <v>1170</v>
      </c>
    </row>
    <row r="344" spans="1:4" ht="15" x14ac:dyDescent="0.15">
      <c r="A344" s="20">
        <v>43721</v>
      </c>
      <c r="B344" s="22" t="s">
        <v>15</v>
      </c>
      <c r="C344" s="22">
        <v>70</v>
      </c>
      <c r="D344" s="23">
        <v>2730</v>
      </c>
    </row>
    <row r="345" spans="1:4" ht="15" x14ac:dyDescent="0.15">
      <c r="A345" s="20">
        <v>43721</v>
      </c>
      <c r="B345" s="22" t="s">
        <v>21</v>
      </c>
      <c r="C345" s="22">
        <v>10</v>
      </c>
      <c r="D345" s="23">
        <v>119</v>
      </c>
    </row>
    <row r="346" spans="1:4" ht="15" x14ac:dyDescent="0.15">
      <c r="A346" s="20">
        <v>43719</v>
      </c>
      <c r="B346" s="22" t="s">
        <v>23</v>
      </c>
      <c r="C346" s="22">
        <v>75</v>
      </c>
      <c r="D346" s="23">
        <f>C346*100</f>
        <v>7500</v>
      </c>
    </row>
    <row r="347" spans="1:4" ht="15" x14ac:dyDescent="0.15">
      <c r="A347" s="20">
        <v>43719</v>
      </c>
      <c r="B347" s="22" t="s">
        <v>13</v>
      </c>
      <c r="C347" s="22">
        <v>70</v>
      </c>
      <c r="D347" s="23">
        <v>2110</v>
      </c>
    </row>
    <row r="348" spans="1:4" ht="15" x14ac:dyDescent="0.15">
      <c r="A348" s="20">
        <v>43719</v>
      </c>
      <c r="B348" s="22" t="s">
        <v>26</v>
      </c>
      <c r="C348" s="22">
        <v>72</v>
      </c>
      <c r="D348" s="23">
        <f>C348*80</f>
        <v>5760</v>
      </c>
    </row>
    <row r="349" spans="1:4" ht="15" x14ac:dyDescent="0.15">
      <c r="A349" s="20">
        <v>43719</v>
      </c>
      <c r="B349" s="22" t="s">
        <v>27</v>
      </c>
      <c r="C349" s="22">
        <v>67.5</v>
      </c>
      <c r="D349" s="23">
        <f>C349*75</f>
        <v>5062.5</v>
      </c>
    </row>
    <row r="350" spans="1:4" ht="15" x14ac:dyDescent="0.15">
      <c r="A350" s="20">
        <v>43719</v>
      </c>
      <c r="B350" s="22" t="s">
        <v>24</v>
      </c>
      <c r="C350" s="22">
        <v>77.25</v>
      </c>
      <c r="D350" s="23">
        <f>C350*33</f>
        <v>2549.25</v>
      </c>
    </row>
    <row r="351" spans="1:4" ht="15" x14ac:dyDescent="0.15">
      <c r="A351" s="20">
        <v>43719</v>
      </c>
      <c r="B351" s="22" t="s">
        <v>44</v>
      </c>
      <c r="C351" s="22">
        <v>76</v>
      </c>
      <c r="D351" s="23">
        <f>C351*15</f>
        <v>1140</v>
      </c>
    </row>
    <row r="352" spans="1:4" ht="15" x14ac:dyDescent="0.15">
      <c r="A352" s="20">
        <v>43705</v>
      </c>
      <c r="B352" s="22" t="s">
        <v>23</v>
      </c>
      <c r="C352" s="22">
        <v>79</v>
      </c>
      <c r="D352" s="23">
        <f>C352*100</f>
        <v>7900</v>
      </c>
    </row>
    <row r="353" spans="1:4" ht="15" x14ac:dyDescent="0.15">
      <c r="A353" s="20">
        <v>43705</v>
      </c>
      <c r="B353" s="22" t="s">
        <v>13</v>
      </c>
      <c r="C353" s="22">
        <v>70</v>
      </c>
      <c r="D353" s="23">
        <v>2110</v>
      </c>
    </row>
    <row r="354" spans="1:4" ht="15" x14ac:dyDescent="0.15">
      <c r="A354" s="20">
        <v>43705</v>
      </c>
      <c r="B354" s="22" t="s">
        <v>26</v>
      </c>
      <c r="C354" s="22">
        <v>72</v>
      </c>
      <c r="D354" s="23">
        <f>C354*80</f>
        <v>5760</v>
      </c>
    </row>
    <row r="355" spans="1:4" ht="15" x14ac:dyDescent="0.15">
      <c r="A355" s="20">
        <v>43705</v>
      </c>
      <c r="B355" s="22" t="s">
        <v>27</v>
      </c>
      <c r="C355" s="22">
        <v>62</v>
      </c>
      <c r="D355" s="23">
        <f>C355*75</f>
        <v>4650</v>
      </c>
    </row>
    <row r="356" spans="1:4" ht="15" x14ac:dyDescent="0.15">
      <c r="A356" s="20">
        <v>43705</v>
      </c>
      <c r="B356" s="22" t="s">
        <v>24</v>
      </c>
      <c r="C356" s="22">
        <v>76.5</v>
      </c>
      <c r="D356" s="23">
        <f>C356*33</f>
        <v>2524.5</v>
      </c>
    </row>
    <row r="357" spans="1:4" ht="15" x14ac:dyDescent="0.15">
      <c r="A357" s="20">
        <v>43705</v>
      </c>
      <c r="B357" s="22" t="s">
        <v>44</v>
      </c>
      <c r="C357" s="22">
        <v>80</v>
      </c>
      <c r="D357" s="23">
        <f>C357*15</f>
        <v>1200</v>
      </c>
    </row>
    <row r="358" spans="1:4" ht="15" x14ac:dyDescent="0.15">
      <c r="A358" s="20">
        <v>43691</v>
      </c>
      <c r="B358" s="22" t="s">
        <v>23</v>
      </c>
      <c r="C358" s="22">
        <v>85</v>
      </c>
      <c r="D358" s="23">
        <f>C358*100</f>
        <v>8500</v>
      </c>
    </row>
    <row r="359" spans="1:4" ht="15" x14ac:dyDescent="0.15">
      <c r="A359" s="20">
        <v>43691</v>
      </c>
      <c r="B359" s="22" t="s">
        <v>13</v>
      </c>
      <c r="C359" s="22">
        <v>70</v>
      </c>
      <c r="D359" s="23">
        <v>2110</v>
      </c>
    </row>
    <row r="360" spans="1:4" ht="15" x14ac:dyDescent="0.15">
      <c r="A360" s="20">
        <v>43691</v>
      </c>
      <c r="B360" s="22" t="s">
        <v>26</v>
      </c>
      <c r="C360" s="22">
        <v>80</v>
      </c>
      <c r="D360" s="23">
        <f>C360*80</f>
        <v>6400</v>
      </c>
    </row>
    <row r="361" spans="1:4" ht="15" x14ac:dyDescent="0.15">
      <c r="A361" s="20">
        <v>43691</v>
      </c>
      <c r="B361" s="22" t="s">
        <v>24</v>
      </c>
      <c r="C361" s="22">
        <v>80</v>
      </c>
      <c r="D361" s="23">
        <f>C361*33</f>
        <v>2640</v>
      </c>
    </row>
    <row r="362" spans="1:4" ht="15" x14ac:dyDescent="0.15">
      <c r="A362" s="20">
        <v>43691</v>
      </c>
      <c r="B362" s="22" t="s">
        <v>27</v>
      </c>
      <c r="C362" s="22">
        <v>72</v>
      </c>
      <c r="D362" s="23">
        <f>C362*75</f>
        <v>5400</v>
      </c>
    </row>
    <row r="363" spans="1:4" ht="15" x14ac:dyDescent="0.15">
      <c r="A363" s="20">
        <v>43691</v>
      </c>
      <c r="B363" s="22" t="s">
        <v>44</v>
      </c>
      <c r="C363" s="22">
        <v>75</v>
      </c>
      <c r="D363" s="23">
        <f>C363*15</f>
        <v>1125</v>
      </c>
    </row>
    <row r="364" spans="1:4" ht="15" x14ac:dyDescent="0.15">
      <c r="A364" s="20">
        <v>43677</v>
      </c>
      <c r="B364" s="21" t="s">
        <v>14</v>
      </c>
      <c r="C364" s="22">
        <v>56</v>
      </c>
      <c r="D364" s="23">
        <v>4524</v>
      </c>
    </row>
    <row r="365" spans="1:4" ht="15" x14ac:dyDescent="0.15">
      <c r="A365" s="20">
        <v>43677</v>
      </c>
      <c r="B365" s="22" t="s">
        <v>23</v>
      </c>
      <c r="C365" s="22">
        <v>79</v>
      </c>
      <c r="D365" s="23">
        <f>C365*100</f>
        <v>7900</v>
      </c>
    </row>
    <row r="366" spans="1:4" ht="15" x14ac:dyDescent="0.15">
      <c r="A366" s="20">
        <v>43677</v>
      </c>
      <c r="B366" s="22" t="s">
        <v>13</v>
      </c>
      <c r="C366" s="22">
        <v>70</v>
      </c>
      <c r="D366" s="23">
        <v>2110</v>
      </c>
    </row>
    <row r="367" spans="1:4" ht="15" x14ac:dyDescent="0.15">
      <c r="A367" s="20">
        <v>43677</v>
      </c>
      <c r="B367" s="22" t="s">
        <v>24</v>
      </c>
      <c r="C367" s="22">
        <v>80</v>
      </c>
      <c r="D367" s="23">
        <f>C367*33</f>
        <v>2640</v>
      </c>
    </row>
    <row r="368" spans="1:4" ht="15" x14ac:dyDescent="0.15">
      <c r="A368" s="20">
        <v>43677</v>
      </c>
      <c r="B368" s="22" t="s">
        <v>26</v>
      </c>
      <c r="C368" s="22">
        <v>80</v>
      </c>
      <c r="D368" s="23">
        <f>C368*80</f>
        <v>6400</v>
      </c>
    </row>
    <row r="369" spans="1:4" ht="15" x14ac:dyDescent="0.15">
      <c r="A369" s="20">
        <v>43677</v>
      </c>
      <c r="B369" s="22" t="s">
        <v>27</v>
      </c>
      <c r="C369" s="22">
        <v>73</v>
      </c>
      <c r="D369" s="23">
        <f>C369*75</f>
        <v>5475</v>
      </c>
    </row>
    <row r="370" spans="1:4" ht="15" x14ac:dyDescent="0.15">
      <c r="A370" s="20">
        <v>43677</v>
      </c>
      <c r="B370" s="22" t="s">
        <v>44</v>
      </c>
      <c r="C370" s="22">
        <v>76</v>
      </c>
      <c r="D370" s="23">
        <f>C370*15</f>
        <v>1140</v>
      </c>
    </row>
    <row r="371" spans="1:4" ht="15" x14ac:dyDescent="0.15">
      <c r="A371" s="20">
        <v>43663</v>
      </c>
      <c r="B371" s="22" t="s">
        <v>14</v>
      </c>
      <c r="C371" s="22">
        <v>54</v>
      </c>
      <c r="D371" s="23">
        <v>4566</v>
      </c>
    </row>
    <row r="372" spans="1:4" ht="15" x14ac:dyDescent="0.15">
      <c r="A372" s="20">
        <v>43663</v>
      </c>
      <c r="B372" s="22" t="s">
        <v>23</v>
      </c>
      <c r="C372" s="22">
        <v>75</v>
      </c>
      <c r="D372" s="23">
        <f>C372*100</f>
        <v>7500</v>
      </c>
    </row>
    <row r="373" spans="1:4" ht="15" x14ac:dyDescent="0.15">
      <c r="A373" s="20">
        <v>43663</v>
      </c>
      <c r="B373" s="22" t="s">
        <v>13</v>
      </c>
      <c r="C373" s="22">
        <v>63</v>
      </c>
      <c r="D373" s="23">
        <v>1990</v>
      </c>
    </row>
    <row r="374" spans="1:4" ht="15" x14ac:dyDescent="0.15">
      <c r="A374" s="20">
        <v>43663</v>
      </c>
      <c r="B374" s="22" t="s">
        <v>24</v>
      </c>
      <c r="C374" s="22">
        <v>79</v>
      </c>
      <c r="D374" s="23">
        <f>C374*33</f>
        <v>2607</v>
      </c>
    </row>
    <row r="375" spans="1:4" ht="15" x14ac:dyDescent="0.15">
      <c r="A375" s="20">
        <v>43663</v>
      </c>
      <c r="B375" s="22" t="s">
        <v>26</v>
      </c>
      <c r="C375" s="22">
        <v>72</v>
      </c>
      <c r="D375" s="23">
        <f>C375*80</f>
        <v>5760</v>
      </c>
    </row>
    <row r="376" spans="1:4" ht="15" x14ac:dyDescent="0.15">
      <c r="A376" s="20">
        <v>43663</v>
      </c>
      <c r="B376" s="22" t="s">
        <v>27</v>
      </c>
      <c r="C376" s="22">
        <v>67.5</v>
      </c>
      <c r="D376" s="23">
        <f>C376*75</f>
        <v>5062.5</v>
      </c>
    </row>
    <row r="377" spans="1:4" ht="15" x14ac:dyDescent="0.15">
      <c r="A377" s="20">
        <v>43663</v>
      </c>
      <c r="B377" s="22" t="s">
        <v>44</v>
      </c>
      <c r="C377" s="22">
        <v>84</v>
      </c>
      <c r="D377" s="23">
        <f>C377*15</f>
        <v>1260</v>
      </c>
    </row>
    <row r="378" spans="1:4" ht="15" x14ac:dyDescent="0.15">
      <c r="A378" s="20">
        <v>43649</v>
      </c>
      <c r="B378" s="22" t="s">
        <v>15</v>
      </c>
      <c r="C378" s="22">
        <v>21</v>
      </c>
      <c r="D378" s="23">
        <v>819</v>
      </c>
    </row>
    <row r="379" spans="1:4" ht="15" x14ac:dyDescent="0.15">
      <c r="A379" s="20">
        <v>43649</v>
      </c>
      <c r="B379" s="22" t="s">
        <v>14</v>
      </c>
      <c r="C379" s="22">
        <v>70</v>
      </c>
      <c r="D379" s="23">
        <v>2030</v>
      </c>
    </row>
    <row r="380" spans="1:4" ht="15" x14ac:dyDescent="0.15">
      <c r="A380" s="20">
        <v>43649</v>
      </c>
      <c r="B380" s="22" t="s">
        <v>23</v>
      </c>
      <c r="C380" s="22">
        <v>67.5</v>
      </c>
      <c r="D380" s="23">
        <f>C380*100</f>
        <v>6750</v>
      </c>
    </row>
    <row r="381" spans="1:4" ht="15" x14ac:dyDescent="0.15">
      <c r="A381" s="20">
        <v>43649</v>
      </c>
      <c r="B381" s="22" t="s">
        <v>13</v>
      </c>
      <c r="C381" s="22">
        <v>70</v>
      </c>
      <c r="D381" s="23">
        <v>2110</v>
      </c>
    </row>
    <row r="382" spans="1:4" ht="15" x14ac:dyDescent="0.15">
      <c r="A382" s="20">
        <v>43649</v>
      </c>
      <c r="B382" s="22" t="s">
        <v>24</v>
      </c>
      <c r="C382" s="22">
        <v>71.5</v>
      </c>
      <c r="D382" s="23">
        <f>C382*33</f>
        <v>2359.5</v>
      </c>
    </row>
    <row r="383" spans="1:4" ht="15" x14ac:dyDescent="0.15">
      <c r="A383" s="20">
        <v>43649</v>
      </c>
      <c r="B383" s="22" t="s">
        <v>26</v>
      </c>
      <c r="C383" s="22">
        <v>78.5</v>
      </c>
      <c r="D383" s="23">
        <f>C383*80</f>
        <v>6280</v>
      </c>
    </row>
    <row r="384" spans="1:4" ht="15" x14ac:dyDescent="0.15">
      <c r="A384" s="20">
        <v>43649</v>
      </c>
      <c r="B384" s="22" t="s">
        <v>27</v>
      </c>
      <c r="C384" s="22">
        <v>67.5</v>
      </c>
      <c r="D384" s="23">
        <f>C384*75</f>
        <v>5062.5</v>
      </c>
    </row>
    <row r="385" spans="1:4" ht="15" x14ac:dyDescent="0.15">
      <c r="A385" s="20">
        <v>43649</v>
      </c>
      <c r="B385" s="22" t="s">
        <v>44</v>
      </c>
      <c r="C385" s="22">
        <v>75</v>
      </c>
      <c r="D385" s="23">
        <f>C385*15</f>
        <v>1125</v>
      </c>
    </row>
    <row r="386" spans="1:4" ht="15" x14ac:dyDescent="0.15">
      <c r="A386" s="20">
        <v>43635</v>
      </c>
      <c r="B386" s="22" t="s">
        <v>15</v>
      </c>
      <c r="C386" s="22">
        <v>70</v>
      </c>
      <c r="D386" s="23">
        <v>2730</v>
      </c>
    </row>
    <row r="387" spans="1:4" ht="15" x14ac:dyDescent="0.15">
      <c r="A387" s="20">
        <v>43635</v>
      </c>
      <c r="B387" s="22" t="s">
        <v>14</v>
      </c>
      <c r="C387" s="22">
        <v>70</v>
      </c>
      <c r="D387" s="23">
        <v>2030</v>
      </c>
    </row>
    <row r="388" spans="1:4" ht="15" x14ac:dyDescent="0.15">
      <c r="A388" s="20">
        <v>43635</v>
      </c>
      <c r="B388" s="22" t="s">
        <v>23</v>
      </c>
      <c r="C388" s="22">
        <v>75</v>
      </c>
      <c r="D388" s="23">
        <f>C388*100</f>
        <v>7500</v>
      </c>
    </row>
    <row r="389" spans="1:4" ht="15" x14ac:dyDescent="0.15">
      <c r="A389" s="20">
        <v>43635</v>
      </c>
      <c r="B389" s="22" t="s">
        <v>13</v>
      </c>
      <c r="C389" s="22">
        <v>70</v>
      </c>
      <c r="D389" s="23">
        <v>2110</v>
      </c>
    </row>
    <row r="390" spans="1:4" ht="15" x14ac:dyDescent="0.15">
      <c r="A390" s="20">
        <v>43635</v>
      </c>
      <c r="B390" s="22" t="s">
        <v>24</v>
      </c>
      <c r="C390" s="22">
        <v>64</v>
      </c>
      <c r="D390" s="23">
        <f>C390*33</f>
        <v>2112</v>
      </c>
    </row>
    <row r="391" spans="1:4" ht="15" x14ac:dyDescent="0.15">
      <c r="A391" s="20">
        <v>43635</v>
      </c>
      <c r="B391" s="22" t="s">
        <v>26</v>
      </c>
      <c r="C391" s="22">
        <v>78</v>
      </c>
      <c r="D391" s="23">
        <f>C391*80</f>
        <v>6240</v>
      </c>
    </row>
    <row r="392" spans="1:4" ht="15" x14ac:dyDescent="0.15">
      <c r="A392" s="20">
        <v>43635</v>
      </c>
      <c r="B392" s="22" t="s">
        <v>27</v>
      </c>
      <c r="C392" s="22">
        <v>35.5</v>
      </c>
      <c r="D392" s="23">
        <f>C392*75</f>
        <v>2662.5</v>
      </c>
    </row>
    <row r="393" spans="1:4" ht="15" x14ac:dyDescent="0.15">
      <c r="A393" s="20">
        <v>43635</v>
      </c>
      <c r="B393" s="22" t="s">
        <v>44</v>
      </c>
      <c r="C393" s="22">
        <v>78</v>
      </c>
      <c r="D393" s="23">
        <f>C393*15</f>
        <v>1170</v>
      </c>
    </row>
    <row r="394" spans="1:4" ht="15" x14ac:dyDescent="0.15">
      <c r="A394" s="20">
        <v>43621</v>
      </c>
      <c r="B394" s="22" t="s">
        <v>15</v>
      </c>
      <c r="C394" s="22">
        <v>63</v>
      </c>
      <c r="D394" s="23">
        <v>2457</v>
      </c>
    </row>
    <row r="395" spans="1:4" ht="15" x14ac:dyDescent="0.15">
      <c r="A395" s="20">
        <v>43621</v>
      </c>
      <c r="B395" s="22" t="s">
        <v>14</v>
      </c>
      <c r="C395" s="22">
        <v>63</v>
      </c>
      <c r="D395" s="23">
        <v>4927</v>
      </c>
    </row>
    <row r="396" spans="1:4" ht="15" x14ac:dyDescent="0.15">
      <c r="A396" s="20">
        <v>43621</v>
      </c>
      <c r="B396" s="22" t="s">
        <v>23</v>
      </c>
      <c r="C396" s="22">
        <v>75</v>
      </c>
      <c r="D396" s="23">
        <f>C396*100</f>
        <v>7500</v>
      </c>
    </row>
    <row r="397" spans="1:4" ht="15" x14ac:dyDescent="0.15">
      <c r="A397" s="20">
        <v>43621</v>
      </c>
      <c r="B397" s="22" t="s">
        <v>13</v>
      </c>
      <c r="C397" s="22">
        <v>63</v>
      </c>
      <c r="D397" s="23">
        <v>1990</v>
      </c>
    </row>
    <row r="398" spans="1:4" ht="15" x14ac:dyDescent="0.15">
      <c r="A398" s="20">
        <v>43621</v>
      </c>
      <c r="B398" s="22" t="s">
        <v>24</v>
      </c>
      <c r="C398" s="22">
        <v>64</v>
      </c>
      <c r="D398" s="23">
        <f>C398*33</f>
        <v>2112</v>
      </c>
    </row>
    <row r="399" spans="1:4" ht="15" x14ac:dyDescent="0.15">
      <c r="A399" s="20">
        <v>43621</v>
      </c>
      <c r="B399" s="22" t="s">
        <v>26</v>
      </c>
      <c r="C399" s="22">
        <v>72</v>
      </c>
      <c r="D399" s="23">
        <f>C399*80</f>
        <v>5760</v>
      </c>
    </row>
    <row r="400" spans="1:4" ht="15" x14ac:dyDescent="0.15">
      <c r="A400" s="20">
        <v>43621</v>
      </c>
      <c r="B400" s="22" t="s">
        <v>44</v>
      </c>
      <c r="C400" s="22">
        <v>76</v>
      </c>
      <c r="D400" s="23">
        <f>C400*15</f>
        <v>1140</v>
      </c>
    </row>
    <row r="401" spans="1:4" ht="15" x14ac:dyDescent="0.15">
      <c r="A401" s="20">
        <v>43607</v>
      </c>
      <c r="B401" s="22" t="s">
        <v>15</v>
      </c>
      <c r="C401" s="22">
        <v>70</v>
      </c>
      <c r="D401" s="23">
        <v>2730</v>
      </c>
    </row>
    <row r="402" spans="1:4" ht="15" x14ac:dyDescent="0.15">
      <c r="A402" s="20">
        <v>43607</v>
      </c>
      <c r="B402" s="22" t="s">
        <v>14</v>
      </c>
      <c r="C402" s="22">
        <v>67.5</v>
      </c>
      <c r="D402" s="23">
        <v>4957.5</v>
      </c>
    </row>
    <row r="403" spans="1:4" ht="15" x14ac:dyDescent="0.15">
      <c r="A403" s="20">
        <v>43607</v>
      </c>
      <c r="B403" s="22" t="s">
        <v>23</v>
      </c>
      <c r="C403" s="22">
        <v>75</v>
      </c>
      <c r="D403" s="23">
        <f>C403*100</f>
        <v>7500</v>
      </c>
    </row>
    <row r="404" spans="1:4" ht="15" x14ac:dyDescent="0.15">
      <c r="A404" s="20">
        <v>43607</v>
      </c>
      <c r="B404" s="22" t="s">
        <v>13</v>
      </c>
      <c r="C404" s="22">
        <v>70</v>
      </c>
      <c r="D404" s="23">
        <v>2110</v>
      </c>
    </row>
    <row r="405" spans="1:4" ht="15" x14ac:dyDescent="0.15">
      <c r="A405" s="20">
        <v>43607</v>
      </c>
      <c r="B405" s="22" t="s">
        <v>24</v>
      </c>
      <c r="C405" s="22">
        <v>80</v>
      </c>
      <c r="D405" s="23">
        <f>C405*33</f>
        <v>2640</v>
      </c>
    </row>
    <row r="406" spans="1:4" ht="15" x14ac:dyDescent="0.15">
      <c r="A406" s="20">
        <v>43607</v>
      </c>
      <c r="B406" s="22" t="s">
        <v>26</v>
      </c>
      <c r="C406" s="22">
        <v>80</v>
      </c>
      <c r="D406" s="23">
        <f>C406*80</f>
        <v>6400</v>
      </c>
    </row>
    <row r="407" spans="1:4" ht="15" x14ac:dyDescent="0.15">
      <c r="A407" s="20">
        <v>43607</v>
      </c>
      <c r="B407" s="22" t="s">
        <v>44</v>
      </c>
      <c r="C407" s="22">
        <v>80</v>
      </c>
      <c r="D407" s="23">
        <f>C407*15</f>
        <v>1200</v>
      </c>
    </row>
    <row r="408" spans="1:4" ht="15" x14ac:dyDescent="0.15">
      <c r="A408" s="20">
        <v>43593</v>
      </c>
      <c r="B408" s="22" t="s">
        <v>15</v>
      </c>
      <c r="C408" s="22">
        <v>70</v>
      </c>
      <c r="D408" s="23">
        <v>2730</v>
      </c>
    </row>
    <row r="409" spans="1:4" ht="15" x14ac:dyDescent="0.15">
      <c r="A409" s="20">
        <v>43593</v>
      </c>
      <c r="B409" s="22" t="s">
        <v>14</v>
      </c>
      <c r="C409" s="22">
        <v>70</v>
      </c>
      <c r="D409" s="23">
        <v>2030</v>
      </c>
    </row>
    <row r="410" spans="1:4" ht="15" x14ac:dyDescent="0.15">
      <c r="A410" s="20">
        <v>43593</v>
      </c>
      <c r="B410" s="22" t="s">
        <v>23</v>
      </c>
      <c r="C410" s="22">
        <v>75</v>
      </c>
      <c r="D410" s="23">
        <f>C410*100</f>
        <v>7500</v>
      </c>
    </row>
    <row r="411" spans="1:4" ht="15" x14ac:dyDescent="0.15">
      <c r="A411" s="20">
        <v>43593</v>
      </c>
      <c r="B411" s="22" t="s">
        <v>13</v>
      </c>
      <c r="C411" s="22">
        <v>70</v>
      </c>
      <c r="D411" s="23">
        <v>2110</v>
      </c>
    </row>
    <row r="412" spans="1:4" ht="15" x14ac:dyDescent="0.15">
      <c r="A412" s="20">
        <v>43593</v>
      </c>
      <c r="B412" s="22" t="s">
        <v>24</v>
      </c>
      <c r="C412" s="22">
        <v>78.5</v>
      </c>
      <c r="D412" s="23">
        <f>C412*33</f>
        <v>2590.5</v>
      </c>
    </row>
    <row r="413" spans="1:4" ht="15" x14ac:dyDescent="0.15">
      <c r="A413" s="20">
        <v>43593</v>
      </c>
      <c r="B413" s="22" t="s">
        <v>26</v>
      </c>
      <c r="C413" s="22">
        <v>72</v>
      </c>
      <c r="D413" s="23">
        <f>C413*80</f>
        <v>5760</v>
      </c>
    </row>
    <row r="414" spans="1:4" ht="15" x14ac:dyDescent="0.15">
      <c r="A414" s="20">
        <v>43593</v>
      </c>
      <c r="B414" s="22" t="s">
        <v>44</v>
      </c>
      <c r="C414" s="22">
        <v>76</v>
      </c>
      <c r="D414" s="23">
        <f>C414*15</f>
        <v>1140</v>
      </c>
    </row>
    <row r="415" spans="1:4" ht="15" x14ac:dyDescent="0.15">
      <c r="A415" s="20">
        <v>43579</v>
      </c>
      <c r="B415" s="22" t="s">
        <v>15</v>
      </c>
      <c r="C415" s="22">
        <v>70</v>
      </c>
      <c r="D415" s="23">
        <v>2730</v>
      </c>
    </row>
    <row r="416" spans="1:4" ht="15" x14ac:dyDescent="0.15">
      <c r="A416" s="20">
        <v>43579</v>
      </c>
      <c r="B416" s="22" t="s">
        <v>14</v>
      </c>
      <c r="C416" s="22">
        <v>67.5</v>
      </c>
      <c r="D416" s="23">
        <v>4957.5</v>
      </c>
    </row>
    <row r="417" spans="1:4" ht="15" x14ac:dyDescent="0.15">
      <c r="A417" s="20">
        <v>43579</v>
      </c>
      <c r="B417" s="22" t="s">
        <v>23</v>
      </c>
      <c r="C417" s="22">
        <v>75</v>
      </c>
      <c r="D417" s="23">
        <f>C417*100</f>
        <v>7500</v>
      </c>
    </row>
    <row r="418" spans="1:4" ht="15" x14ac:dyDescent="0.15">
      <c r="A418" s="20">
        <v>43579</v>
      </c>
      <c r="B418" s="22" t="s">
        <v>13</v>
      </c>
      <c r="C418" s="22">
        <v>112</v>
      </c>
      <c r="D418" s="23">
        <v>3360</v>
      </c>
    </row>
    <row r="419" spans="1:4" ht="15" x14ac:dyDescent="0.15">
      <c r="A419" s="20">
        <v>43579</v>
      </c>
      <c r="B419" s="22" t="s">
        <v>24</v>
      </c>
      <c r="C419" s="22">
        <v>56</v>
      </c>
      <c r="D419" s="23">
        <f>C419*33</f>
        <v>1848</v>
      </c>
    </row>
    <row r="420" spans="1:4" ht="15" x14ac:dyDescent="0.15">
      <c r="A420" s="20">
        <v>43579</v>
      </c>
      <c r="B420" s="22" t="s">
        <v>26</v>
      </c>
      <c r="C420" s="22">
        <v>80.25</v>
      </c>
      <c r="D420" s="23">
        <f>C420*80</f>
        <v>6420</v>
      </c>
    </row>
    <row r="421" spans="1:4" ht="15" x14ac:dyDescent="0.15">
      <c r="A421" s="20">
        <v>43579</v>
      </c>
      <c r="B421" s="22" t="s">
        <v>44</v>
      </c>
      <c r="C421" s="22">
        <v>84</v>
      </c>
      <c r="D421" s="23">
        <f>C421*15</f>
        <v>1260</v>
      </c>
    </row>
    <row r="422" spans="1:4" ht="15" x14ac:dyDescent="0.15">
      <c r="A422" s="20">
        <v>43565</v>
      </c>
      <c r="B422" s="22" t="s">
        <v>15</v>
      </c>
      <c r="C422" s="22">
        <v>63</v>
      </c>
      <c r="D422" s="23">
        <v>2457</v>
      </c>
    </row>
    <row r="423" spans="1:4" ht="15" x14ac:dyDescent="0.15">
      <c r="A423" s="20">
        <v>43565</v>
      </c>
      <c r="B423" s="22" t="s">
        <v>14</v>
      </c>
      <c r="C423" s="22">
        <v>70</v>
      </c>
      <c r="D423" s="23">
        <v>2030</v>
      </c>
    </row>
    <row r="424" spans="1:4" ht="15" x14ac:dyDescent="0.15">
      <c r="A424" s="20">
        <v>43565</v>
      </c>
      <c r="B424" s="22" t="s">
        <v>23</v>
      </c>
      <c r="C424" s="22">
        <v>74.25</v>
      </c>
      <c r="D424" s="23">
        <f>C424*100</f>
        <v>7425</v>
      </c>
    </row>
    <row r="425" spans="1:4" ht="15" x14ac:dyDescent="0.15">
      <c r="A425" s="20">
        <v>43565</v>
      </c>
      <c r="B425" s="22" t="s">
        <v>13</v>
      </c>
      <c r="C425" s="22">
        <v>35</v>
      </c>
      <c r="D425" s="23">
        <v>1150</v>
      </c>
    </row>
    <row r="426" spans="1:4" ht="15" x14ac:dyDescent="0.15">
      <c r="A426" s="20">
        <v>43565</v>
      </c>
      <c r="B426" s="22" t="s">
        <v>24</v>
      </c>
      <c r="C426" s="22">
        <v>72</v>
      </c>
      <c r="D426" s="23">
        <f>C426*33</f>
        <v>2376</v>
      </c>
    </row>
    <row r="427" spans="1:4" ht="15" x14ac:dyDescent="0.15">
      <c r="A427" s="20">
        <v>43565</v>
      </c>
      <c r="B427" s="22" t="s">
        <v>26</v>
      </c>
      <c r="C427" s="22">
        <v>80</v>
      </c>
      <c r="D427" s="23">
        <f>C427*80</f>
        <v>6400</v>
      </c>
    </row>
    <row r="428" spans="1:4" ht="15" x14ac:dyDescent="0.15">
      <c r="A428" s="20">
        <v>43565</v>
      </c>
      <c r="B428" s="22" t="s">
        <v>44</v>
      </c>
      <c r="C428" s="22">
        <v>75</v>
      </c>
      <c r="D428" s="23">
        <f>C428*15</f>
        <v>1125</v>
      </c>
    </row>
    <row r="429" spans="1:4" ht="15" x14ac:dyDescent="0.15">
      <c r="A429" s="20">
        <v>43551</v>
      </c>
      <c r="B429" s="22" t="s">
        <v>15</v>
      </c>
      <c r="C429" s="22">
        <v>70</v>
      </c>
      <c r="D429" s="23">
        <v>2730</v>
      </c>
    </row>
    <row r="430" spans="1:4" ht="15" x14ac:dyDescent="0.15">
      <c r="A430" s="20">
        <v>43551</v>
      </c>
      <c r="B430" s="22" t="s">
        <v>14</v>
      </c>
      <c r="C430" s="22">
        <v>55</v>
      </c>
      <c r="D430" s="23">
        <v>4595</v>
      </c>
    </row>
    <row r="431" spans="1:4" ht="15" x14ac:dyDescent="0.15">
      <c r="A431" s="20">
        <v>43551</v>
      </c>
      <c r="B431" s="22" t="s">
        <v>13</v>
      </c>
      <c r="C431" s="22">
        <v>34.5</v>
      </c>
      <c r="D431" s="23">
        <v>1135</v>
      </c>
    </row>
    <row r="432" spans="1:4" ht="15" x14ac:dyDescent="0.15">
      <c r="A432" s="20">
        <v>43551</v>
      </c>
      <c r="B432" s="22" t="s">
        <v>23</v>
      </c>
      <c r="C432" s="22">
        <v>75</v>
      </c>
      <c r="D432" s="23">
        <f>C432*100</f>
        <v>7500</v>
      </c>
    </row>
    <row r="433" spans="1:4" ht="15" x14ac:dyDescent="0.15">
      <c r="A433" s="20">
        <v>43551</v>
      </c>
      <c r="B433" s="21" t="s">
        <v>34</v>
      </c>
      <c r="C433" s="22">
        <v>54.25</v>
      </c>
      <c r="D433" s="23">
        <v>678.13</v>
      </c>
    </row>
    <row r="434" spans="1:4" ht="15" x14ac:dyDescent="0.15">
      <c r="A434" s="20">
        <v>43551</v>
      </c>
      <c r="B434" s="22" t="s">
        <v>26</v>
      </c>
      <c r="C434" s="22">
        <v>16</v>
      </c>
      <c r="D434" s="23">
        <f>C434*80</f>
        <v>1280</v>
      </c>
    </row>
    <row r="435" spans="1:4" ht="15" x14ac:dyDescent="0.15">
      <c r="A435" s="20">
        <v>43551</v>
      </c>
      <c r="B435" s="22" t="s">
        <v>44</v>
      </c>
      <c r="C435" s="22">
        <v>78</v>
      </c>
      <c r="D435" s="23">
        <f>C435*15</f>
        <v>1170</v>
      </c>
    </row>
    <row r="436" spans="1:4" ht="15" x14ac:dyDescent="0.15">
      <c r="A436" s="20">
        <v>43550</v>
      </c>
      <c r="B436" s="22" t="s">
        <v>24</v>
      </c>
      <c r="C436" s="22">
        <v>77.25</v>
      </c>
      <c r="D436" s="23">
        <f>C436*33</f>
        <v>2549.25</v>
      </c>
    </row>
    <row r="437" spans="1:4" ht="15" x14ac:dyDescent="0.15">
      <c r="A437" s="20">
        <v>43537</v>
      </c>
      <c r="B437" s="22" t="s">
        <v>15</v>
      </c>
      <c r="C437" s="22">
        <v>70</v>
      </c>
      <c r="D437" s="23">
        <v>2730</v>
      </c>
    </row>
    <row r="438" spans="1:4" ht="15" x14ac:dyDescent="0.15">
      <c r="A438" s="20">
        <v>43537</v>
      </c>
      <c r="B438" s="22" t="s">
        <v>14</v>
      </c>
      <c r="C438" s="22">
        <v>70</v>
      </c>
      <c r="D438" s="23">
        <v>2030</v>
      </c>
    </row>
    <row r="439" spans="1:4" ht="15" x14ac:dyDescent="0.15">
      <c r="A439" s="20">
        <v>43537</v>
      </c>
      <c r="B439" s="22" t="s">
        <v>13</v>
      </c>
      <c r="C439" s="22">
        <v>62.25</v>
      </c>
      <c r="D439" s="23">
        <v>1967.5</v>
      </c>
    </row>
    <row r="440" spans="1:4" ht="15" x14ac:dyDescent="0.15">
      <c r="A440" s="20">
        <v>43537</v>
      </c>
      <c r="B440" s="22" t="s">
        <v>23</v>
      </c>
      <c r="C440" s="22">
        <v>75</v>
      </c>
      <c r="D440" s="23">
        <f>C440*100</f>
        <v>7500</v>
      </c>
    </row>
    <row r="441" spans="1:4" ht="15" x14ac:dyDescent="0.15">
      <c r="A441" s="20">
        <v>43537</v>
      </c>
      <c r="B441" s="22" t="s">
        <v>34</v>
      </c>
      <c r="C441" s="22">
        <v>37</v>
      </c>
      <c r="D441" s="23">
        <v>462.5</v>
      </c>
    </row>
    <row r="442" spans="1:4" ht="15" x14ac:dyDescent="0.15">
      <c r="A442" s="20">
        <v>43537</v>
      </c>
      <c r="B442" s="22" t="s">
        <v>26</v>
      </c>
      <c r="C442" s="22">
        <v>78</v>
      </c>
      <c r="D442" s="23">
        <f>C442*80</f>
        <v>6240</v>
      </c>
    </row>
    <row r="443" spans="1:4" ht="15" x14ac:dyDescent="0.15">
      <c r="A443" s="20">
        <v>43537</v>
      </c>
      <c r="B443" s="22" t="s">
        <v>44</v>
      </c>
      <c r="C443" s="22">
        <v>76</v>
      </c>
      <c r="D443" s="23">
        <f>C443*15</f>
        <v>1140</v>
      </c>
    </row>
    <row r="444" spans="1:4" ht="15" x14ac:dyDescent="0.15">
      <c r="A444" s="20">
        <v>43536</v>
      </c>
      <c r="B444" s="22" t="s">
        <v>24</v>
      </c>
      <c r="C444" s="22">
        <v>76.5</v>
      </c>
      <c r="D444" s="23">
        <f>C444*33</f>
        <v>2524.5</v>
      </c>
    </row>
    <row r="445" spans="1:4" ht="15" x14ac:dyDescent="0.15">
      <c r="A445" s="20">
        <v>43524</v>
      </c>
      <c r="B445" s="22" t="s">
        <v>15</v>
      </c>
      <c r="C445" s="22">
        <v>63</v>
      </c>
      <c r="D445" s="23">
        <v>2457</v>
      </c>
    </row>
    <row r="446" spans="1:4" ht="15" x14ac:dyDescent="0.15">
      <c r="A446" s="20">
        <v>43524</v>
      </c>
      <c r="B446" s="22" t="s">
        <v>14</v>
      </c>
      <c r="C446" s="22">
        <v>55.5</v>
      </c>
      <c r="D446" s="23">
        <v>4509.5</v>
      </c>
    </row>
    <row r="447" spans="1:4" ht="15" x14ac:dyDescent="0.15">
      <c r="A447" s="20">
        <v>43524</v>
      </c>
      <c r="B447" s="22" t="s">
        <v>13</v>
      </c>
      <c r="C447" s="22">
        <v>47.75</v>
      </c>
      <c r="D447" s="23">
        <v>1332.5</v>
      </c>
    </row>
    <row r="448" spans="1:4" ht="15" x14ac:dyDescent="0.15">
      <c r="A448" s="20">
        <v>43524</v>
      </c>
      <c r="B448" s="22" t="s">
        <v>23</v>
      </c>
      <c r="C448" s="22">
        <v>69</v>
      </c>
      <c r="D448" s="23">
        <f>C448*100</f>
        <v>6900</v>
      </c>
    </row>
    <row r="449" spans="1:4" ht="15" x14ac:dyDescent="0.15">
      <c r="A449" s="20">
        <v>43524</v>
      </c>
      <c r="B449" s="22" t="s">
        <v>34</v>
      </c>
      <c r="C449" s="22">
        <v>33.5</v>
      </c>
      <c r="D449" s="23">
        <v>419.75</v>
      </c>
    </row>
    <row r="450" spans="1:4" ht="15" x14ac:dyDescent="0.15">
      <c r="A450" s="20">
        <v>43524</v>
      </c>
      <c r="B450" s="22" t="s">
        <v>24</v>
      </c>
      <c r="C450" s="22">
        <v>80</v>
      </c>
      <c r="D450" s="23">
        <f>C450*33</f>
        <v>2640</v>
      </c>
    </row>
    <row r="451" spans="1:4" ht="15" x14ac:dyDescent="0.15">
      <c r="A451" s="20">
        <v>43524</v>
      </c>
      <c r="B451" s="22" t="s">
        <v>26</v>
      </c>
      <c r="C451" s="22">
        <v>72</v>
      </c>
      <c r="D451" s="23">
        <f>C451*80</f>
        <v>5760</v>
      </c>
    </row>
    <row r="452" spans="1:4" ht="15" x14ac:dyDescent="0.15">
      <c r="A452" s="20">
        <v>43510</v>
      </c>
      <c r="B452" s="22" t="s">
        <v>15</v>
      </c>
      <c r="C452" s="22">
        <v>70</v>
      </c>
      <c r="D452" s="23">
        <v>2730</v>
      </c>
    </row>
    <row r="453" spans="1:4" ht="15" x14ac:dyDescent="0.15">
      <c r="A453" s="20">
        <v>43510</v>
      </c>
      <c r="B453" s="22" t="s">
        <v>14</v>
      </c>
      <c r="C453" s="22">
        <v>66.75</v>
      </c>
      <c r="D453" s="23">
        <v>4935.75</v>
      </c>
    </row>
    <row r="454" spans="1:4" ht="15" x14ac:dyDescent="0.15">
      <c r="A454" s="20">
        <v>43510</v>
      </c>
      <c r="B454" s="22" t="s">
        <v>13</v>
      </c>
      <c r="C454" s="22">
        <v>63</v>
      </c>
      <c r="D454" s="23">
        <v>1990</v>
      </c>
    </row>
    <row r="455" spans="1:4" ht="15" x14ac:dyDescent="0.15">
      <c r="A455" s="20">
        <v>43510</v>
      </c>
      <c r="B455" s="22" t="s">
        <v>23</v>
      </c>
      <c r="C455" s="22">
        <v>73</v>
      </c>
      <c r="D455" s="23">
        <f>C455*100</f>
        <v>7300</v>
      </c>
    </row>
    <row r="456" spans="1:4" ht="15" x14ac:dyDescent="0.15">
      <c r="A456" s="20">
        <v>43510</v>
      </c>
      <c r="B456" s="22" t="s">
        <v>34</v>
      </c>
      <c r="C456" s="22">
        <v>79.75</v>
      </c>
      <c r="D456" s="23">
        <v>996.88</v>
      </c>
    </row>
    <row r="457" spans="1:4" ht="15" x14ac:dyDescent="0.15">
      <c r="A457" s="20">
        <v>43510</v>
      </c>
      <c r="B457" s="22" t="s">
        <v>24</v>
      </c>
      <c r="C457" s="22">
        <v>80</v>
      </c>
      <c r="D457" s="23">
        <f>C457*33</f>
        <v>2640</v>
      </c>
    </row>
    <row r="458" spans="1:4" ht="15" x14ac:dyDescent="0.15">
      <c r="A458" s="20">
        <v>43510</v>
      </c>
      <c r="B458" s="22" t="s">
        <v>26</v>
      </c>
      <c r="C458" s="22">
        <v>80</v>
      </c>
      <c r="D458" s="23">
        <f>C458*80</f>
        <v>6400</v>
      </c>
    </row>
    <row r="459" spans="1:4" ht="15" x14ac:dyDescent="0.15">
      <c r="A459" s="20">
        <v>43496</v>
      </c>
      <c r="B459" s="22" t="s">
        <v>15</v>
      </c>
      <c r="C459" s="22">
        <v>63</v>
      </c>
      <c r="D459" s="23">
        <v>2457</v>
      </c>
    </row>
    <row r="460" spans="1:4" ht="15" x14ac:dyDescent="0.15">
      <c r="A460" s="20">
        <v>43496</v>
      </c>
      <c r="B460" s="22" t="s">
        <v>14</v>
      </c>
      <c r="C460" s="22">
        <v>62</v>
      </c>
      <c r="D460" s="23">
        <v>1798</v>
      </c>
    </row>
    <row r="461" spans="1:4" ht="15" x14ac:dyDescent="0.15">
      <c r="A461" s="20">
        <v>43496</v>
      </c>
      <c r="B461" s="22" t="s">
        <v>13</v>
      </c>
      <c r="C461" s="22">
        <v>61.75</v>
      </c>
      <c r="D461" s="23">
        <v>1952.5</v>
      </c>
    </row>
    <row r="462" spans="1:4" ht="15" x14ac:dyDescent="0.15">
      <c r="A462" s="20">
        <v>43496</v>
      </c>
      <c r="B462" s="22" t="s">
        <v>23</v>
      </c>
      <c r="C462" s="22">
        <v>68.25</v>
      </c>
      <c r="D462" s="23">
        <f>C462*100</f>
        <v>6825</v>
      </c>
    </row>
    <row r="463" spans="1:4" ht="15" x14ac:dyDescent="0.15">
      <c r="A463" s="20">
        <v>43496</v>
      </c>
      <c r="B463" s="22" t="s">
        <v>34</v>
      </c>
      <c r="C463" s="22">
        <v>71.5</v>
      </c>
      <c r="D463" s="23">
        <v>893.75</v>
      </c>
    </row>
    <row r="464" spans="1:4" ht="15" x14ac:dyDescent="0.15">
      <c r="A464" s="20">
        <v>43496</v>
      </c>
      <c r="B464" s="22" t="s">
        <v>24</v>
      </c>
      <c r="C464" s="22">
        <v>79</v>
      </c>
      <c r="D464" s="23">
        <f>C464*33</f>
        <v>2607</v>
      </c>
    </row>
    <row r="465" spans="1:10" ht="15" x14ac:dyDescent="0.15">
      <c r="A465" s="20">
        <v>43496</v>
      </c>
      <c r="B465" s="22" t="s">
        <v>26</v>
      </c>
      <c r="C465" s="22">
        <v>72</v>
      </c>
      <c r="D465" s="23">
        <f>C465*80</f>
        <v>5760</v>
      </c>
    </row>
    <row r="466" spans="1:10" ht="15" x14ac:dyDescent="0.15">
      <c r="A466" s="20">
        <v>43482</v>
      </c>
      <c r="B466" s="22" t="s">
        <v>15</v>
      </c>
      <c r="C466" s="22">
        <v>63</v>
      </c>
      <c r="D466" s="23">
        <v>2457</v>
      </c>
    </row>
    <row r="467" spans="1:10" ht="15" x14ac:dyDescent="0.15">
      <c r="A467" s="20">
        <v>43482</v>
      </c>
      <c r="B467" s="22" t="s">
        <v>14</v>
      </c>
      <c r="C467" s="22">
        <v>54.75</v>
      </c>
      <c r="D467" s="23">
        <v>4587.75</v>
      </c>
    </row>
    <row r="468" spans="1:10" ht="15" x14ac:dyDescent="0.15">
      <c r="A468" s="20">
        <v>43482</v>
      </c>
      <c r="B468" s="22" t="s">
        <v>13</v>
      </c>
      <c r="C468" s="22">
        <v>48.5</v>
      </c>
      <c r="D468" s="23">
        <v>1355</v>
      </c>
    </row>
    <row r="469" spans="1:10" ht="15" x14ac:dyDescent="0.15">
      <c r="A469" s="20">
        <v>43482</v>
      </c>
      <c r="B469" s="22" t="s">
        <v>16</v>
      </c>
      <c r="C469" s="22">
        <v>15.5</v>
      </c>
      <c r="D469" s="23">
        <v>697.5</v>
      </c>
    </row>
    <row r="470" spans="1:10" ht="15" x14ac:dyDescent="0.15">
      <c r="A470" s="20">
        <v>43482</v>
      </c>
      <c r="B470" s="22" t="s">
        <v>23</v>
      </c>
      <c r="C470" s="22">
        <v>68</v>
      </c>
      <c r="D470" s="23">
        <f>C470*100</f>
        <v>6800</v>
      </c>
    </row>
    <row r="471" spans="1:10" ht="15" x14ac:dyDescent="0.15">
      <c r="A471" s="20">
        <v>43482</v>
      </c>
      <c r="B471" s="22" t="s">
        <v>34</v>
      </c>
      <c r="C471" s="22">
        <v>69.25</v>
      </c>
      <c r="D471" s="23">
        <v>865.63</v>
      </c>
    </row>
    <row r="472" spans="1:10" ht="15" x14ac:dyDescent="0.15">
      <c r="A472" s="20">
        <v>43482</v>
      </c>
      <c r="B472" s="22" t="s">
        <v>24</v>
      </c>
      <c r="C472" s="22">
        <v>71.5</v>
      </c>
      <c r="D472" s="23">
        <f>C472*33</f>
        <v>2359.5</v>
      </c>
    </row>
    <row r="473" spans="1:10" ht="15" x14ac:dyDescent="0.15">
      <c r="A473" s="20">
        <v>43468</v>
      </c>
      <c r="B473" s="22" t="s">
        <v>15</v>
      </c>
      <c r="C473" s="22">
        <v>63</v>
      </c>
      <c r="D473" s="23">
        <v>2457</v>
      </c>
    </row>
    <row r="474" spans="1:10" ht="15" x14ac:dyDescent="0.15">
      <c r="A474" s="20">
        <v>43468</v>
      </c>
      <c r="B474" s="22" t="s">
        <v>14</v>
      </c>
      <c r="C474" s="22">
        <v>31.5</v>
      </c>
      <c r="D474" s="23">
        <v>913.5</v>
      </c>
    </row>
    <row r="475" spans="1:10" ht="15" x14ac:dyDescent="0.15">
      <c r="A475" s="20">
        <v>43468</v>
      </c>
      <c r="B475" s="22" t="s">
        <v>13</v>
      </c>
      <c r="C475" s="22">
        <v>34.5</v>
      </c>
      <c r="D475" s="23">
        <v>1135</v>
      </c>
    </row>
    <row r="476" spans="1:10" ht="15" x14ac:dyDescent="0.15">
      <c r="A476" s="20">
        <v>43468</v>
      </c>
      <c r="B476" s="22" t="s">
        <v>16</v>
      </c>
      <c r="C476" s="22">
        <v>76</v>
      </c>
      <c r="D476" s="23">
        <v>3420</v>
      </c>
    </row>
    <row r="477" spans="1:10" ht="15" x14ac:dyDescent="0.15">
      <c r="A477" s="20">
        <v>43468</v>
      </c>
      <c r="B477" s="22" t="s">
        <v>23</v>
      </c>
      <c r="C477" s="22">
        <v>67.5</v>
      </c>
      <c r="D477" s="23">
        <f>C477*100</f>
        <v>6750</v>
      </c>
    </row>
    <row r="478" spans="1:10" ht="15" x14ac:dyDescent="0.15">
      <c r="A478" s="20">
        <v>43468</v>
      </c>
      <c r="B478" s="22" t="s">
        <v>34</v>
      </c>
      <c r="C478" s="22">
        <v>73</v>
      </c>
      <c r="D478" s="23">
        <v>912.5</v>
      </c>
    </row>
    <row r="479" spans="1:10" ht="15" x14ac:dyDescent="0.15">
      <c r="A479" s="20">
        <v>43468</v>
      </c>
      <c r="B479" s="22" t="s">
        <v>24</v>
      </c>
      <c r="C479" s="22">
        <v>64</v>
      </c>
      <c r="D479" s="23">
        <f>C479*33</f>
        <v>2112</v>
      </c>
    </row>
    <row r="480" spans="1:10" ht="12.75" customHeight="1" x14ac:dyDescent="0.15">
      <c r="A480" s="13" t="s">
        <v>36</v>
      </c>
      <c r="B480" s="13"/>
      <c r="C480" s="7">
        <v>10164.5</v>
      </c>
      <c r="D480" s="8">
        <v>162392.44</v>
      </c>
      <c r="E480" s="8">
        <v>25059.08</v>
      </c>
      <c r="F480" s="8">
        <v>209.89</v>
      </c>
      <c r="G480" s="8">
        <v>137123.47</v>
      </c>
      <c r="H480" s="9"/>
      <c r="I480" s="8">
        <v>17129.03</v>
      </c>
      <c r="J480" s="8">
        <v>179521.47</v>
      </c>
    </row>
    <row r="481" spans="1:10" ht="12.75" customHeight="1" thickBot="1" x14ac:dyDescent="0.2">
      <c r="A481" s="16" t="s">
        <v>37</v>
      </c>
      <c r="B481" s="16"/>
      <c r="C481" s="16"/>
      <c r="D481" s="16"/>
      <c r="E481" s="16"/>
      <c r="F481" s="16"/>
      <c r="G481" s="16"/>
      <c r="H481" s="16"/>
      <c r="I481" s="16"/>
      <c r="J481" s="16"/>
    </row>
    <row r="482" spans="1:10" ht="12.75" customHeight="1" thickBot="1" x14ac:dyDescent="0.2">
      <c r="A482" s="15" t="s">
        <v>38</v>
      </c>
      <c r="B482" s="15"/>
      <c r="C482" s="10">
        <v>14202.25</v>
      </c>
      <c r="D482" s="11">
        <v>291866.44</v>
      </c>
      <c r="E482" s="11">
        <v>57614.91</v>
      </c>
      <c r="F482" s="11">
        <v>331.12</v>
      </c>
      <c r="G482" s="11">
        <v>233920.41</v>
      </c>
      <c r="H482" s="12"/>
      <c r="I482" s="11">
        <v>29408.1</v>
      </c>
      <c r="J482" s="11">
        <v>321274.53999999998</v>
      </c>
    </row>
    <row r="483" spans="1:10" ht="12.75" customHeight="1" thickBot="1" x14ac:dyDescent="0.2">
      <c r="A483" s="17" t="s">
        <v>39</v>
      </c>
      <c r="B483" s="17"/>
      <c r="C483" s="17"/>
      <c r="D483" s="17"/>
      <c r="E483" s="17"/>
      <c r="F483" s="17"/>
      <c r="G483" s="17"/>
      <c r="H483" s="17"/>
      <c r="I483" s="17"/>
      <c r="J483" s="17"/>
    </row>
    <row r="484" spans="1:10" ht="12.75" customHeight="1" thickBot="1" x14ac:dyDescent="0.2">
      <c r="A484" s="15" t="s">
        <v>40</v>
      </c>
      <c r="B484" s="15"/>
      <c r="C484" s="10">
        <v>14202.25</v>
      </c>
      <c r="D484" s="11">
        <v>291866.44</v>
      </c>
      <c r="E484" s="11">
        <v>57614.91</v>
      </c>
      <c r="F484" s="11">
        <v>331.12</v>
      </c>
      <c r="G484" s="11">
        <v>233920.41</v>
      </c>
      <c r="H484" s="12"/>
      <c r="I484" s="11">
        <v>29408.1</v>
      </c>
      <c r="J484" s="11">
        <v>321274.53999999998</v>
      </c>
    </row>
    <row r="485" spans="1:10" ht="12.75" customHeight="1" thickBot="1" x14ac:dyDescent="0.2">
      <c r="A485" s="17" t="s">
        <v>41</v>
      </c>
      <c r="B485" s="17"/>
      <c r="C485" s="17"/>
      <c r="D485" s="17"/>
      <c r="E485" s="17"/>
      <c r="F485" s="17"/>
      <c r="G485" s="17"/>
      <c r="H485" s="17"/>
      <c r="I485" s="17"/>
      <c r="J485" s="17"/>
    </row>
  </sheetData>
  <autoFilter ref="A3:J241" xr:uid="{03D1E495-614B-4CB7-819B-1B2B089E1C88}"/>
  <mergeCells count="11">
    <mergeCell ref="A481:J481"/>
    <mergeCell ref="A482:B482"/>
    <mergeCell ref="A483:J483"/>
    <mergeCell ref="A484:B484"/>
    <mergeCell ref="A485:J485"/>
    <mergeCell ref="A480:B480"/>
    <mergeCell ref="A4:J4"/>
    <mergeCell ref="A5:J5"/>
    <mergeCell ref="A73:B73"/>
    <mergeCell ref="A74:J74"/>
    <mergeCell ref="A75:J7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Payroll_Summary (8)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Reporting - Payroll Summary report for Broad Temps Inc</dc:title>
  <dc:creator>Dinesh Gulati</dc:creator>
  <cp:lastModifiedBy>Vinit Nangia</cp:lastModifiedBy>
  <dcterms:created xsi:type="dcterms:W3CDTF">2020-10-04T00:35:26Z</dcterms:created>
  <dcterms:modified xsi:type="dcterms:W3CDTF">2020-10-25T20:07:35Z</dcterms:modified>
</cp:coreProperties>
</file>