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barillas/Downloads/"/>
    </mc:Choice>
  </mc:AlternateContent>
  <xr:revisionPtr revIDLastSave="0" documentId="13_ncr:1_{5DB99157-FAC8-A948-8292-FD2ED180C472}" xr6:coauthVersionLast="47" xr6:coauthVersionMax="47" xr10:uidLastSave="{00000000-0000-0000-0000-000000000000}"/>
  <bookViews>
    <workbookView xWindow="0" yWindow="760" windowWidth="34560" windowHeight="19860" xr2:uid="{C0A453E7-115E-4E6B-9D2E-180E7EB17B03}"/>
  </bookViews>
  <sheets>
    <sheet name="Apéndice 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9" i="1" l="1"/>
  <c r="X19" i="1"/>
  <c r="W19" i="1"/>
  <c r="U19" i="1"/>
  <c r="T19" i="1"/>
  <c r="R19" i="1"/>
  <c r="Q19" i="1"/>
  <c r="P19" i="1"/>
  <c r="O19" i="1"/>
  <c r="N19" i="1"/>
  <c r="M19" i="1"/>
  <c r="L19" i="1"/>
  <c r="J19" i="1"/>
  <c r="H19" i="1"/>
  <c r="G19" i="1"/>
  <c r="F19" i="1"/>
  <c r="E19" i="1"/>
  <c r="D7" i="1"/>
  <c r="D8" i="1"/>
  <c r="D9" i="1"/>
  <c r="D10" i="1"/>
  <c r="D11" i="1"/>
  <c r="D12" i="1"/>
  <c r="D13" i="1"/>
  <c r="D14" i="1"/>
  <c r="D15" i="1"/>
  <c r="D16" i="1"/>
  <c r="D17" i="1"/>
  <c r="D18" i="1"/>
  <c r="C19" i="1"/>
  <c r="B19" i="1"/>
  <c r="D19" i="1" l="1"/>
</calcChain>
</file>

<file path=xl/sharedStrings.xml><?xml version="1.0" encoding="utf-8"?>
<sst xmlns="http://schemas.openxmlformats.org/spreadsheetml/2006/main" count="59" uniqueCount="58">
  <si>
    <t xml:space="preserve">Fecha </t>
  </si>
  <si>
    <t xml:space="preserve">Temperatura (°F) </t>
  </si>
  <si>
    <t>Precipitación (pulgadas)</t>
  </si>
  <si>
    <t>Fecha</t>
  </si>
  <si>
    <t>Anual</t>
  </si>
  <si>
    <t>Mes 1999</t>
  </si>
  <si>
    <t>Máx media</t>
  </si>
  <si>
    <t>Mín Media</t>
  </si>
  <si>
    <t>Media</t>
  </si>
  <si>
    <t>Desv. De la normal</t>
  </si>
  <si>
    <t>Días grados celentamiento</t>
  </si>
  <si>
    <t>Más alto</t>
  </si>
  <si>
    <t>Fecha alto</t>
  </si>
  <si>
    <t>Más bajo</t>
  </si>
  <si>
    <t>Fecha bajo</t>
  </si>
  <si>
    <t>Máx &gt;=90°</t>
  </si>
  <si>
    <t>Máx &lt;=32°</t>
  </si>
  <si>
    <t>Mín &lt;=32°</t>
  </si>
  <si>
    <t>Mín &lt;=0°</t>
  </si>
  <si>
    <t>Total</t>
  </si>
  <si>
    <t>Depart. From Normal</t>
  </si>
  <si>
    <t>Días grado enfriamiento</t>
  </si>
  <si>
    <t>Julio</t>
  </si>
  <si>
    <t>Enero</t>
  </si>
  <si>
    <t>Número de días</t>
  </si>
  <si>
    <t>Mayor Observado</t>
  </si>
  <si>
    <t>Día</t>
  </si>
  <si>
    <t>Nive, aguanieve</t>
  </si>
  <si>
    <t>Caída total</t>
  </si>
  <si>
    <t>Produndidad máx.</t>
  </si>
  <si>
    <t>Fecha máx</t>
  </si>
  <si>
    <t>Noviembre</t>
  </si>
  <si>
    <t>Marzo</t>
  </si>
  <si>
    <t>&gt;=0.10</t>
  </si>
  <si>
    <t>&gt;=0.50</t>
  </si>
  <si>
    <t>&gt;=1.0</t>
  </si>
  <si>
    <t>Elem-&gt;</t>
  </si>
  <si>
    <t>MMXT</t>
  </si>
  <si>
    <t>MMNT</t>
  </si>
  <si>
    <t>MNTM</t>
  </si>
  <si>
    <t>DPNT</t>
  </si>
  <si>
    <t>HTDD</t>
  </si>
  <si>
    <t>CLDD</t>
  </si>
  <si>
    <t>EMXT</t>
  </si>
  <si>
    <t>EMNP</t>
  </si>
  <si>
    <t>DT90</t>
  </si>
  <si>
    <t>DX32</t>
  </si>
  <si>
    <t>DT32</t>
  </si>
  <si>
    <t>DT00</t>
  </si>
  <si>
    <t>TOCP</t>
  </si>
  <si>
    <t>DPNP</t>
  </si>
  <si>
    <t>EMXP</t>
  </si>
  <si>
    <t>TSNW</t>
  </si>
  <si>
    <t>MXSD</t>
  </si>
  <si>
    <t>DP01</t>
  </si>
  <si>
    <t>DP05</t>
  </si>
  <si>
    <t>DP10</t>
  </si>
  <si>
    <t xml:space="preserve"> Resumen climatológico anual, estación: 310301/13872, Asheville, Carolina del Norte, 1999 (Elev. 2240 pies sobre el nivel del mar; Lat. 35°36’N, Lon. 82°32’W)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</si>
</sst>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31F20"/>
      <name val="CairoFont-42-0"/>
    </font>
    <font>
      <sz val="11"/>
      <color rgb="FF231F20"/>
      <name val="Calibri"/>
      <family val="2"/>
      <scheme val="minor"/>
    </font>
    <font>
      <b/>
      <sz val="11"/>
      <color rgb="FF231F2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0" xfId="0" applyFont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19</xdr:row>
      <xdr:rowOff>128322</xdr:rowOff>
    </xdr:from>
    <xdr:to>
      <xdr:col>22</xdr:col>
      <xdr:colOff>352424</xdr:colOff>
      <xdr:row>32</xdr:row>
      <xdr:rowOff>136647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9529DE-5D33-4C28-BA4F-F7C1E1C01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4128822"/>
          <a:ext cx="13223080" cy="2484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66794-9F82-462C-8C12-008CC5EAB2BA}">
  <dimension ref="A1:Y19"/>
  <sheetViews>
    <sheetView tabSelected="1" zoomScale="86" zoomScaleNormal="80" workbookViewId="0">
      <selection activeCell="D5" sqref="D5:D6"/>
    </sheetView>
  </sheetViews>
  <sheetFormatPr baseColWidth="10" defaultRowHeight="15"/>
  <cols>
    <col min="1" max="1" width="8.1640625" customWidth="1"/>
    <col min="2" max="2" width="8.5" customWidth="1"/>
    <col min="3" max="3" width="7.5" customWidth="1"/>
    <col min="4" max="4" width="8.6640625" customWidth="1"/>
    <col min="5" max="5" width="9.6640625" customWidth="1"/>
    <col min="6" max="6" width="14.33203125" customWidth="1"/>
    <col min="7" max="7" width="12.6640625" customWidth="1"/>
    <col min="8" max="8" width="6.6640625" customWidth="1"/>
    <col min="9" max="9" width="8" customWidth="1"/>
    <col min="10" max="10" width="6.5" customWidth="1"/>
    <col min="11" max="11" width="7" customWidth="1"/>
    <col min="12" max="12" width="9" customWidth="1"/>
    <col min="13" max="13" width="8.5" customWidth="1"/>
    <col min="14" max="14" width="8.33203125" customWidth="1"/>
    <col min="15" max="15" width="7.5" customWidth="1"/>
    <col min="16" max="16" width="6" bestFit="1" customWidth="1"/>
    <col min="18" max="18" width="6" bestFit="1" customWidth="1"/>
    <col min="19" max="19" width="11" bestFit="1" customWidth="1"/>
    <col min="20" max="20" width="8.6640625" customWidth="1"/>
    <col min="21" max="21" width="12.5" customWidth="1"/>
    <col min="22" max="22" width="7.83203125" customWidth="1"/>
    <col min="23" max="23" width="8" customWidth="1"/>
    <col min="24" max="24" width="6.5" bestFit="1" customWidth="1"/>
    <col min="25" max="25" width="5.5" bestFit="1" customWidth="1"/>
  </cols>
  <sheetData>
    <row r="1" spans="1:25">
      <c r="A1" s="15" t="s">
        <v>57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6">
      <c r="A2" s="9"/>
      <c r="B2" s="9"/>
      <c r="C2" s="9"/>
    </row>
    <row r="3" spans="1:25" ht="30" customHeight="1">
      <c r="A3" s="10" t="s">
        <v>0</v>
      </c>
      <c r="B3" s="13" t="s">
        <v>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4" t="s">
        <v>2</v>
      </c>
      <c r="Q3" s="14"/>
      <c r="R3" s="14"/>
      <c r="S3" s="14"/>
      <c r="T3" s="14"/>
      <c r="U3" s="14"/>
      <c r="V3" s="14"/>
      <c r="W3" s="14"/>
      <c r="X3" s="14"/>
      <c r="Y3" s="14"/>
    </row>
    <row r="4" spans="1:25" ht="16">
      <c r="A4" s="5" t="s">
        <v>36</v>
      </c>
      <c r="B4" s="5" t="s">
        <v>37</v>
      </c>
      <c r="C4" s="5" t="s">
        <v>38</v>
      </c>
      <c r="D4" s="5" t="s">
        <v>39</v>
      </c>
      <c r="E4" s="5" t="s">
        <v>40</v>
      </c>
      <c r="F4" s="5" t="s">
        <v>41</v>
      </c>
      <c r="G4" s="5" t="s">
        <v>42</v>
      </c>
      <c r="H4" s="5" t="s">
        <v>43</v>
      </c>
      <c r="I4" s="5"/>
      <c r="J4" s="5" t="s">
        <v>44</v>
      </c>
      <c r="K4" s="5"/>
      <c r="L4" s="5" t="s">
        <v>45</v>
      </c>
      <c r="M4" s="5" t="s">
        <v>46</v>
      </c>
      <c r="N4" s="5" t="s">
        <v>47</v>
      </c>
      <c r="O4" s="5" t="s">
        <v>48</v>
      </c>
      <c r="P4" s="5" t="s">
        <v>49</v>
      </c>
      <c r="Q4" s="5" t="s">
        <v>50</v>
      </c>
      <c r="R4" s="5" t="s">
        <v>51</v>
      </c>
      <c r="S4" s="5"/>
      <c r="T4" s="5" t="s">
        <v>52</v>
      </c>
      <c r="U4" s="5" t="s">
        <v>53</v>
      </c>
      <c r="V4" s="1"/>
      <c r="W4" s="5" t="s">
        <v>54</v>
      </c>
      <c r="X4" s="5" t="s">
        <v>55</v>
      </c>
      <c r="Y4" s="5" t="s">
        <v>56</v>
      </c>
    </row>
    <row r="5" spans="1:25">
      <c r="A5" s="12" t="s">
        <v>5</v>
      </c>
      <c r="B5" s="12" t="s">
        <v>6</v>
      </c>
      <c r="C5" s="12" t="s">
        <v>7</v>
      </c>
      <c r="D5" s="12" t="s">
        <v>8</v>
      </c>
      <c r="E5" s="12" t="s">
        <v>9</v>
      </c>
      <c r="F5" s="12" t="s">
        <v>10</v>
      </c>
      <c r="G5" s="12" t="s">
        <v>21</v>
      </c>
      <c r="H5" s="12" t="s">
        <v>11</v>
      </c>
      <c r="I5" s="12" t="s">
        <v>12</v>
      </c>
      <c r="J5" s="12" t="s">
        <v>13</v>
      </c>
      <c r="K5" s="12" t="s">
        <v>14</v>
      </c>
      <c r="L5" s="16" t="s">
        <v>24</v>
      </c>
      <c r="M5" s="16"/>
      <c r="N5" s="16"/>
      <c r="O5" s="16"/>
      <c r="P5" s="12" t="s">
        <v>19</v>
      </c>
      <c r="Q5" s="12" t="s">
        <v>20</v>
      </c>
      <c r="R5" s="16" t="s">
        <v>25</v>
      </c>
      <c r="S5" s="16"/>
      <c r="T5" s="16" t="s">
        <v>27</v>
      </c>
      <c r="U5" s="16"/>
      <c r="V5" s="16"/>
      <c r="W5" s="16" t="s">
        <v>24</v>
      </c>
      <c r="X5" s="16"/>
      <c r="Y5" s="16"/>
    </row>
    <row r="6" spans="1:25" ht="30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1" t="s">
        <v>15</v>
      </c>
      <c r="M6" s="11" t="s">
        <v>16</v>
      </c>
      <c r="N6" s="11" t="s">
        <v>17</v>
      </c>
      <c r="O6" s="11" t="s">
        <v>18</v>
      </c>
      <c r="P6" s="12"/>
      <c r="Q6" s="12"/>
      <c r="R6" s="11" t="s">
        <v>26</v>
      </c>
      <c r="S6" s="11" t="s">
        <v>3</v>
      </c>
      <c r="T6" s="11" t="s">
        <v>28</v>
      </c>
      <c r="U6" s="11" t="s">
        <v>29</v>
      </c>
      <c r="V6" s="11" t="s">
        <v>30</v>
      </c>
      <c r="W6" s="11" t="s">
        <v>33</v>
      </c>
      <c r="X6" s="11" t="s">
        <v>34</v>
      </c>
      <c r="Y6" s="11" t="s">
        <v>35</v>
      </c>
    </row>
    <row r="7" spans="1:25">
      <c r="A7" s="1">
        <v>1</v>
      </c>
      <c r="B7" s="2">
        <v>51.4</v>
      </c>
      <c r="C7" s="2">
        <v>31.5</v>
      </c>
      <c r="D7" s="2">
        <f>AVERAGE(B7:C7)</f>
        <v>41.45</v>
      </c>
      <c r="E7" s="1">
        <v>5.8</v>
      </c>
      <c r="F7" s="3">
        <v>725</v>
      </c>
      <c r="G7" s="3">
        <v>0</v>
      </c>
      <c r="H7" s="3">
        <v>78</v>
      </c>
      <c r="I7" s="3">
        <v>27</v>
      </c>
      <c r="J7" s="3">
        <v>9</v>
      </c>
      <c r="K7" s="3">
        <v>5</v>
      </c>
      <c r="L7" s="3">
        <v>0</v>
      </c>
      <c r="M7" s="3">
        <v>2</v>
      </c>
      <c r="N7" s="3">
        <v>16</v>
      </c>
      <c r="O7" s="3">
        <v>0</v>
      </c>
      <c r="P7" s="4">
        <v>4.5599999999999996</v>
      </c>
      <c r="Q7" s="3">
        <v>2.09</v>
      </c>
      <c r="R7" s="3">
        <v>1.61</v>
      </c>
      <c r="S7" s="3">
        <v>2</v>
      </c>
      <c r="T7" s="3">
        <v>2.7</v>
      </c>
      <c r="U7" s="3">
        <v>1</v>
      </c>
      <c r="V7" s="3">
        <v>31</v>
      </c>
      <c r="W7" s="3">
        <v>9</v>
      </c>
      <c r="X7" s="3">
        <v>2</v>
      </c>
      <c r="Y7" s="3">
        <v>2</v>
      </c>
    </row>
    <row r="8" spans="1:25">
      <c r="A8" s="1">
        <v>2</v>
      </c>
      <c r="B8" s="2">
        <v>52.6</v>
      </c>
      <c r="C8" s="2">
        <v>32.1</v>
      </c>
      <c r="D8" s="2">
        <f t="shared" ref="D8:D18" si="0">AVERAGE(B8:C8)</f>
        <v>42.35</v>
      </c>
      <c r="E8" s="2">
        <v>3.5</v>
      </c>
      <c r="F8" s="3">
        <v>628</v>
      </c>
      <c r="G8" s="3">
        <v>0</v>
      </c>
      <c r="H8" s="3">
        <v>66</v>
      </c>
      <c r="I8" s="3">
        <v>8</v>
      </c>
      <c r="J8" s="3">
        <v>16</v>
      </c>
      <c r="K8" s="3">
        <v>14</v>
      </c>
      <c r="L8" s="3">
        <v>0</v>
      </c>
      <c r="M8" s="3">
        <v>2</v>
      </c>
      <c r="N8" s="3">
        <v>16</v>
      </c>
      <c r="O8" s="3">
        <v>0</v>
      </c>
      <c r="P8" s="4">
        <v>3.07</v>
      </c>
      <c r="Q8" s="3">
        <v>-0.18</v>
      </c>
      <c r="R8" s="3">
        <v>0.79</v>
      </c>
      <c r="S8" s="3">
        <v>17</v>
      </c>
      <c r="T8" s="3">
        <v>1.2</v>
      </c>
      <c r="U8" s="3">
        <v>0</v>
      </c>
      <c r="V8" s="3">
        <v>1</v>
      </c>
      <c r="W8" s="3">
        <v>6</v>
      </c>
      <c r="X8" s="3">
        <v>3</v>
      </c>
      <c r="Y8" s="3">
        <v>0</v>
      </c>
    </row>
    <row r="9" spans="1:25">
      <c r="A9" s="1">
        <v>3</v>
      </c>
      <c r="B9" s="2">
        <v>52.7</v>
      </c>
      <c r="C9" s="2">
        <v>32.5</v>
      </c>
      <c r="D9" s="2">
        <f t="shared" si="0"/>
        <v>42.6</v>
      </c>
      <c r="E9" s="2">
        <v>-4.8</v>
      </c>
      <c r="F9" s="3">
        <v>687</v>
      </c>
      <c r="G9" s="3">
        <v>0</v>
      </c>
      <c r="H9" s="3">
        <v>76</v>
      </c>
      <c r="I9" s="3">
        <v>17</v>
      </c>
      <c r="J9" s="3">
        <v>22</v>
      </c>
      <c r="K9" s="3">
        <v>8</v>
      </c>
      <c r="L9" s="3">
        <v>0</v>
      </c>
      <c r="M9" s="3">
        <v>0</v>
      </c>
      <c r="N9" s="3">
        <v>19</v>
      </c>
      <c r="O9" s="3">
        <v>0</v>
      </c>
      <c r="P9" s="4">
        <v>2.4700000000000002</v>
      </c>
      <c r="Q9" s="3">
        <v>-1.41</v>
      </c>
      <c r="R9" s="3">
        <v>0.62</v>
      </c>
      <c r="S9" s="3">
        <v>3</v>
      </c>
      <c r="T9" s="3">
        <v>5.3</v>
      </c>
      <c r="U9" s="3">
        <v>1</v>
      </c>
      <c r="V9" s="3">
        <v>26</v>
      </c>
      <c r="W9" s="3">
        <v>8</v>
      </c>
      <c r="X9" s="3">
        <v>1</v>
      </c>
      <c r="Y9" s="3">
        <v>0</v>
      </c>
    </row>
    <row r="10" spans="1:25">
      <c r="A10" s="1">
        <v>4</v>
      </c>
      <c r="B10" s="2">
        <v>70.099999999999994</v>
      </c>
      <c r="C10" s="2">
        <v>48.2</v>
      </c>
      <c r="D10" s="2">
        <f t="shared" si="0"/>
        <v>59.15</v>
      </c>
      <c r="E10" s="2">
        <v>3.6</v>
      </c>
      <c r="F10" s="3">
        <v>197</v>
      </c>
      <c r="G10" s="3">
        <v>30</v>
      </c>
      <c r="H10" s="3">
        <v>83</v>
      </c>
      <c r="I10" s="3">
        <v>10</v>
      </c>
      <c r="J10" s="3">
        <v>34</v>
      </c>
      <c r="K10" s="3">
        <v>19</v>
      </c>
      <c r="L10" s="3">
        <v>0</v>
      </c>
      <c r="M10" s="3">
        <v>0</v>
      </c>
      <c r="N10" s="3">
        <v>0</v>
      </c>
      <c r="O10" s="3">
        <v>0</v>
      </c>
      <c r="P10" s="4">
        <v>2.1</v>
      </c>
      <c r="Q10" s="3">
        <v>-1.02</v>
      </c>
      <c r="R10" s="3">
        <v>0.48</v>
      </c>
      <c r="S10" s="3">
        <v>27</v>
      </c>
      <c r="T10" s="3">
        <v>0</v>
      </c>
      <c r="U10" s="3">
        <v>0</v>
      </c>
      <c r="V10" s="3">
        <v>2</v>
      </c>
      <c r="W10" s="3">
        <v>6</v>
      </c>
      <c r="X10" s="3">
        <v>0</v>
      </c>
      <c r="Y10" s="3">
        <v>0</v>
      </c>
    </row>
    <row r="11" spans="1:25">
      <c r="A11" s="1">
        <v>5</v>
      </c>
      <c r="B11" s="2">
        <v>75</v>
      </c>
      <c r="C11" s="2">
        <v>51.5</v>
      </c>
      <c r="D11" s="2">
        <f t="shared" si="0"/>
        <v>63.25</v>
      </c>
      <c r="E11" s="2">
        <v>-0.1</v>
      </c>
      <c r="F11" s="3">
        <v>69</v>
      </c>
      <c r="G11" s="3">
        <v>25</v>
      </c>
      <c r="H11" s="3">
        <v>83</v>
      </c>
      <c r="I11" s="3">
        <v>29</v>
      </c>
      <c r="J11" s="3">
        <v>40</v>
      </c>
      <c r="K11" s="3">
        <v>2</v>
      </c>
      <c r="L11" s="3">
        <v>0</v>
      </c>
      <c r="M11" s="3">
        <v>0</v>
      </c>
      <c r="N11" s="3">
        <v>0</v>
      </c>
      <c r="O11" s="3">
        <v>0</v>
      </c>
      <c r="P11" s="4">
        <v>2.4900000000000002</v>
      </c>
      <c r="Q11" s="3">
        <v>-1.1200000000000001</v>
      </c>
      <c r="R11" s="3">
        <v>0.93</v>
      </c>
      <c r="S11" s="3">
        <v>7</v>
      </c>
      <c r="T11" s="3">
        <v>0</v>
      </c>
      <c r="U11" s="3">
        <v>0</v>
      </c>
      <c r="V11" s="3">
        <v>0</v>
      </c>
      <c r="W11" s="3">
        <v>5</v>
      </c>
      <c r="X11" s="3">
        <v>2</v>
      </c>
      <c r="Y11" s="3">
        <v>0</v>
      </c>
    </row>
    <row r="12" spans="1:25">
      <c r="A12" s="1">
        <v>6</v>
      </c>
      <c r="B12" s="2">
        <v>80.2</v>
      </c>
      <c r="C12" s="2">
        <v>60.9</v>
      </c>
      <c r="D12" s="2">
        <f t="shared" si="0"/>
        <v>70.55</v>
      </c>
      <c r="E12" s="2">
        <v>0.3</v>
      </c>
      <c r="F12" s="3">
        <v>4</v>
      </c>
      <c r="G12" s="3">
        <v>181</v>
      </c>
      <c r="H12" s="3">
        <v>90</v>
      </c>
      <c r="I12" s="3">
        <v>8</v>
      </c>
      <c r="J12" s="3">
        <v>50</v>
      </c>
      <c r="K12" s="3">
        <v>18</v>
      </c>
      <c r="L12" s="3">
        <v>1</v>
      </c>
      <c r="M12" s="3">
        <v>0</v>
      </c>
      <c r="N12" s="3">
        <v>0</v>
      </c>
      <c r="O12" s="3">
        <v>0</v>
      </c>
      <c r="P12" s="4">
        <v>2.59</v>
      </c>
      <c r="Q12" s="3">
        <v>-0.68</v>
      </c>
      <c r="R12" s="3">
        <v>0.69</v>
      </c>
      <c r="S12" s="3">
        <v>29</v>
      </c>
      <c r="T12" s="3">
        <v>0</v>
      </c>
      <c r="U12" s="3">
        <v>0</v>
      </c>
      <c r="V12" s="3">
        <v>0</v>
      </c>
      <c r="W12" s="3">
        <v>6</v>
      </c>
      <c r="X12" s="3">
        <v>2</v>
      </c>
      <c r="Y12" s="3">
        <v>0</v>
      </c>
    </row>
    <row r="13" spans="1:25">
      <c r="A13" s="1">
        <v>7</v>
      </c>
      <c r="B13" s="2">
        <v>85.7</v>
      </c>
      <c r="C13" s="2">
        <v>64.900000000000006</v>
      </c>
      <c r="D13" s="2">
        <f t="shared" si="0"/>
        <v>75.300000000000011</v>
      </c>
      <c r="E13" s="2">
        <v>1.6</v>
      </c>
      <c r="F13" s="3">
        <v>7</v>
      </c>
      <c r="G13" s="3">
        <v>336</v>
      </c>
      <c r="H13" s="3">
        <v>96</v>
      </c>
      <c r="I13" s="3">
        <v>31</v>
      </c>
      <c r="J13" s="3">
        <v>56</v>
      </c>
      <c r="K13" s="3">
        <v>13</v>
      </c>
      <c r="L13" s="3">
        <v>8</v>
      </c>
      <c r="M13" s="3">
        <v>0</v>
      </c>
      <c r="N13" s="3">
        <v>0</v>
      </c>
      <c r="O13" s="3">
        <v>0</v>
      </c>
      <c r="P13" s="4">
        <v>3.87</v>
      </c>
      <c r="Q13" s="3">
        <v>0.94</v>
      </c>
      <c r="R13" s="3">
        <v>0.8</v>
      </c>
      <c r="S13" s="3">
        <v>11</v>
      </c>
      <c r="T13" s="3">
        <v>0</v>
      </c>
      <c r="U13" s="3">
        <v>0</v>
      </c>
      <c r="V13" s="3">
        <v>0</v>
      </c>
      <c r="W13" s="3">
        <v>10</v>
      </c>
      <c r="X13" s="3">
        <v>4</v>
      </c>
      <c r="Y13" s="3">
        <v>0</v>
      </c>
    </row>
    <row r="14" spans="1:25">
      <c r="A14" s="1">
        <v>8</v>
      </c>
      <c r="B14" s="2">
        <v>86.4</v>
      </c>
      <c r="C14" s="2">
        <v>63</v>
      </c>
      <c r="D14" s="2">
        <f t="shared" si="0"/>
        <v>74.7</v>
      </c>
      <c r="E14" s="2">
        <v>1.9</v>
      </c>
      <c r="F14" s="3">
        <v>0</v>
      </c>
      <c r="G14" s="3">
        <v>311</v>
      </c>
      <c r="H14" s="3">
        <v>94</v>
      </c>
      <c r="I14" s="3">
        <v>13</v>
      </c>
      <c r="J14" s="3">
        <v>54</v>
      </c>
      <c r="K14" s="3">
        <v>31</v>
      </c>
      <c r="L14" s="3">
        <v>7</v>
      </c>
      <c r="M14" s="3">
        <v>0</v>
      </c>
      <c r="N14" s="3">
        <v>0</v>
      </c>
      <c r="O14" s="3">
        <v>0</v>
      </c>
      <c r="P14" s="4">
        <v>0.9</v>
      </c>
      <c r="Q14" s="3">
        <v>-2.86</v>
      </c>
      <c r="R14" s="3">
        <v>0.28999999999999998</v>
      </c>
      <c r="S14" s="3">
        <v>8</v>
      </c>
      <c r="T14" s="3">
        <v>0</v>
      </c>
      <c r="U14" s="3">
        <v>0</v>
      </c>
      <c r="V14" s="3">
        <v>0</v>
      </c>
      <c r="W14" s="3">
        <v>4</v>
      </c>
      <c r="X14" s="3">
        <v>0</v>
      </c>
      <c r="Y14" s="3">
        <v>0</v>
      </c>
    </row>
    <row r="15" spans="1:25">
      <c r="A15" s="1">
        <v>9</v>
      </c>
      <c r="B15" s="2">
        <v>79.099999999999994</v>
      </c>
      <c r="C15" s="2">
        <v>54.6</v>
      </c>
      <c r="D15" s="2">
        <f t="shared" si="0"/>
        <v>66.849999999999994</v>
      </c>
      <c r="E15" s="2">
        <v>0.2</v>
      </c>
      <c r="F15" s="3">
        <v>43</v>
      </c>
      <c r="G15" s="3">
        <v>106</v>
      </c>
      <c r="H15" s="3">
        <v>91</v>
      </c>
      <c r="I15" s="3">
        <v>2</v>
      </c>
      <c r="J15" s="3">
        <v>39</v>
      </c>
      <c r="K15" s="3">
        <v>23</v>
      </c>
      <c r="L15" s="3">
        <v>3</v>
      </c>
      <c r="M15" s="3">
        <v>0</v>
      </c>
      <c r="N15" s="3">
        <v>0</v>
      </c>
      <c r="O15" s="3">
        <v>0</v>
      </c>
      <c r="P15" s="4">
        <v>1.72</v>
      </c>
      <c r="Q15" s="3">
        <v>-1.48</v>
      </c>
      <c r="R15" s="3">
        <v>0.75</v>
      </c>
      <c r="S15" s="3">
        <v>28</v>
      </c>
      <c r="T15" s="3">
        <v>0</v>
      </c>
      <c r="U15" s="3">
        <v>0</v>
      </c>
      <c r="V15" s="3">
        <v>0</v>
      </c>
      <c r="W15" s="3">
        <v>4</v>
      </c>
      <c r="X15" s="3">
        <v>1</v>
      </c>
      <c r="Y15" s="3">
        <v>0</v>
      </c>
    </row>
    <row r="16" spans="1:25">
      <c r="A16" s="1">
        <v>10</v>
      </c>
      <c r="B16" s="2">
        <v>67.599999999999994</v>
      </c>
      <c r="C16" s="2">
        <v>45.5</v>
      </c>
      <c r="D16" s="2">
        <f t="shared" si="0"/>
        <v>56.55</v>
      </c>
      <c r="E16" s="2">
        <v>0.4</v>
      </c>
      <c r="F16" s="3">
        <v>255</v>
      </c>
      <c r="G16" s="3">
        <v>1</v>
      </c>
      <c r="H16" s="3">
        <v>78</v>
      </c>
      <c r="I16" s="3">
        <v>15</v>
      </c>
      <c r="J16" s="3">
        <v>28</v>
      </c>
      <c r="K16" s="3">
        <v>25</v>
      </c>
      <c r="L16" s="3">
        <v>0</v>
      </c>
      <c r="M16" s="3">
        <v>0</v>
      </c>
      <c r="N16" s="3">
        <v>2</v>
      </c>
      <c r="O16" s="3">
        <v>0</v>
      </c>
      <c r="P16" s="4">
        <v>1.53</v>
      </c>
      <c r="Q16" s="3">
        <v>-1.24</v>
      </c>
      <c r="R16" s="3">
        <v>0.59</v>
      </c>
      <c r="S16" s="3">
        <v>4</v>
      </c>
      <c r="T16" s="3">
        <v>0</v>
      </c>
      <c r="U16" s="3">
        <v>0</v>
      </c>
      <c r="V16" s="3">
        <v>0</v>
      </c>
      <c r="W16" s="3">
        <v>3</v>
      </c>
      <c r="X16" s="3">
        <v>2</v>
      </c>
      <c r="Y16" s="3">
        <v>0</v>
      </c>
    </row>
    <row r="17" spans="1:25">
      <c r="A17" s="1">
        <v>11</v>
      </c>
      <c r="B17" s="2">
        <v>62.2</v>
      </c>
      <c r="C17" s="2">
        <v>40.700000000000003</v>
      </c>
      <c r="D17" s="2">
        <f t="shared" si="0"/>
        <v>51.45</v>
      </c>
      <c r="E17" s="2">
        <v>4</v>
      </c>
      <c r="F17" s="3">
        <v>397</v>
      </c>
      <c r="G17" s="3">
        <v>0</v>
      </c>
      <c r="H17" s="3">
        <v>76</v>
      </c>
      <c r="I17" s="3">
        <v>9</v>
      </c>
      <c r="J17" s="3">
        <v>26</v>
      </c>
      <c r="K17" s="3">
        <v>30</v>
      </c>
      <c r="L17" s="3">
        <v>0</v>
      </c>
      <c r="M17" s="3">
        <v>0</v>
      </c>
      <c r="N17" s="3">
        <v>8</v>
      </c>
      <c r="O17" s="3">
        <v>0</v>
      </c>
      <c r="P17" s="4">
        <v>3.48</v>
      </c>
      <c r="Q17" s="3">
        <v>0.56000000000000005</v>
      </c>
      <c r="R17" s="3">
        <v>1.71</v>
      </c>
      <c r="S17" s="3">
        <v>25</v>
      </c>
      <c r="T17" s="3">
        <v>0.3</v>
      </c>
      <c r="U17" s="3">
        <v>0</v>
      </c>
      <c r="V17" s="3">
        <v>0</v>
      </c>
      <c r="W17" s="3">
        <v>5</v>
      </c>
      <c r="X17" s="3">
        <v>3</v>
      </c>
      <c r="Y17" s="3">
        <v>1</v>
      </c>
    </row>
    <row r="18" spans="1:25">
      <c r="A18" s="1">
        <v>12</v>
      </c>
      <c r="B18" s="2">
        <v>53.6</v>
      </c>
      <c r="C18" s="2">
        <v>30.5</v>
      </c>
      <c r="D18" s="2">
        <f t="shared" si="0"/>
        <v>42.05</v>
      </c>
      <c r="E18" s="2">
        <v>2.7</v>
      </c>
      <c r="F18" s="3">
        <v>706</v>
      </c>
      <c r="G18" s="3">
        <v>0</v>
      </c>
      <c r="H18" s="3">
        <v>69</v>
      </c>
      <c r="I18" s="3">
        <v>4</v>
      </c>
      <c r="J18" s="3">
        <v>15</v>
      </c>
      <c r="K18" s="3">
        <v>25</v>
      </c>
      <c r="L18" s="3">
        <v>0</v>
      </c>
      <c r="M18" s="3">
        <v>0</v>
      </c>
      <c r="N18" s="3">
        <v>20</v>
      </c>
      <c r="O18" s="3">
        <v>0</v>
      </c>
      <c r="P18" s="4">
        <v>1.07</v>
      </c>
      <c r="Q18" s="3">
        <v>-1.72</v>
      </c>
      <c r="R18" s="3">
        <v>0.68</v>
      </c>
      <c r="S18" s="3">
        <v>13</v>
      </c>
      <c r="T18" s="3">
        <v>0</v>
      </c>
      <c r="U18" s="3">
        <v>0</v>
      </c>
      <c r="V18" s="3">
        <v>17</v>
      </c>
      <c r="W18" s="3">
        <v>3</v>
      </c>
      <c r="X18" s="3">
        <v>1</v>
      </c>
      <c r="Y18" s="3">
        <v>0</v>
      </c>
    </row>
    <row r="19" spans="1:25">
      <c r="A19" s="6" t="s">
        <v>4</v>
      </c>
      <c r="B19" s="7">
        <f>AVERAGE(B7:B18)</f>
        <v>68.05</v>
      </c>
      <c r="C19" s="7">
        <f>AVERAGE(C7:C18)</f>
        <v>46.32500000000001</v>
      </c>
      <c r="D19" s="7">
        <f>AVERAGE(D7:D18)</f>
        <v>57.1875</v>
      </c>
      <c r="E19" s="7">
        <f>AVERAGE(E7:E18)</f>
        <v>1.5916666666666668</v>
      </c>
      <c r="F19" s="8">
        <f>SUM(F7:F18)</f>
        <v>3718</v>
      </c>
      <c r="G19" s="8">
        <f>SUM(G7:G18)</f>
        <v>990</v>
      </c>
      <c r="H19" s="8">
        <f>MAX(H7:H18)</f>
        <v>96</v>
      </c>
      <c r="I19" s="8" t="s">
        <v>22</v>
      </c>
      <c r="J19" s="8">
        <f>MIN(J7:J18)</f>
        <v>9</v>
      </c>
      <c r="K19" s="8" t="s">
        <v>23</v>
      </c>
      <c r="L19" s="8">
        <f t="shared" ref="L19:Q19" si="1">SUM(L7:L18)</f>
        <v>19</v>
      </c>
      <c r="M19" s="8">
        <f t="shared" si="1"/>
        <v>4</v>
      </c>
      <c r="N19" s="8">
        <f t="shared" si="1"/>
        <v>81</v>
      </c>
      <c r="O19" s="8">
        <f t="shared" si="1"/>
        <v>0</v>
      </c>
      <c r="P19" s="8">
        <f t="shared" si="1"/>
        <v>29.85</v>
      </c>
      <c r="Q19" s="8">
        <f t="shared" si="1"/>
        <v>-8.120000000000001</v>
      </c>
      <c r="R19" s="8">
        <f>MAX(R7:R18)</f>
        <v>1.71</v>
      </c>
      <c r="S19" s="8" t="s">
        <v>31</v>
      </c>
      <c r="T19" s="8">
        <f>SUM(T7:T18)</f>
        <v>9.5</v>
      </c>
      <c r="U19" s="8">
        <f>MAX(U7:U18)</f>
        <v>1</v>
      </c>
      <c r="V19" s="8" t="s">
        <v>32</v>
      </c>
      <c r="W19" s="8">
        <f>SUM(W7:W18)</f>
        <v>69</v>
      </c>
      <c r="X19" s="8">
        <f>SUM(X7:X18)</f>
        <v>21</v>
      </c>
      <c r="Y19" s="8">
        <f>SUM(Y7:Y18)</f>
        <v>3</v>
      </c>
    </row>
  </sheetData>
  <mergeCells count="20">
    <mergeCell ref="T5:V5"/>
    <mergeCell ref="P5:P6"/>
    <mergeCell ref="Q5:Q6"/>
    <mergeCell ref="K5:K6"/>
    <mergeCell ref="A5:A6"/>
    <mergeCell ref="B5:B6"/>
    <mergeCell ref="B3:O3"/>
    <mergeCell ref="P3:Y3"/>
    <mergeCell ref="A1:Y1"/>
    <mergeCell ref="J5:J6"/>
    <mergeCell ref="I5:I6"/>
    <mergeCell ref="H5:H6"/>
    <mergeCell ref="W5:Y5"/>
    <mergeCell ref="C5:C6"/>
    <mergeCell ref="D5:D6"/>
    <mergeCell ref="E5:E6"/>
    <mergeCell ref="F5:F6"/>
    <mergeCell ref="G5:G6"/>
    <mergeCell ref="L5:O5"/>
    <mergeCell ref="R5:S5"/>
  </mergeCells>
  <pageMargins left="0.7" right="0.7" top="0.75" bottom="0.75" header="0.3" footer="0.3"/>
  <pageSetup orientation="portrait" horizontalDpi="4294967293" verticalDpi="0" r:id="rId1"/>
  <ignoredErrors>
    <ignoredError sqref="D7:D8 D9:D1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Apéndice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</dc:creator>
  <cp:lastModifiedBy>Juan Barillas</cp:lastModifiedBy>
  <dcterms:created xsi:type="dcterms:W3CDTF">2023-02-12T21:21:10Z</dcterms:created>
  <dcterms:modified xsi:type="dcterms:W3CDTF">2023-02-16T23:10:50Z</dcterms:modified>
</cp:coreProperties>
</file>