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ESSIONAL CONTENTS\Work work work\Teaching\Logic and Problem Solving\Weekly Materials\MA4001NI-Logic &amp; Problem Solving (Updated Resources 2023)\MA4001NI-Logic &amp; Problem Solving (Updated Resources 2023)\Week 25\"/>
    </mc:Choice>
  </mc:AlternateContent>
  <xr:revisionPtr revIDLastSave="0" documentId="13_ncr:1_{44330CD3-0C16-42F7-A77E-D810DEB41A9E}" xr6:coauthVersionLast="47" xr6:coauthVersionMax="47" xr10:uidLastSave="{00000000-0000-0000-0000-000000000000}"/>
  <bookViews>
    <workbookView xWindow="-120" yWindow="-120" windowWidth="20730" windowHeight="11160" activeTab="1" xr2:uid="{8CF1093C-1378-4EE3-A410-9A5F48CCFB64}"/>
  </bookViews>
  <sheets>
    <sheet name="Tax OC" sheetId="1" r:id="rId1"/>
    <sheet name="For Clas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8" i="3"/>
  <c r="D19" i="3"/>
  <c r="D16" i="3"/>
  <c r="D10" i="3"/>
  <c r="D12" i="3" s="1"/>
  <c r="D10" i="1"/>
  <c r="D12" i="1" s="1"/>
  <c r="F16" i="1" s="1"/>
  <c r="D17" i="1"/>
  <c r="D18" i="1"/>
  <c r="D19" i="1"/>
  <c r="D16" i="1"/>
  <c r="G16" i="3" l="1"/>
  <c r="F17" i="3" s="1"/>
  <c r="F16" i="3"/>
  <c r="G17" i="3"/>
  <c r="G16" i="1"/>
  <c r="G17" i="1" s="1"/>
  <c r="G18" i="1" s="1"/>
  <c r="F19" i="1" s="1"/>
  <c r="G18" i="3" l="1"/>
  <c r="F19" i="3" s="1"/>
  <c r="F18" i="3"/>
  <c r="F18" i="1"/>
  <c r="F17" i="1"/>
  <c r="F21" i="1" s="1"/>
  <c r="F21" i="3" l="1"/>
  <c r="F23" i="3" s="1"/>
  <c r="F23" i="1"/>
</calcChain>
</file>

<file path=xl/sharedStrings.xml><?xml version="1.0" encoding="utf-8"?>
<sst xmlns="http://schemas.openxmlformats.org/spreadsheetml/2006/main" count="30" uniqueCount="15">
  <si>
    <t xml:space="preserve">Yearly Income </t>
  </si>
  <si>
    <t>Deductions</t>
  </si>
  <si>
    <t>PF</t>
  </si>
  <si>
    <t>CIT</t>
  </si>
  <si>
    <t>Insurance</t>
  </si>
  <si>
    <t>Total Deductions</t>
  </si>
  <si>
    <t xml:space="preserve">Total Taxable Income </t>
  </si>
  <si>
    <t>Income Range</t>
  </si>
  <si>
    <t>Tax Slab</t>
  </si>
  <si>
    <t>Tax Rate</t>
  </si>
  <si>
    <t>Tax Amount</t>
  </si>
  <si>
    <t>Taxable amount left</t>
  </si>
  <si>
    <t>above</t>
  </si>
  <si>
    <t>Yearly Tax</t>
  </si>
  <si>
    <t>Monthly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</si>
</sst>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9" fontId="2" fillId="0" borderId="0" xfId="1" applyFont="1"/>
    <xf numFmtId="9" fontId="0" fillId="0" borderId="0" xfId="1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3</xdr:row>
      <xdr:rowOff>76200</xdr:rowOff>
    </xdr:from>
    <xdr:to>
      <xdr:col>16</xdr:col>
      <xdr:colOff>247033</xdr:colOff>
      <xdr:row>15</xdr:row>
      <xdr:rowOff>47343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E790C1-FDF5-B7FC-ACF8-0F8B13430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647700"/>
          <a:ext cx="4933333" cy="2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EF6F-3E8A-4CAA-BF79-CE84D5964E71}">
  <dimension ref="B3:H23"/>
  <sheetViews>
    <sheetView workbookViewId="0">
      <selection activeCell="J8" sqref="J8"/>
    </sheetView>
  </sheetViews>
  <sheetFormatPr defaultRowHeight="15" x14ac:dyDescent="0.25"/>
  <cols>
    <col min="3" max="3" width="11.140625" customWidth="1"/>
    <col min="5" max="5" width="11.5703125" customWidth="1"/>
    <col min="6" max="6" width="10.85546875" bestFit="1" customWidth="1"/>
  </cols>
  <sheetData>
    <row r="3" spans="2:8" x14ac:dyDescent="0.25">
      <c r="B3" t="s">
        <v>0</v>
      </c>
      <c r="D3" s="1">
        <v>1200000</v>
      </c>
    </row>
    <row r="5" spans="2:8" x14ac:dyDescent="0.25">
      <c r="B5" t="s">
        <v>1</v>
      </c>
    </row>
    <row r="6" spans="2:8" x14ac:dyDescent="0.25">
      <c r="B6" t="s">
        <v>2</v>
      </c>
      <c r="D6" s="1">
        <v>1000</v>
      </c>
    </row>
    <row r="7" spans="2:8" x14ac:dyDescent="0.25">
      <c r="B7" t="s">
        <v>3</v>
      </c>
      <c r="D7" s="1">
        <v>1000</v>
      </c>
    </row>
    <row r="8" spans="2:8" x14ac:dyDescent="0.25">
      <c r="B8" t="s">
        <v>4</v>
      </c>
      <c r="D8" s="1">
        <v>1500</v>
      </c>
    </row>
    <row r="10" spans="2:8" x14ac:dyDescent="0.25">
      <c r="B10" t="s">
        <v>5</v>
      </c>
      <c r="D10">
        <f>SUM(D6:D8)</f>
        <v>3500</v>
      </c>
    </row>
    <row r="12" spans="2:8" x14ac:dyDescent="0.25">
      <c r="B12" t="s">
        <v>6</v>
      </c>
      <c r="D12">
        <f>D3-D10</f>
        <v>1196500</v>
      </c>
    </row>
    <row r="15" spans="2:8" x14ac:dyDescent="0.25">
      <c r="B15" s="5" t="s">
        <v>7</v>
      </c>
      <c r="C15" s="5"/>
      <c r="D15" s="2" t="s">
        <v>8</v>
      </c>
      <c r="E15" s="3" t="s">
        <v>9</v>
      </c>
      <c r="F15" s="2" t="s">
        <v>10</v>
      </c>
      <c r="G15" s="2" t="s">
        <v>11</v>
      </c>
      <c r="H15" s="2"/>
    </row>
    <row r="16" spans="2:8" x14ac:dyDescent="0.25">
      <c r="B16">
        <v>0</v>
      </c>
      <c r="C16">
        <v>450000</v>
      </c>
      <c r="D16">
        <f>C16-B16</f>
        <v>450000</v>
      </c>
      <c r="E16" s="4">
        <v>0.01</v>
      </c>
      <c r="F16">
        <f>IF(D12&lt;D16,D12*E16,D16*E16)</f>
        <v>4500</v>
      </c>
      <c r="G16">
        <f>IF(D12&lt;D16,0,D12-D16)</f>
        <v>746500</v>
      </c>
    </row>
    <row r="17" spans="2:7" x14ac:dyDescent="0.25">
      <c r="B17">
        <v>450000</v>
      </c>
      <c r="C17">
        <v>750000</v>
      </c>
      <c r="D17">
        <f t="shared" ref="D17:D19" si="0">C17-B17</f>
        <v>300000</v>
      </c>
      <c r="E17" s="4">
        <v>0.1</v>
      </c>
      <c r="F17">
        <f>IF(G16&lt;D17,G16*E17,D17*E17)</f>
        <v>30000</v>
      </c>
      <c r="G17">
        <f>IF(G16&lt;D17,0,G16-D17)</f>
        <v>446500</v>
      </c>
    </row>
    <row r="18" spans="2:7" x14ac:dyDescent="0.25">
      <c r="B18">
        <v>750000</v>
      </c>
      <c r="C18">
        <v>3500000</v>
      </c>
      <c r="D18">
        <f t="shared" si="0"/>
        <v>2750000</v>
      </c>
      <c r="E18" s="4">
        <v>0.2</v>
      </c>
      <c r="F18">
        <f>IF(G17&lt;D18,G17*E18,D18*E18)</f>
        <v>89300</v>
      </c>
      <c r="G18">
        <f>IF(G17&lt;D18,0,D18*E18)</f>
        <v>0</v>
      </c>
    </row>
    <row r="19" spans="2:7" x14ac:dyDescent="0.25">
      <c r="B19">
        <v>3500000</v>
      </c>
      <c r="C19" t="s">
        <v>12</v>
      </c>
      <c r="D19" t="e">
        <f t="shared" si="0"/>
        <v>#VALUE!</v>
      </c>
      <c r="E19" s="4">
        <v>0.36</v>
      </c>
      <c r="F19">
        <f>G18*E19</f>
        <v>0</v>
      </c>
    </row>
    <row r="21" spans="2:7" x14ac:dyDescent="0.25">
      <c r="E21" t="s">
        <v>13</v>
      </c>
      <c r="F21">
        <f>SUM(F16:F19)</f>
        <v>123800</v>
      </c>
    </row>
    <row r="23" spans="2:7" x14ac:dyDescent="0.25">
      <c r="E23" t="s">
        <v>14</v>
      </c>
      <c r="F23">
        <f>F21/12</f>
        <v>10316.666666666666</v>
      </c>
    </row>
  </sheetData>
  <mergeCells count="1">
    <mergeCell ref="B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6331-7CE3-489E-9AEF-898E14BF6CC4}">
  <dimension ref="B3:H23"/>
  <sheetViews>
    <sheetView tabSelected="1" zoomScale="90" workbookViewId="0">
      <selection activeCell="D3" sqref="D3"/>
    </sheetView>
  </sheetViews>
  <sheetFormatPr defaultRowHeight="15" x14ac:dyDescent="0.25"/>
  <cols>
    <col min="3" max="3" width="11.140625" customWidth="1"/>
    <col min="5" max="5" width="11.5703125" customWidth="1"/>
    <col min="6" max="6" width="10.85546875" bestFit="1" customWidth="1"/>
    <col min="7" max="7" width="12.5703125" customWidth="1"/>
    <col min="8" max="8" width="15.140625" customWidth="1"/>
  </cols>
  <sheetData>
    <row r="3" spans="2:8" x14ac:dyDescent="0.25">
      <c r="B3" t="s">
        <v>0</v>
      </c>
      <c r="D3" s="1">
        <v>38000</v>
      </c>
    </row>
    <row r="5" spans="2:8" x14ac:dyDescent="0.25">
      <c r="B5" t="s">
        <v>1</v>
      </c>
    </row>
    <row r="6" spans="2:8" x14ac:dyDescent="0.25">
      <c r="B6" t="s">
        <v>2</v>
      </c>
      <c r="D6" s="1">
        <v>0</v>
      </c>
    </row>
    <row r="7" spans="2:8" x14ac:dyDescent="0.25">
      <c r="B7" t="s">
        <v>3</v>
      </c>
      <c r="D7" s="1">
        <v>0</v>
      </c>
    </row>
    <row r="8" spans="2:8" x14ac:dyDescent="0.25">
      <c r="B8" t="s">
        <v>4</v>
      </c>
      <c r="D8" s="1">
        <v>0</v>
      </c>
    </row>
    <row r="10" spans="2:8" x14ac:dyDescent="0.25">
      <c r="B10" t="s">
        <v>5</v>
      </c>
      <c r="D10">
        <f>SUM(D6:D8)</f>
        <v>0</v>
      </c>
    </row>
    <row r="12" spans="2:8" x14ac:dyDescent="0.25">
      <c r="B12" t="s">
        <v>6</v>
      </c>
      <c r="D12">
        <f>D3-D10</f>
        <v>38000</v>
      </c>
    </row>
    <row r="15" spans="2:8" x14ac:dyDescent="0.25">
      <c r="B15" s="5" t="s">
        <v>7</v>
      </c>
      <c r="C15" s="5"/>
      <c r="D15" s="2" t="s">
        <v>8</v>
      </c>
      <c r="E15" s="3" t="s">
        <v>9</v>
      </c>
      <c r="F15" s="2" t="s">
        <v>10</v>
      </c>
      <c r="G15" s="2" t="s">
        <v>11</v>
      </c>
      <c r="H15" s="2"/>
    </row>
    <row r="16" spans="2:8" x14ac:dyDescent="0.25">
      <c r="B16">
        <v>0</v>
      </c>
      <c r="C16">
        <v>75000</v>
      </c>
      <c r="D16">
        <f>C16-B16</f>
        <v>75000</v>
      </c>
      <c r="E16" s="4">
        <v>0.1</v>
      </c>
      <c r="F16">
        <f>IF(D12&lt;D16,D12*E16,D16*E16)</f>
        <v>3800</v>
      </c>
      <c r="G16">
        <f>IF(D12&lt;D16,0,D12-D16)</f>
        <v>0</v>
      </c>
    </row>
    <row r="17" spans="2:7" x14ac:dyDescent="0.25">
      <c r="B17">
        <v>75000</v>
      </c>
      <c r="C17">
        <v>450000</v>
      </c>
      <c r="D17">
        <f t="shared" ref="D17:D19" si="0">C17-B17</f>
        <v>375000</v>
      </c>
      <c r="E17" s="4">
        <v>0.25</v>
      </c>
      <c r="F17">
        <f>IF(G16&lt;D17,G16*E17,D17*E17)</f>
        <v>0</v>
      </c>
      <c r="G17">
        <f>IF(G16&lt;D17,0,G16-D17)</f>
        <v>0</v>
      </c>
    </row>
    <row r="18" spans="2:7" x14ac:dyDescent="0.25">
      <c r="B18">
        <v>450000</v>
      </c>
      <c r="C18">
        <v>2500000</v>
      </c>
      <c r="D18">
        <f t="shared" si="0"/>
        <v>2050000</v>
      </c>
      <c r="E18" s="4">
        <v>0.35</v>
      </c>
      <c r="F18">
        <f>IF(G17&lt;D18,G17*E18,D18*E18)</f>
        <v>0</v>
      </c>
      <c r="G18">
        <f>IF(G17&lt;D18,0,D18*E18)</f>
        <v>0</v>
      </c>
    </row>
    <row r="19" spans="2:7" x14ac:dyDescent="0.25">
      <c r="B19">
        <v>2500000</v>
      </c>
      <c r="C19" t="s">
        <v>12</v>
      </c>
      <c r="D19" t="e">
        <f t="shared" si="0"/>
        <v>#VALUE!</v>
      </c>
      <c r="E19" s="4">
        <v>0.5</v>
      </c>
      <c r="F19">
        <f>G18*E19</f>
        <v>0</v>
      </c>
    </row>
    <row r="21" spans="2:7" x14ac:dyDescent="0.25">
      <c r="E21" t="s">
        <v>13</v>
      </c>
      <c r="F21">
        <f>SUM(F16:F19)</f>
        <v>3800</v>
      </c>
    </row>
    <row r="23" spans="2:7" x14ac:dyDescent="0.25">
      <c r="E23" t="s">
        <v>14</v>
      </c>
      <c r="F23">
        <f>F21/12</f>
        <v>316.66666666666669</v>
      </c>
    </row>
  </sheetData>
  <mergeCells count="1">
    <mergeCell ref="B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OC</vt:lpstr>
      <vt:lpstr>For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PRABIN  BANSTOLA</cp:lastModifiedBy>
  <dcterms:created xsi:type="dcterms:W3CDTF">2021-08-28T09:55:10Z</dcterms:created>
  <dcterms:modified xsi:type="dcterms:W3CDTF">2024-04-16T02:33:59Z</dcterms:modified>
</cp:coreProperties>
</file>