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in52\Documents\Machine Learning Express\Build a project portfolio with Machine Learning\MARKETING ANALYTICS PROJECTS\Cross Sell Personal Loan - Banking Project\Data\"/>
    </mc:Choice>
  </mc:AlternateContent>
  <xr:revisionPtr revIDLastSave="0" documentId="8_{B64B2FB5-C781-4375-BEA9-B14EF9BCCC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2" l="1"/>
  <c r="S4" i="2"/>
  <c r="R4" i="2"/>
  <c r="Q12" i="2"/>
  <c r="Q10" i="2"/>
  <c r="Q5" i="2"/>
  <c r="Q6" i="2"/>
  <c r="Q4" i="2"/>
  <c r="P4" i="2"/>
</calcChain>
</file>

<file path=xl/sharedStrings.xml><?xml version="1.0" encoding="utf-8"?>
<sst xmlns="http://schemas.openxmlformats.org/spreadsheetml/2006/main" count="188" uniqueCount="99">
  <si>
    <t>CUST_ID</t>
  </si>
  <si>
    <t>TARGET</t>
  </si>
  <si>
    <t>AGE</t>
  </si>
  <si>
    <t>GENDER</t>
  </si>
  <si>
    <t>BALANCE</t>
  </si>
  <si>
    <t>OCCUPATION</t>
  </si>
  <si>
    <t>AGE_BKT</t>
  </si>
  <si>
    <t>SCR</t>
  </si>
  <si>
    <t>HOLDING_PERIOD</t>
  </si>
  <si>
    <t>ACC_TYPE</t>
  </si>
  <si>
    <t>ACC_OP_DATE</t>
  </si>
  <si>
    <t>LEN_OF_RLTN_IN_MNTH</t>
  </si>
  <si>
    <t>NO_OF_L_CR_TXNS</t>
  </si>
  <si>
    <t>NO_OF_L_DR_TXNS</t>
  </si>
  <si>
    <t>TOT_NO_OF_L_TXNS</t>
  </si>
  <si>
    <t>NO_OF_BR_CSH_WDL_DR_TXNS</t>
  </si>
  <si>
    <t>NO_OF_ATM_DR_TXNS</t>
  </si>
  <si>
    <t>NO_OF_NET_DR_TXNS</t>
  </si>
  <si>
    <t>NO_OF_MOB_DR_TXNS</t>
  </si>
  <si>
    <t>NO_OF_CHQ_DR_TXNS</t>
  </si>
  <si>
    <t>FLG_HAS_CC</t>
  </si>
  <si>
    <t>AMT_ATM_DR</t>
  </si>
  <si>
    <t>AMT_BR_CSH_WDL_DR</t>
  </si>
  <si>
    <t>AMT_CHQ_DR</t>
  </si>
  <si>
    <t>AMT_NET_DR</t>
  </si>
  <si>
    <t>AMT_MOB_DR</t>
  </si>
  <si>
    <t>AMT_L_DR</t>
  </si>
  <si>
    <t>FLG_HAS_ANY_CHGS</t>
  </si>
  <si>
    <t>AMT_OTH_BK_ATM_USG_CHGS</t>
  </si>
  <si>
    <t>AMT_MIN_BAL_NMC_CHGS</t>
  </si>
  <si>
    <t>NO_OF_IW_CHQ_BNC_TXNS</t>
  </si>
  <si>
    <t>NO_OF_OW_CHQ_BNC_TXNS</t>
  </si>
  <si>
    <t>AVG_AMT_PER_ATM_TXN</t>
  </si>
  <si>
    <t>AVG_AMT_PER_CSH_WDL_TXN</t>
  </si>
  <si>
    <t>AVG_AMT_PER_CHQ_TXN</t>
  </si>
  <si>
    <t>AVG_AMT_PER_NET_TXN</t>
  </si>
  <si>
    <t>AVG_AMT_PER_MOB_TXN</t>
  </si>
  <si>
    <t>FLG_HAS_NOMINEE</t>
  </si>
  <si>
    <t>FLG_HAS_OLD_LOAN</t>
  </si>
  <si>
    <t>Customer ID - Unique ID</t>
  </si>
  <si>
    <t>Target Field - 1: Responder, 0: Non-Responder</t>
  </si>
  <si>
    <t>Age of the customer in years</t>
  </si>
  <si>
    <t>Gender</t>
  </si>
  <si>
    <t>Average Monthly Balance</t>
  </si>
  <si>
    <t>Occupation</t>
  </si>
  <si>
    <t>Age Bucket</t>
  </si>
  <si>
    <t>Generic Marketing Score</t>
  </si>
  <si>
    <t>Ability to hold money in the account (Range 0 - 31)</t>
  </si>
  <si>
    <t>Account Type - Saving / Current</t>
  </si>
  <si>
    <t>Account Open Date</t>
  </si>
  <si>
    <t>Length of Relationship in Months</t>
  </si>
  <si>
    <t>No. of Branch Cash Withdrawal Transactions</t>
  </si>
  <si>
    <t>No. of Credit Transactions</t>
  </si>
  <si>
    <t>No. of Debit Transactions</t>
  </si>
  <si>
    <t>Total No. of Transaction</t>
  </si>
  <si>
    <t>No. of Net Debit Transactions</t>
  </si>
  <si>
    <t>No. of ATM Debit Transactions</t>
  </si>
  <si>
    <t>No. of Mobile Banking Debit Transactions</t>
  </si>
  <si>
    <t>No. of Cheque Debit Transactions</t>
  </si>
  <si>
    <t>Has Credit Card - 1: Yes, 0: No</t>
  </si>
  <si>
    <t>Amount Withdrawn from ATM</t>
  </si>
  <si>
    <t xml:space="preserve">Amount cash withdrawn from Branch </t>
  </si>
  <si>
    <t>Amount debited by Cheque Transactions</t>
  </si>
  <si>
    <t>Amount debited by Net Transactions</t>
  </si>
  <si>
    <t>Amount debited by Mobile Banking Transactions</t>
  </si>
  <si>
    <t>Total Amount Debited</t>
  </si>
  <si>
    <t>Has any banking charges</t>
  </si>
  <si>
    <t>Amount charged by way of the Other Bank ATM usage</t>
  </si>
  <si>
    <t>Amount charged by way Minimum Balance not maintained</t>
  </si>
  <si>
    <t>Amount charged by way Inward Cheque Bounce</t>
  </si>
  <si>
    <t>Column Name</t>
  </si>
  <si>
    <t>Description</t>
  </si>
  <si>
    <t>Amount charged by way Outward Cheque Bounce</t>
  </si>
  <si>
    <t>Avg. Amt withdrawn per ATM Transaction</t>
  </si>
  <si>
    <t>Avg. Amt withdrawn per Cash Withdrawal Transaction</t>
  </si>
  <si>
    <t>Avg. Amt debited per Cheque Transaction</t>
  </si>
  <si>
    <t>Avg. Amt debited per Net Transaction</t>
  </si>
  <si>
    <t>Avg. Amt debited per Mobile Banking Transaction</t>
  </si>
  <si>
    <t>Has Nominee - 1: Yes, 0: No</t>
  </si>
  <si>
    <t>Has any earlier loan - 1: Yes, 0: No</t>
  </si>
  <si>
    <t>Variable Group</t>
  </si>
  <si>
    <t>ID</t>
  </si>
  <si>
    <t>Target</t>
  </si>
  <si>
    <t>Demographic</t>
  </si>
  <si>
    <t>Engagement</t>
  </si>
  <si>
    <t>Behavior Score</t>
  </si>
  <si>
    <t>Relationship</t>
  </si>
  <si>
    <t>Tenure</t>
  </si>
  <si>
    <t>Indicator</t>
  </si>
  <si>
    <t>Fee</t>
  </si>
  <si>
    <t>Grand Total</t>
  </si>
  <si>
    <t>High</t>
  </si>
  <si>
    <t>Low</t>
  </si>
  <si>
    <t>Mid</t>
  </si>
  <si>
    <t>SCR RANK</t>
  </si>
  <si>
    <t>BALANCE RANk</t>
  </si>
  <si>
    <t>Bot 8</t>
  </si>
  <si>
    <t>Top 2</t>
  </si>
  <si>
    <t xml:space="preserve">Model to Campaign Strategy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</si>
</sst>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0" xfId="1"/>
    <xf numFmtId="0" fontId="0" fillId="4" borderId="0" xfId="0" applyFill="1"/>
    <xf numFmtId="0" fontId="0" fillId="0" borderId="0" xfId="0" pivotButton="1"/>
    <xf numFmtId="0" fontId="0" fillId="5" borderId="1" xfId="0" applyFill="1" applyBorder="1"/>
    <xf numFmtId="0" fontId="0" fillId="2" borderId="0" xfId="0" applyFill="1"/>
    <xf numFmtId="0" fontId="0" fillId="6" borderId="0" xfId="0" applyFill="1"/>
    <xf numFmtId="10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in52" refreshedDate="44255.412697569445" createdVersion="6" refreshedVersion="6" minRefreshableVersion="3" recordCount="39" xr:uid="{63EC8BAA-78BC-4FA7-AE6E-64B20A5A51AD}">
  <cacheSource type="worksheet">
    <worksheetSource ref="A1:C40" sheet="Sheet1"/>
  </cacheSource>
  <cacheFields count="3">
    <cacheField name="Column Name" numFmtId="0">
      <sharedItems count="39">
        <s v="CUST_ID"/>
        <s v="TARGET"/>
        <s v="AGE"/>
        <s v="GENDER"/>
        <s v="BALANCE"/>
        <s v="OCCUPATION"/>
        <s v="AGE_BKT"/>
        <s v="SCR"/>
        <s v="HOLDING_PERIOD"/>
        <s v="ACC_TYPE"/>
        <s v="ACC_OP_DATE"/>
        <s v="LEN_OF_RLTN_IN_MNTH"/>
        <s v="NO_OF_L_CR_TXNS"/>
        <s v="NO_OF_L_DR_TXNS"/>
        <s v="TOT_NO_OF_L_TXNS"/>
        <s v="NO_OF_BR_CSH_WDL_DR_TXNS"/>
        <s v="NO_OF_ATM_DR_TXNS"/>
        <s v="NO_OF_NET_DR_TXNS"/>
        <s v="NO_OF_MOB_DR_TXNS"/>
        <s v="NO_OF_CHQ_DR_TXNS"/>
        <s v="FLG_HAS_CC"/>
        <s v="AMT_ATM_DR"/>
        <s v="AMT_BR_CSH_WDL_DR"/>
        <s v="AMT_CHQ_DR"/>
        <s v="AMT_NET_DR"/>
        <s v="AMT_MOB_DR"/>
        <s v="AMT_L_DR"/>
        <s v="FLG_HAS_ANY_CHGS"/>
        <s v="AMT_OTH_BK_ATM_USG_CHGS"/>
        <s v="AMT_MIN_BAL_NMC_CHGS"/>
        <s v="NO_OF_IW_CHQ_BNC_TXNS"/>
        <s v="NO_OF_OW_CHQ_BNC_TXNS"/>
        <s v="AVG_AMT_PER_ATM_TXN"/>
        <s v="AVG_AMT_PER_CSH_WDL_TXN"/>
        <s v="AVG_AMT_PER_CHQ_TXN"/>
        <s v="AVG_AMT_PER_NET_TXN"/>
        <s v="AVG_AMT_PER_MOB_TXN"/>
        <s v="FLG_HAS_NOMINEE"/>
        <s v="FLG_HAS_OLD_LOAN"/>
      </sharedItems>
    </cacheField>
    <cacheField name="Description" numFmtId="0">
      <sharedItems/>
    </cacheField>
    <cacheField name="Variable Group" numFmtId="0">
      <sharedItems count="9">
        <s v="ID"/>
        <s v="Target"/>
        <s v="Demographic"/>
        <s v="Engagement"/>
        <s v="Behavior Score"/>
        <s v="Relationship"/>
        <s v="Tenure"/>
        <s v="Indicator"/>
        <s v="Fe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s v="Customer ID - Unique ID"/>
    <x v="0"/>
  </r>
  <r>
    <x v="1"/>
    <s v="Target Field - 1: Responder, 0: Non-Responder"/>
    <x v="1"/>
  </r>
  <r>
    <x v="2"/>
    <s v="Age of the customer in years"/>
    <x v="2"/>
  </r>
  <r>
    <x v="3"/>
    <s v="Gender"/>
    <x v="2"/>
  </r>
  <r>
    <x v="4"/>
    <s v="Average Monthly Balance"/>
    <x v="3"/>
  </r>
  <r>
    <x v="5"/>
    <s v="Occupation"/>
    <x v="2"/>
  </r>
  <r>
    <x v="6"/>
    <s v="Age Bucket"/>
    <x v="2"/>
  </r>
  <r>
    <x v="7"/>
    <s v="Generic Marketing Score"/>
    <x v="4"/>
  </r>
  <r>
    <x v="8"/>
    <s v="Ability to hold money in the account (Range 0 - 31)"/>
    <x v="3"/>
  </r>
  <r>
    <x v="9"/>
    <s v="Account Type - Saving / Current"/>
    <x v="5"/>
  </r>
  <r>
    <x v="10"/>
    <s v="Account Open Date"/>
    <x v="5"/>
  </r>
  <r>
    <x v="11"/>
    <s v="Length of Relationship in Months"/>
    <x v="6"/>
  </r>
  <r>
    <x v="12"/>
    <s v="No. of Credit Transactions"/>
    <x v="3"/>
  </r>
  <r>
    <x v="13"/>
    <s v="No. of Debit Transactions"/>
    <x v="3"/>
  </r>
  <r>
    <x v="14"/>
    <s v="Total No. of Transaction"/>
    <x v="3"/>
  </r>
  <r>
    <x v="15"/>
    <s v="No. of Branch Cash Withdrawal Transactions"/>
    <x v="3"/>
  </r>
  <r>
    <x v="16"/>
    <s v="No. of ATM Debit Transactions"/>
    <x v="3"/>
  </r>
  <r>
    <x v="17"/>
    <s v="No. of Net Debit Transactions"/>
    <x v="3"/>
  </r>
  <r>
    <x v="18"/>
    <s v="No. of Mobile Banking Debit Transactions"/>
    <x v="3"/>
  </r>
  <r>
    <x v="19"/>
    <s v="No. of Cheque Debit Transactions"/>
    <x v="3"/>
  </r>
  <r>
    <x v="20"/>
    <s v="Has Credit Card - 1: Yes, 0: No"/>
    <x v="7"/>
  </r>
  <r>
    <x v="21"/>
    <s v="Amount Withdrawn from ATM"/>
    <x v="3"/>
  </r>
  <r>
    <x v="22"/>
    <s v="Amount cash withdrawn from Branch "/>
    <x v="3"/>
  </r>
  <r>
    <x v="23"/>
    <s v="Amount debited by Cheque Transactions"/>
    <x v="3"/>
  </r>
  <r>
    <x v="24"/>
    <s v="Amount debited by Net Transactions"/>
    <x v="3"/>
  </r>
  <r>
    <x v="25"/>
    <s v="Amount debited by Mobile Banking Transactions"/>
    <x v="3"/>
  </r>
  <r>
    <x v="26"/>
    <s v="Total Amount Debited"/>
    <x v="3"/>
  </r>
  <r>
    <x v="27"/>
    <s v="Has any banking charges"/>
    <x v="7"/>
  </r>
  <r>
    <x v="28"/>
    <s v="Amount charged by way of the Other Bank ATM usage"/>
    <x v="8"/>
  </r>
  <r>
    <x v="29"/>
    <s v="Amount charged by way Minimum Balance not maintained"/>
    <x v="8"/>
  </r>
  <r>
    <x v="30"/>
    <s v="Amount charged by way Inward Cheque Bounce"/>
    <x v="8"/>
  </r>
  <r>
    <x v="31"/>
    <s v="Amount charged by way Outward Cheque Bounce"/>
    <x v="8"/>
  </r>
  <r>
    <x v="32"/>
    <s v="Avg. Amt withdrawn per ATM Transaction"/>
    <x v="3"/>
  </r>
  <r>
    <x v="33"/>
    <s v="Avg. Amt withdrawn per Cash Withdrawal Transaction"/>
    <x v="3"/>
  </r>
  <r>
    <x v="34"/>
    <s v="Avg. Amt debited per Cheque Transaction"/>
    <x v="3"/>
  </r>
  <r>
    <x v="35"/>
    <s v="Avg. Amt debited per Net Transaction"/>
    <x v="3"/>
  </r>
  <r>
    <x v="36"/>
    <s v="Avg. Amt debited per Mobile Banking Transaction"/>
    <x v="3"/>
  </r>
  <r>
    <x v="37"/>
    <s v="Has Nominee - 1: Yes, 0: No"/>
    <x v="7"/>
  </r>
  <r>
    <x v="38"/>
    <s v="Has any earlier loan - 1: Yes, 0: No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E2F504-D4C8-4BE4-8BAC-9E41896C3E16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H44" firstHeaderRow="2" firstDataRow="2" firstDataCol="2"/>
  <pivotFields count="3">
    <pivotField axis="axisRow" compact="0" outline="0" showAll="0">
      <items count="40">
        <item x="10"/>
        <item x="9"/>
        <item x="2"/>
        <item x="6"/>
        <item x="21"/>
        <item x="22"/>
        <item x="23"/>
        <item x="26"/>
        <item x="29"/>
        <item x="25"/>
        <item x="24"/>
        <item x="28"/>
        <item x="32"/>
        <item x="34"/>
        <item x="33"/>
        <item x="36"/>
        <item x="35"/>
        <item x="4"/>
        <item x="0"/>
        <item x="27"/>
        <item x="20"/>
        <item x="37"/>
        <item x="38"/>
        <item x="3"/>
        <item x="8"/>
        <item x="11"/>
        <item x="16"/>
        <item x="15"/>
        <item x="19"/>
        <item x="30"/>
        <item x="12"/>
        <item x="13"/>
        <item x="18"/>
        <item x="17"/>
        <item x="31"/>
        <item x="5"/>
        <item x="7"/>
        <item x="1"/>
        <item x="14"/>
        <item t="default"/>
      </items>
    </pivotField>
    <pivotField compact="0" outline="0" showAll="0"/>
    <pivotField axis="axisRow" compact="0" outline="0" showAll="0" defaultSubtotal="0">
      <items count="9">
        <item x="4"/>
        <item x="2"/>
        <item x="3"/>
        <item x="8"/>
        <item x="0"/>
        <item x="7"/>
        <item x="5"/>
        <item x="1"/>
        <item x="6"/>
      </items>
    </pivotField>
  </pivotFields>
  <rowFields count="2">
    <field x="2"/>
    <field x="0"/>
  </rowFields>
  <rowItems count="40">
    <i>
      <x/>
      <x v="36"/>
    </i>
    <i>
      <x v="1"/>
      <x v="2"/>
    </i>
    <i r="1">
      <x v="3"/>
    </i>
    <i r="1">
      <x v="23"/>
    </i>
    <i r="1">
      <x v="35"/>
    </i>
    <i>
      <x v="2"/>
      <x v="4"/>
    </i>
    <i r="1">
      <x v="5"/>
    </i>
    <i r="1">
      <x v="6"/>
    </i>
    <i r="1">
      <x v="7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24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8"/>
    </i>
    <i>
      <x v="3"/>
      <x v="8"/>
    </i>
    <i r="1">
      <x v="11"/>
    </i>
    <i r="1">
      <x v="29"/>
    </i>
    <i r="1">
      <x v="34"/>
    </i>
    <i>
      <x v="4"/>
      <x v="18"/>
    </i>
    <i>
      <x v="5"/>
      <x v="19"/>
    </i>
    <i r="1">
      <x v="20"/>
    </i>
    <i r="1">
      <x v="21"/>
    </i>
    <i r="1">
      <x v="22"/>
    </i>
    <i>
      <x v="6"/>
      <x/>
    </i>
    <i r="1">
      <x v="1"/>
    </i>
    <i>
      <x v="7"/>
      <x v="37"/>
    </i>
    <i>
      <x v="8"/>
      <x v="2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2127-C02A-458B-AEFD-B63B7BA9F0C3}">
  <dimension ref="A1:T44"/>
  <sheetViews>
    <sheetView showGridLines="0" tabSelected="1" topLeftCell="J1" workbookViewId="0">
      <selection activeCell="V4" sqref="V4"/>
    </sheetView>
  </sheetViews>
  <sheetFormatPr defaultRowHeight="15" x14ac:dyDescent="0.25"/>
  <cols>
    <col min="1" max="1" width="16.85546875" bestFit="1" customWidth="1"/>
    <col min="2" max="2" width="29.7109375" bestFit="1" customWidth="1"/>
    <col min="12" max="12" width="14.5703125" bestFit="1" customWidth="1"/>
  </cols>
  <sheetData>
    <row r="1" spans="1:20" x14ac:dyDescent="0.25">
      <c r="L1" t="s">
        <v>98</v>
      </c>
    </row>
    <row r="3" spans="1:20" x14ac:dyDescent="0.25">
      <c r="K3" t="s">
        <v>94</v>
      </c>
      <c r="L3" t="s">
        <v>95</v>
      </c>
      <c r="M3" t="s">
        <v>96</v>
      </c>
      <c r="N3" t="s">
        <v>97</v>
      </c>
    </row>
    <row r="4" spans="1:20" x14ac:dyDescent="0.25">
      <c r="A4" s="5" t="s">
        <v>80</v>
      </c>
      <c r="B4" s="5" t="s">
        <v>70</v>
      </c>
      <c r="K4" t="s">
        <v>91</v>
      </c>
      <c r="L4" t="s">
        <v>91</v>
      </c>
      <c r="M4">
        <v>1326</v>
      </c>
      <c r="N4" s="8">
        <v>251</v>
      </c>
      <c r="O4" s="9">
        <v>0.54500000000000004</v>
      </c>
      <c r="P4">
        <f>N4+N5+N6+N10+N12</f>
        <v>2759</v>
      </c>
      <c r="Q4">
        <f>O4*N4</f>
        <v>136.79500000000002</v>
      </c>
      <c r="R4">
        <f>P4+P5+P6+P10+P12</f>
        <v>2759</v>
      </c>
      <c r="S4">
        <f>Q4+Q5+Q6+Q10+Q12</f>
        <v>1358.183</v>
      </c>
      <c r="T4">
        <f>S4/R4</f>
        <v>0.49227364987314243</v>
      </c>
    </row>
    <row r="5" spans="1:20" x14ac:dyDescent="0.25">
      <c r="A5" t="s">
        <v>85</v>
      </c>
      <c r="B5" t="s">
        <v>7</v>
      </c>
      <c r="L5" t="s">
        <v>92</v>
      </c>
      <c r="M5">
        <v>818</v>
      </c>
      <c r="N5" s="4">
        <v>556</v>
      </c>
      <c r="O5" s="9">
        <v>0.498</v>
      </c>
      <c r="Q5">
        <f t="shared" ref="Q5:Q6" si="0">O5*N5</f>
        <v>276.88799999999998</v>
      </c>
    </row>
    <row r="6" spans="1:20" x14ac:dyDescent="0.25">
      <c r="A6" t="s">
        <v>83</v>
      </c>
      <c r="B6" t="s">
        <v>2</v>
      </c>
      <c r="L6" t="s">
        <v>93</v>
      </c>
      <c r="M6">
        <v>2139</v>
      </c>
      <c r="N6" s="7">
        <v>910</v>
      </c>
      <c r="O6" s="9">
        <v>0.46400000000000002</v>
      </c>
      <c r="Q6">
        <f t="shared" si="0"/>
        <v>422.24</v>
      </c>
    </row>
    <row r="7" spans="1:20" x14ac:dyDescent="0.25">
      <c r="B7" t="s">
        <v>6</v>
      </c>
      <c r="K7" t="s">
        <v>92</v>
      </c>
      <c r="L7" t="s">
        <v>91</v>
      </c>
      <c r="M7">
        <v>1901</v>
      </c>
      <c r="N7">
        <v>117</v>
      </c>
    </row>
    <row r="8" spans="1:20" x14ac:dyDescent="0.25">
      <c r="B8" t="s">
        <v>3</v>
      </c>
      <c r="L8" t="s">
        <v>92</v>
      </c>
      <c r="M8">
        <v>855</v>
      </c>
      <c r="N8">
        <v>255</v>
      </c>
    </row>
    <row r="9" spans="1:20" x14ac:dyDescent="0.25">
      <c r="B9" t="s">
        <v>5</v>
      </c>
      <c r="L9" t="s">
        <v>93</v>
      </c>
      <c r="M9">
        <v>2519</v>
      </c>
      <c r="N9">
        <v>353</v>
      </c>
    </row>
    <row r="10" spans="1:20" x14ac:dyDescent="0.25">
      <c r="A10" t="s">
        <v>84</v>
      </c>
      <c r="B10" t="s">
        <v>21</v>
      </c>
      <c r="K10" t="s">
        <v>93</v>
      </c>
      <c r="L10" t="s">
        <v>91</v>
      </c>
      <c r="M10">
        <v>2137</v>
      </c>
      <c r="N10" s="8">
        <v>268</v>
      </c>
      <c r="O10" s="9">
        <v>0.626</v>
      </c>
      <c r="Q10">
        <f t="shared" ref="Q10" si="1">O10*N10</f>
        <v>167.768</v>
      </c>
    </row>
    <row r="11" spans="1:20" x14ac:dyDescent="0.25">
      <c r="B11" t="s">
        <v>22</v>
      </c>
      <c r="L11" t="s">
        <v>92</v>
      </c>
      <c r="M11">
        <v>1000</v>
      </c>
      <c r="N11">
        <v>516</v>
      </c>
    </row>
    <row r="12" spans="1:20" x14ac:dyDescent="0.25">
      <c r="B12" t="s">
        <v>23</v>
      </c>
      <c r="L12" t="s">
        <v>93</v>
      </c>
      <c r="M12">
        <v>3305</v>
      </c>
      <c r="N12" s="7">
        <v>774</v>
      </c>
      <c r="O12" s="9">
        <v>0.45800000000000002</v>
      </c>
      <c r="Q12">
        <f t="shared" ref="Q12" si="2">O12*N12</f>
        <v>354.49200000000002</v>
      </c>
    </row>
    <row r="13" spans="1:20" x14ac:dyDescent="0.25">
      <c r="B13" t="s">
        <v>26</v>
      </c>
    </row>
    <row r="14" spans="1:20" x14ac:dyDescent="0.25">
      <c r="B14" t="s">
        <v>25</v>
      </c>
    </row>
    <row r="15" spans="1:20" x14ac:dyDescent="0.25">
      <c r="B15" t="s">
        <v>24</v>
      </c>
    </row>
    <row r="16" spans="1:20" x14ac:dyDescent="0.25">
      <c r="B16" t="s">
        <v>32</v>
      </c>
    </row>
    <row r="17" spans="1:2" x14ac:dyDescent="0.25">
      <c r="B17" t="s">
        <v>34</v>
      </c>
    </row>
    <row r="18" spans="1:2" x14ac:dyDescent="0.25">
      <c r="B18" t="s">
        <v>33</v>
      </c>
    </row>
    <row r="19" spans="1:2" x14ac:dyDescent="0.25">
      <c r="B19" t="s">
        <v>36</v>
      </c>
    </row>
    <row r="20" spans="1:2" x14ac:dyDescent="0.25">
      <c r="B20" t="s">
        <v>35</v>
      </c>
    </row>
    <row r="21" spans="1:2" x14ac:dyDescent="0.25">
      <c r="B21" t="s">
        <v>4</v>
      </c>
    </row>
    <row r="22" spans="1:2" x14ac:dyDescent="0.25">
      <c r="B22" t="s">
        <v>8</v>
      </c>
    </row>
    <row r="23" spans="1:2" x14ac:dyDescent="0.25">
      <c r="B23" t="s">
        <v>16</v>
      </c>
    </row>
    <row r="24" spans="1:2" x14ac:dyDescent="0.25">
      <c r="B24" t="s">
        <v>15</v>
      </c>
    </row>
    <row r="25" spans="1:2" x14ac:dyDescent="0.25">
      <c r="B25" t="s">
        <v>19</v>
      </c>
    </row>
    <row r="26" spans="1:2" x14ac:dyDescent="0.25">
      <c r="B26" t="s">
        <v>12</v>
      </c>
    </row>
    <row r="27" spans="1:2" x14ac:dyDescent="0.25">
      <c r="B27" t="s">
        <v>13</v>
      </c>
    </row>
    <row r="28" spans="1:2" x14ac:dyDescent="0.25">
      <c r="B28" t="s">
        <v>18</v>
      </c>
    </row>
    <row r="29" spans="1:2" x14ac:dyDescent="0.25">
      <c r="B29" t="s">
        <v>17</v>
      </c>
    </row>
    <row r="30" spans="1:2" x14ac:dyDescent="0.25">
      <c r="B30" t="s">
        <v>14</v>
      </c>
    </row>
    <row r="31" spans="1:2" x14ac:dyDescent="0.25">
      <c r="A31" t="s">
        <v>89</v>
      </c>
      <c r="B31" t="s">
        <v>29</v>
      </c>
    </row>
    <row r="32" spans="1:2" x14ac:dyDescent="0.25">
      <c r="B32" t="s">
        <v>28</v>
      </c>
    </row>
    <row r="33" spans="1:2" x14ac:dyDescent="0.25">
      <c r="B33" t="s">
        <v>30</v>
      </c>
    </row>
    <row r="34" spans="1:2" x14ac:dyDescent="0.25">
      <c r="B34" t="s">
        <v>31</v>
      </c>
    </row>
    <row r="35" spans="1:2" x14ac:dyDescent="0.25">
      <c r="A35" t="s">
        <v>81</v>
      </c>
      <c r="B35" t="s">
        <v>0</v>
      </c>
    </row>
    <row r="36" spans="1:2" x14ac:dyDescent="0.25">
      <c r="A36" t="s">
        <v>88</v>
      </c>
      <c r="B36" t="s">
        <v>27</v>
      </c>
    </row>
    <row r="37" spans="1:2" x14ac:dyDescent="0.25">
      <c r="B37" t="s">
        <v>20</v>
      </c>
    </row>
    <row r="38" spans="1:2" x14ac:dyDescent="0.25">
      <c r="B38" t="s">
        <v>37</v>
      </c>
    </row>
    <row r="39" spans="1:2" x14ac:dyDescent="0.25">
      <c r="B39" t="s">
        <v>38</v>
      </c>
    </row>
    <row r="40" spans="1:2" x14ac:dyDescent="0.25">
      <c r="A40" t="s">
        <v>86</v>
      </c>
      <c r="B40" t="s">
        <v>10</v>
      </c>
    </row>
    <row r="41" spans="1:2" x14ac:dyDescent="0.25">
      <c r="B41" t="s">
        <v>9</v>
      </c>
    </row>
    <row r="42" spans="1:2" x14ac:dyDescent="0.25">
      <c r="A42" t="s">
        <v>82</v>
      </c>
      <c r="B42" t="s">
        <v>1</v>
      </c>
    </row>
    <row r="43" spans="1:2" x14ac:dyDescent="0.25">
      <c r="A43" t="s">
        <v>87</v>
      </c>
      <c r="B43" t="s">
        <v>11</v>
      </c>
    </row>
    <row r="44" spans="1:2" x14ac:dyDescent="0.25">
      <c r="A4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>
      <selection activeCell="A9" sqref="A9:C9"/>
    </sheetView>
  </sheetViews>
  <sheetFormatPr defaultRowHeight="15" x14ac:dyDescent="0.25"/>
  <cols>
    <col min="1" max="1" width="28" bestFit="1" customWidth="1"/>
    <col min="2" max="2" width="53.85546875" bestFit="1" customWidth="1"/>
    <col min="3" max="3" width="16.28515625" bestFit="1" customWidth="1"/>
  </cols>
  <sheetData>
    <row r="1" spans="1:3" x14ac:dyDescent="0.25">
      <c r="A1" s="2" t="s">
        <v>70</v>
      </c>
      <c r="B1" s="2" t="s">
        <v>71</v>
      </c>
      <c r="C1" s="3" t="s">
        <v>80</v>
      </c>
    </row>
    <row r="2" spans="1:3" x14ac:dyDescent="0.25">
      <c r="A2" s="1" t="s">
        <v>0</v>
      </c>
      <c r="B2" s="1" t="s">
        <v>39</v>
      </c>
      <c r="C2" s="6" t="s">
        <v>81</v>
      </c>
    </row>
    <row r="3" spans="1:3" x14ac:dyDescent="0.25">
      <c r="A3" s="1" t="s">
        <v>1</v>
      </c>
      <c r="B3" s="1" t="s">
        <v>40</v>
      </c>
      <c r="C3" s="6" t="s">
        <v>82</v>
      </c>
    </row>
    <row r="4" spans="1:3" x14ac:dyDescent="0.25">
      <c r="A4" s="1" t="s">
        <v>2</v>
      </c>
      <c r="B4" s="1" t="s">
        <v>41</v>
      </c>
      <c r="C4" s="6" t="s">
        <v>83</v>
      </c>
    </row>
    <row r="5" spans="1:3" x14ac:dyDescent="0.25">
      <c r="A5" s="1" t="s">
        <v>3</v>
      </c>
      <c r="B5" s="1" t="s">
        <v>42</v>
      </c>
      <c r="C5" s="6" t="s">
        <v>83</v>
      </c>
    </row>
    <row r="6" spans="1:3" x14ac:dyDescent="0.25">
      <c r="A6" s="1" t="s">
        <v>4</v>
      </c>
      <c r="B6" s="1" t="s">
        <v>43</v>
      </c>
      <c r="C6" s="6" t="s">
        <v>84</v>
      </c>
    </row>
    <row r="7" spans="1:3" x14ac:dyDescent="0.25">
      <c r="A7" s="1" t="s">
        <v>5</v>
      </c>
      <c r="B7" s="1" t="s">
        <v>44</v>
      </c>
      <c r="C7" s="6" t="s">
        <v>83</v>
      </c>
    </row>
    <row r="8" spans="1:3" x14ac:dyDescent="0.25">
      <c r="A8" s="1" t="s">
        <v>6</v>
      </c>
      <c r="B8" s="1" t="s">
        <v>45</v>
      </c>
      <c r="C8" s="6" t="s">
        <v>83</v>
      </c>
    </row>
    <row r="9" spans="1:3" x14ac:dyDescent="0.25">
      <c r="A9" s="1" t="s">
        <v>7</v>
      </c>
      <c r="B9" s="1" t="s">
        <v>46</v>
      </c>
      <c r="C9" s="6" t="s">
        <v>85</v>
      </c>
    </row>
    <row r="10" spans="1:3" x14ac:dyDescent="0.25">
      <c r="A10" s="1" t="s">
        <v>8</v>
      </c>
      <c r="B10" s="1" t="s">
        <v>47</v>
      </c>
      <c r="C10" s="6" t="s">
        <v>84</v>
      </c>
    </row>
    <row r="11" spans="1:3" x14ac:dyDescent="0.25">
      <c r="A11" s="1" t="s">
        <v>9</v>
      </c>
      <c r="B11" s="1" t="s">
        <v>48</v>
      </c>
      <c r="C11" s="6" t="s">
        <v>86</v>
      </c>
    </row>
    <row r="12" spans="1:3" x14ac:dyDescent="0.25">
      <c r="A12" s="1" t="s">
        <v>10</v>
      </c>
      <c r="B12" s="1" t="s">
        <v>49</v>
      </c>
      <c r="C12" s="6" t="s">
        <v>86</v>
      </c>
    </row>
    <row r="13" spans="1:3" x14ac:dyDescent="0.25">
      <c r="A13" s="1" t="s">
        <v>11</v>
      </c>
      <c r="B13" s="1" t="s">
        <v>50</v>
      </c>
      <c r="C13" s="6" t="s">
        <v>87</v>
      </c>
    </row>
    <row r="14" spans="1:3" x14ac:dyDescent="0.25">
      <c r="A14" s="1" t="s">
        <v>12</v>
      </c>
      <c r="B14" s="1" t="s">
        <v>52</v>
      </c>
      <c r="C14" s="6" t="s">
        <v>84</v>
      </c>
    </row>
    <row r="15" spans="1:3" x14ac:dyDescent="0.25">
      <c r="A15" s="1" t="s">
        <v>13</v>
      </c>
      <c r="B15" s="1" t="s">
        <v>53</v>
      </c>
      <c r="C15" s="6" t="s">
        <v>84</v>
      </c>
    </row>
    <row r="16" spans="1:3" x14ac:dyDescent="0.25">
      <c r="A16" s="1" t="s">
        <v>14</v>
      </c>
      <c r="B16" s="1" t="s">
        <v>54</v>
      </c>
      <c r="C16" s="6" t="s">
        <v>84</v>
      </c>
    </row>
    <row r="17" spans="1:3" x14ac:dyDescent="0.25">
      <c r="A17" s="1" t="s">
        <v>15</v>
      </c>
      <c r="B17" s="1" t="s">
        <v>51</v>
      </c>
      <c r="C17" s="6" t="s">
        <v>84</v>
      </c>
    </row>
    <row r="18" spans="1:3" x14ac:dyDescent="0.25">
      <c r="A18" s="1" t="s">
        <v>16</v>
      </c>
      <c r="B18" s="1" t="s">
        <v>56</v>
      </c>
      <c r="C18" s="6" t="s">
        <v>84</v>
      </c>
    </row>
    <row r="19" spans="1:3" x14ac:dyDescent="0.25">
      <c r="A19" s="1" t="s">
        <v>17</v>
      </c>
      <c r="B19" s="1" t="s">
        <v>55</v>
      </c>
      <c r="C19" s="6" t="s">
        <v>84</v>
      </c>
    </row>
    <row r="20" spans="1:3" x14ac:dyDescent="0.25">
      <c r="A20" s="1" t="s">
        <v>18</v>
      </c>
      <c r="B20" s="1" t="s">
        <v>57</v>
      </c>
      <c r="C20" s="6" t="s">
        <v>84</v>
      </c>
    </row>
    <row r="21" spans="1:3" x14ac:dyDescent="0.25">
      <c r="A21" s="1" t="s">
        <v>19</v>
      </c>
      <c r="B21" s="1" t="s">
        <v>58</v>
      </c>
      <c r="C21" s="6" t="s">
        <v>84</v>
      </c>
    </row>
    <row r="22" spans="1:3" x14ac:dyDescent="0.25">
      <c r="A22" s="1" t="s">
        <v>20</v>
      </c>
      <c r="B22" s="1" t="s">
        <v>59</v>
      </c>
      <c r="C22" s="6" t="s">
        <v>88</v>
      </c>
    </row>
    <row r="23" spans="1:3" x14ac:dyDescent="0.25">
      <c r="A23" s="1" t="s">
        <v>21</v>
      </c>
      <c r="B23" s="1" t="s">
        <v>60</v>
      </c>
      <c r="C23" s="6" t="s">
        <v>84</v>
      </c>
    </row>
    <row r="24" spans="1:3" x14ac:dyDescent="0.25">
      <c r="A24" s="1" t="s">
        <v>22</v>
      </c>
      <c r="B24" s="1" t="s">
        <v>61</v>
      </c>
      <c r="C24" s="6" t="s">
        <v>84</v>
      </c>
    </row>
    <row r="25" spans="1:3" x14ac:dyDescent="0.25">
      <c r="A25" s="1" t="s">
        <v>23</v>
      </c>
      <c r="B25" s="1" t="s">
        <v>62</v>
      </c>
      <c r="C25" s="6" t="s">
        <v>84</v>
      </c>
    </row>
    <row r="26" spans="1:3" x14ac:dyDescent="0.25">
      <c r="A26" s="1" t="s">
        <v>24</v>
      </c>
      <c r="B26" s="1" t="s">
        <v>63</v>
      </c>
      <c r="C26" s="6" t="s">
        <v>84</v>
      </c>
    </row>
    <row r="27" spans="1:3" x14ac:dyDescent="0.25">
      <c r="A27" s="1" t="s">
        <v>25</v>
      </c>
      <c r="B27" s="1" t="s">
        <v>64</v>
      </c>
      <c r="C27" s="6" t="s">
        <v>84</v>
      </c>
    </row>
    <row r="28" spans="1:3" x14ac:dyDescent="0.25">
      <c r="A28" s="1" t="s">
        <v>26</v>
      </c>
      <c r="B28" s="1" t="s">
        <v>65</v>
      </c>
      <c r="C28" s="6" t="s">
        <v>84</v>
      </c>
    </row>
    <row r="29" spans="1:3" x14ac:dyDescent="0.25">
      <c r="A29" s="1" t="s">
        <v>27</v>
      </c>
      <c r="B29" s="1" t="s">
        <v>66</v>
      </c>
      <c r="C29" s="6" t="s">
        <v>88</v>
      </c>
    </row>
    <row r="30" spans="1:3" x14ac:dyDescent="0.25">
      <c r="A30" s="1" t="s">
        <v>28</v>
      </c>
      <c r="B30" s="1" t="s">
        <v>67</v>
      </c>
      <c r="C30" s="6" t="s">
        <v>89</v>
      </c>
    </row>
    <row r="31" spans="1:3" x14ac:dyDescent="0.25">
      <c r="A31" s="1" t="s">
        <v>29</v>
      </c>
      <c r="B31" s="1" t="s">
        <v>68</v>
      </c>
      <c r="C31" s="6" t="s">
        <v>89</v>
      </c>
    </row>
    <row r="32" spans="1:3" x14ac:dyDescent="0.25">
      <c r="A32" s="1" t="s">
        <v>30</v>
      </c>
      <c r="B32" s="1" t="s">
        <v>69</v>
      </c>
      <c r="C32" s="6" t="s">
        <v>89</v>
      </c>
    </row>
    <row r="33" spans="1:3" x14ac:dyDescent="0.25">
      <c r="A33" s="1" t="s">
        <v>31</v>
      </c>
      <c r="B33" s="1" t="s">
        <v>72</v>
      </c>
      <c r="C33" s="6" t="s">
        <v>89</v>
      </c>
    </row>
    <row r="34" spans="1:3" x14ac:dyDescent="0.25">
      <c r="A34" s="1" t="s">
        <v>32</v>
      </c>
      <c r="B34" s="1" t="s">
        <v>73</v>
      </c>
      <c r="C34" s="6" t="s">
        <v>84</v>
      </c>
    </row>
    <row r="35" spans="1:3" x14ac:dyDescent="0.25">
      <c r="A35" s="1" t="s">
        <v>33</v>
      </c>
      <c r="B35" s="1" t="s">
        <v>74</v>
      </c>
      <c r="C35" s="6" t="s">
        <v>84</v>
      </c>
    </row>
    <row r="36" spans="1:3" x14ac:dyDescent="0.25">
      <c r="A36" s="1" t="s">
        <v>34</v>
      </c>
      <c r="B36" s="1" t="s">
        <v>75</v>
      </c>
      <c r="C36" s="6" t="s">
        <v>84</v>
      </c>
    </row>
    <row r="37" spans="1:3" x14ac:dyDescent="0.25">
      <c r="A37" s="1" t="s">
        <v>35</v>
      </c>
      <c r="B37" s="1" t="s">
        <v>76</v>
      </c>
      <c r="C37" s="6" t="s">
        <v>84</v>
      </c>
    </row>
    <row r="38" spans="1:3" x14ac:dyDescent="0.25">
      <c r="A38" s="1" t="s">
        <v>36</v>
      </c>
      <c r="B38" s="1" t="s">
        <v>77</v>
      </c>
      <c r="C38" s="6" t="s">
        <v>84</v>
      </c>
    </row>
    <row r="39" spans="1:3" x14ac:dyDescent="0.25">
      <c r="A39" s="1" t="s">
        <v>37</v>
      </c>
      <c r="B39" s="1" t="s">
        <v>78</v>
      </c>
      <c r="C39" s="6" t="s">
        <v>88</v>
      </c>
    </row>
    <row r="40" spans="1:3" x14ac:dyDescent="0.25">
      <c r="A40" s="1" t="s">
        <v>38</v>
      </c>
      <c r="B40" s="1" t="s">
        <v>79</v>
      </c>
      <c r="C40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aksin52</cp:lastModifiedBy>
  <dcterms:created xsi:type="dcterms:W3CDTF">2017-10-16T08:07:00Z</dcterms:created>
  <dcterms:modified xsi:type="dcterms:W3CDTF">2021-02-28T06:35:56Z</dcterms:modified>
</cp:coreProperties>
</file>