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siness Analytics with Excel\Restaurant Tip Project\"/>
    </mc:Choice>
  </mc:AlternateContent>
  <xr:revisionPtr revIDLastSave="0" documentId="13_ncr:1_{201C9D22-B3D2-415F-8A82-8CF85F1AA9FB}" xr6:coauthVersionLast="47" xr6:coauthVersionMax="47" xr10:uidLastSave="{00000000-0000-0000-0000-000000000000}"/>
  <bookViews>
    <workbookView xWindow="-108" yWindow="-108" windowWidth="23256" windowHeight="12576" xr2:uid="{E39F1B53-3127-4D6C-88BD-079CCE5E8692}"/>
  </bookViews>
  <sheets>
    <sheet name="tips" sheetId="1" r:id="rId1"/>
    <sheet name="Calculations" sheetId="2" r:id="rId2"/>
    <sheet name="ProcessedData" sheetId="3" r:id="rId3"/>
    <sheet name="ML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I6" i="3" s="1"/>
  <c r="H7" i="3"/>
  <c r="H8" i="3"/>
  <c r="H9" i="3"/>
  <c r="I9" i="3" s="1"/>
  <c r="H10" i="3"/>
  <c r="I10" i="3" s="1"/>
  <c r="H11" i="3"/>
  <c r="H12" i="3"/>
  <c r="H13" i="3"/>
  <c r="H14" i="3"/>
  <c r="I14" i="3" s="1"/>
  <c r="H15" i="3"/>
  <c r="H16" i="3"/>
  <c r="H17" i="3"/>
  <c r="I17" i="3" s="1"/>
  <c r="H18" i="3"/>
  <c r="I18" i="3" s="1"/>
  <c r="H19" i="3"/>
  <c r="H20" i="3"/>
  <c r="H21" i="3"/>
  <c r="H22" i="3"/>
  <c r="I22" i="3" s="1"/>
  <c r="H23" i="3"/>
  <c r="H24" i="3"/>
  <c r="H25" i="3"/>
  <c r="I25" i="3" s="1"/>
  <c r="H26" i="3"/>
  <c r="I26" i="3" s="1"/>
  <c r="H27" i="3"/>
  <c r="H28" i="3"/>
  <c r="H29" i="3"/>
  <c r="H30" i="3"/>
  <c r="I30" i="3" s="1"/>
  <c r="H31" i="3"/>
  <c r="H32" i="3"/>
  <c r="H33" i="3"/>
  <c r="I33" i="3" s="1"/>
  <c r="H34" i="3"/>
  <c r="I34" i="3" s="1"/>
  <c r="H35" i="3"/>
  <c r="H36" i="3"/>
  <c r="H37" i="3"/>
  <c r="H38" i="3"/>
  <c r="I38" i="3" s="1"/>
  <c r="H39" i="3"/>
  <c r="H40" i="3"/>
  <c r="H41" i="3"/>
  <c r="I41" i="3" s="1"/>
  <c r="H42" i="3"/>
  <c r="I42" i="3" s="1"/>
  <c r="H43" i="3"/>
  <c r="H44" i="3"/>
  <c r="H45" i="3"/>
  <c r="H46" i="3"/>
  <c r="I46" i="3" s="1"/>
  <c r="H47" i="3"/>
  <c r="H48" i="3"/>
  <c r="H49" i="3"/>
  <c r="I49" i="3" s="1"/>
  <c r="H50" i="3"/>
  <c r="I50" i="3" s="1"/>
  <c r="H51" i="3"/>
  <c r="H52" i="3"/>
  <c r="H53" i="3"/>
  <c r="H54" i="3"/>
  <c r="I54" i="3" s="1"/>
  <c r="H55" i="3"/>
  <c r="H56" i="3"/>
  <c r="H57" i="3"/>
  <c r="I57" i="3" s="1"/>
  <c r="H58" i="3"/>
  <c r="I58" i="3" s="1"/>
  <c r="H59" i="3"/>
  <c r="H60" i="3"/>
  <c r="H61" i="3"/>
  <c r="H62" i="3"/>
  <c r="I62" i="3" s="1"/>
  <c r="H63" i="3"/>
  <c r="H64" i="3"/>
  <c r="H65" i="3"/>
  <c r="I65" i="3" s="1"/>
  <c r="H66" i="3"/>
  <c r="I66" i="3" s="1"/>
  <c r="H67" i="3"/>
  <c r="H68" i="3"/>
  <c r="H69" i="3"/>
  <c r="H70" i="3"/>
  <c r="I70" i="3" s="1"/>
  <c r="H71" i="3"/>
  <c r="H72" i="3"/>
  <c r="H73" i="3"/>
  <c r="I73" i="3" s="1"/>
  <c r="H74" i="3"/>
  <c r="I74" i="3" s="1"/>
  <c r="H75" i="3"/>
  <c r="H76" i="3"/>
  <c r="H77" i="3"/>
  <c r="H78" i="3"/>
  <c r="I78" i="3" s="1"/>
  <c r="H79" i="3"/>
  <c r="H80" i="3"/>
  <c r="H81" i="3"/>
  <c r="I81" i="3" s="1"/>
  <c r="H82" i="3"/>
  <c r="I82" i="3" s="1"/>
  <c r="H83" i="3"/>
  <c r="H84" i="3"/>
  <c r="H85" i="3"/>
  <c r="H86" i="3"/>
  <c r="I86" i="3" s="1"/>
  <c r="H87" i="3"/>
  <c r="H88" i="3"/>
  <c r="H89" i="3"/>
  <c r="I89" i="3" s="1"/>
  <c r="H90" i="3"/>
  <c r="I90" i="3" s="1"/>
  <c r="H91" i="3"/>
  <c r="H92" i="3"/>
  <c r="H93" i="3"/>
  <c r="H94" i="3"/>
  <c r="I94" i="3" s="1"/>
  <c r="H95" i="3"/>
  <c r="H96" i="3"/>
  <c r="H97" i="3"/>
  <c r="I97" i="3" s="1"/>
  <c r="H98" i="3"/>
  <c r="I98" i="3" s="1"/>
  <c r="H99" i="3"/>
  <c r="H100" i="3"/>
  <c r="H101" i="3"/>
  <c r="H102" i="3"/>
  <c r="I102" i="3" s="1"/>
  <c r="H103" i="3"/>
  <c r="H104" i="3"/>
  <c r="H105" i="3"/>
  <c r="I105" i="3" s="1"/>
  <c r="H106" i="3"/>
  <c r="I106" i="3" s="1"/>
  <c r="H107" i="3"/>
  <c r="H108" i="3"/>
  <c r="H109" i="3"/>
  <c r="H110" i="3"/>
  <c r="I110" i="3" s="1"/>
  <c r="H111" i="3"/>
  <c r="H112" i="3"/>
  <c r="H113" i="3"/>
  <c r="I113" i="3" s="1"/>
  <c r="H114" i="3"/>
  <c r="I114" i="3" s="1"/>
  <c r="H115" i="3"/>
  <c r="H116" i="3"/>
  <c r="H117" i="3"/>
  <c r="H118" i="3"/>
  <c r="I118" i="3" s="1"/>
  <c r="H119" i="3"/>
  <c r="H120" i="3"/>
  <c r="H121" i="3"/>
  <c r="I121" i="3" s="1"/>
  <c r="H122" i="3"/>
  <c r="I122" i="3" s="1"/>
  <c r="H123" i="3"/>
  <c r="H124" i="3"/>
  <c r="H125" i="3"/>
  <c r="H126" i="3"/>
  <c r="I126" i="3" s="1"/>
  <c r="H127" i="3"/>
  <c r="H128" i="3"/>
  <c r="H129" i="3"/>
  <c r="I129" i="3" s="1"/>
  <c r="H130" i="3"/>
  <c r="I130" i="3" s="1"/>
  <c r="H131" i="3"/>
  <c r="H132" i="3"/>
  <c r="H133" i="3"/>
  <c r="H134" i="3"/>
  <c r="I134" i="3" s="1"/>
  <c r="H135" i="3"/>
  <c r="H136" i="3"/>
  <c r="H137" i="3"/>
  <c r="I137" i="3" s="1"/>
  <c r="H138" i="3"/>
  <c r="I138" i="3" s="1"/>
  <c r="H139" i="3"/>
  <c r="H140" i="3"/>
  <c r="H141" i="3"/>
  <c r="H142" i="3"/>
  <c r="I142" i="3" s="1"/>
  <c r="H143" i="3"/>
  <c r="H144" i="3"/>
  <c r="H145" i="3"/>
  <c r="I145" i="3" s="1"/>
  <c r="H146" i="3"/>
  <c r="I146" i="3" s="1"/>
  <c r="H147" i="3"/>
  <c r="H148" i="3"/>
  <c r="H149" i="3"/>
  <c r="H150" i="3"/>
  <c r="I150" i="3" s="1"/>
  <c r="H151" i="3"/>
  <c r="H152" i="3"/>
  <c r="H153" i="3"/>
  <c r="I153" i="3" s="1"/>
  <c r="H154" i="3"/>
  <c r="I154" i="3" s="1"/>
  <c r="H155" i="3"/>
  <c r="H156" i="3"/>
  <c r="H157" i="3"/>
  <c r="H158" i="3"/>
  <c r="I158" i="3" s="1"/>
  <c r="H159" i="3"/>
  <c r="H160" i="3"/>
  <c r="H161" i="3"/>
  <c r="I161" i="3" s="1"/>
  <c r="H162" i="3"/>
  <c r="I162" i="3" s="1"/>
  <c r="H163" i="3"/>
  <c r="H164" i="3"/>
  <c r="H165" i="3"/>
  <c r="H166" i="3"/>
  <c r="I166" i="3" s="1"/>
  <c r="H167" i="3"/>
  <c r="H168" i="3"/>
  <c r="H169" i="3"/>
  <c r="I169" i="3" s="1"/>
  <c r="H170" i="3"/>
  <c r="I170" i="3" s="1"/>
  <c r="H171" i="3"/>
  <c r="H172" i="3"/>
  <c r="H173" i="3"/>
  <c r="H174" i="3"/>
  <c r="I174" i="3" s="1"/>
  <c r="H175" i="3"/>
  <c r="H176" i="3"/>
  <c r="H177" i="3"/>
  <c r="I177" i="3" s="1"/>
  <c r="H178" i="3"/>
  <c r="I178" i="3" s="1"/>
  <c r="H179" i="3"/>
  <c r="H180" i="3"/>
  <c r="H181" i="3"/>
  <c r="H182" i="3"/>
  <c r="I182" i="3" s="1"/>
  <c r="H183" i="3"/>
  <c r="H184" i="3"/>
  <c r="H185" i="3"/>
  <c r="I185" i="3" s="1"/>
  <c r="H186" i="3"/>
  <c r="I186" i="3" s="1"/>
  <c r="H187" i="3"/>
  <c r="H188" i="3"/>
  <c r="H189" i="3"/>
  <c r="H190" i="3"/>
  <c r="I190" i="3" s="1"/>
  <c r="H191" i="3"/>
  <c r="H192" i="3"/>
  <c r="H193" i="3"/>
  <c r="I193" i="3" s="1"/>
  <c r="H194" i="3"/>
  <c r="I194" i="3" s="1"/>
  <c r="H195" i="3"/>
  <c r="H196" i="3"/>
  <c r="H197" i="3"/>
  <c r="H198" i="3"/>
  <c r="I198" i="3" s="1"/>
  <c r="H199" i="3"/>
  <c r="H200" i="3"/>
  <c r="H201" i="3"/>
  <c r="I201" i="3" s="1"/>
  <c r="H202" i="3"/>
  <c r="I202" i="3" s="1"/>
  <c r="H203" i="3"/>
  <c r="H204" i="3"/>
  <c r="H205" i="3"/>
  <c r="H206" i="3"/>
  <c r="I206" i="3" s="1"/>
  <c r="H207" i="3"/>
  <c r="H208" i="3"/>
  <c r="H209" i="3"/>
  <c r="I209" i="3" s="1"/>
  <c r="H210" i="3"/>
  <c r="I210" i="3" s="1"/>
  <c r="H211" i="3"/>
  <c r="H212" i="3"/>
  <c r="H213" i="3"/>
  <c r="H214" i="3"/>
  <c r="I214" i="3" s="1"/>
  <c r="H215" i="3"/>
  <c r="H216" i="3"/>
  <c r="H217" i="3"/>
  <c r="I217" i="3" s="1"/>
  <c r="H218" i="3"/>
  <c r="I218" i="3" s="1"/>
  <c r="H219" i="3"/>
  <c r="H220" i="3"/>
  <c r="H221" i="3"/>
  <c r="H222" i="3"/>
  <c r="I222" i="3" s="1"/>
  <c r="H223" i="3"/>
  <c r="H224" i="3"/>
  <c r="H225" i="3"/>
  <c r="I225" i="3" s="1"/>
  <c r="H226" i="3"/>
  <c r="I226" i="3" s="1"/>
  <c r="H227" i="3"/>
  <c r="H228" i="3"/>
  <c r="H229" i="3"/>
  <c r="H230" i="3"/>
  <c r="I230" i="3" s="1"/>
  <c r="H231" i="3"/>
  <c r="H232" i="3"/>
  <c r="H233" i="3"/>
  <c r="I233" i="3" s="1"/>
  <c r="H234" i="3"/>
  <c r="I234" i="3" s="1"/>
  <c r="H235" i="3"/>
  <c r="H236" i="3"/>
  <c r="H237" i="3"/>
  <c r="H238" i="3"/>
  <c r="I238" i="3" s="1"/>
  <c r="H239" i="3"/>
  <c r="H240" i="3"/>
  <c r="H241" i="3"/>
  <c r="I241" i="3" s="1"/>
  <c r="H242" i="3"/>
  <c r="I242" i="3" s="1"/>
  <c r="H243" i="3"/>
  <c r="H244" i="3"/>
  <c r="H2" i="3"/>
  <c r="I2" i="3" s="1"/>
  <c r="I5" i="3"/>
  <c r="I13" i="3"/>
  <c r="I21" i="3"/>
  <c r="I29" i="3"/>
  <c r="I37" i="3"/>
  <c r="I45" i="3"/>
  <c r="I53" i="3"/>
  <c r="I61" i="3"/>
  <c r="I69" i="3"/>
  <c r="I77" i="3"/>
  <c r="I85" i="3"/>
  <c r="I93" i="3"/>
  <c r="I101" i="3"/>
  <c r="I109" i="3"/>
  <c r="I117" i="3"/>
  <c r="I125" i="3"/>
  <c r="I133" i="3"/>
  <c r="I141" i="3"/>
  <c r="I149" i="3"/>
  <c r="I157" i="3"/>
  <c r="I165" i="3"/>
  <c r="I173" i="3"/>
  <c r="I181" i="3"/>
  <c r="I189" i="3"/>
  <c r="I197" i="3"/>
  <c r="I205" i="3"/>
  <c r="I213" i="3"/>
  <c r="I221" i="3"/>
  <c r="I229" i="3"/>
  <c r="I237" i="3"/>
  <c r="I3" i="3"/>
  <c r="I4" i="3"/>
  <c r="I7" i="3"/>
  <c r="I8" i="3"/>
  <c r="I11" i="3"/>
  <c r="I12" i="3"/>
  <c r="I15" i="3"/>
  <c r="I16" i="3"/>
  <c r="I19" i="3"/>
  <c r="I20" i="3"/>
  <c r="I23" i="3"/>
  <c r="I24" i="3"/>
  <c r="I27" i="3"/>
  <c r="I28" i="3"/>
  <c r="I31" i="3"/>
  <c r="I32" i="3"/>
  <c r="I35" i="3"/>
  <c r="I36" i="3"/>
  <c r="I39" i="3"/>
  <c r="I40" i="3"/>
  <c r="I43" i="3"/>
  <c r="I44" i="3"/>
  <c r="I47" i="3"/>
  <c r="I48" i="3"/>
  <c r="I51" i="3"/>
  <c r="I52" i="3"/>
  <c r="I55" i="3"/>
  <c r="I56" i="3"/>
  <c r="I59" i="3"/>
  <c r="I60" i="3"/>
  <c r="I63" i="3"/>
  <c r="I64" i="3"/>
  <c r="I67" i="3"/>
  <c r="I68" i="3"/>
  <c r="I71" i="3"/>
  <c r="I72" i="3"/>
  <c r="I75" i="3"/>
  <c r="I76" i="3"/>
  <c r="I79" i="3"/>
  <c r="I80" i="3"/>
  <c r="I83" i="3"/>
  <c r="I84" i="3"/>
  <c r="I87" i="3"/>
  <c r="I88" i="3"/>
  <c r="I91" i="3"/>
  <c r="I92" i="3"/>
  <c r="I95" i="3"/>
  <c r="I96" i="3"/>
  <c r="I99" i="3"/>
  <c r="I100" i="3"/>
  <c r="I103" i="3"/>
  <c r="I104" i="3"/>
  <c r="I107" i="3"/>
  <c r="I108" i="3"/>
  <c r="I111" i="3"/>
  <c r="I112" i="3"/>
  <c r="I115" i="3"/>
  <c r="I116" i="3"/>
  <c r="I119" i="3"/>
  <c r="I120" i="3"/>
  <c r="I123" i="3"/>
  <c r="I124" i="3"/>
  <c r="I127" i="3"/>
  <c r="I128" i="3"/>
  <c r="I131" i="3"/>
  <c r="I132" i="3"/>
  <c r="I135" i="3"/>
  <c r="I136" i="3"/>
  <c r="I139" i="3"/>
  <c r="I140" i="3"/>
  <c r="I143" i="3"/>
  <c r="I144" i="3"/>
  <c r="I147" i="3"/>
  <c r="I148" i="3"/>
  <c r="I151" i="3"/>
  <c r="I152" i="3"/>
  <c r="I155" i="3"/>
  <c r="I156" i="3"/>
  <c r="I159" i="3"/>
  <c r="I160" i="3"/>
  <c r="I163" i="3"/>
  <c r="I164" i="3"/>
  <c r="I167" i="3"/>
  <c r="I168" i="3"/>
  <c r="I171" i="3"/>
  <c r="I172" i="3"/>
  <c r="I175" i="3"/>
  <c r="I176" i="3"/>
  <c r="I179" i="3"/>
  <c r="I180" i="3"/>
  <c r="I183" i="3"/>
  <c r="I184" i="3"/>
  <c r="I187" i="3"/>
  <c r="I188" i="3"/>
  <c r="I191" i="3"/>
  <c r="I192" i="3"/>
  <c r="I195" i="3"/>
  <c r="I196" i="3"/>
  <c r="I199" i="3"/>
  <c r="I200" i="3"/>
  <c r="I203" i="3"/>
  <c r="I204" i="3"/>
  <c r="I207" i="3"/>
  <c r="I208" i="3"/>
  <c r="I211" i="3"/>
  <c r="I212" i="3"/>
  <c r="I215" i="3"/>
  <c r="I216" i="3"/>
  <c r="I219" i="3"/>
  <c r="I220" i="3"/>
  <c r="I223" i="3"/>
  <c r="I224" i="3"/>
  <c r="I227" i="3"/>
  <c r="I228" i="3"/>
  <c r="I231" i="3"/>
  <c r="I232" i="3"/>
  <c r="I235" i="3"/>
  <c r="I236" i="3"/>
  <c r="I239" i="3"/>
  <c r="I240" i="3"/>
  <c r="I243" i="3"/>
  <c r="I244" i="3"/>
  <c r="K19" i="6"/>
  <c r="K18" i="6"/>
  <c r="H12" i="6"/>
  <c r="L6" i="3" l="1"/>
  <c r="L7" i="3" s="1"/>
  <c r="L3" i="2" l="1" a="1"/>
  <c r="L3" i="2" s="1"/>
  <c r="L4" i="2" a="1"/>
  <c r="L4" i="2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/>
  <c r="L11" i="2" a="1"/>
  <c r="L11" i="2" s="1"/>
  <c r="L12" i="2" a="1"/>
  <c r="L12" i="2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/>
  <c r="L19" i="2" a="1"/>
  <c r="L19" i="2" s="1"/>
  <c r="L20" i="2" a="1"/>
  <c r="L20" i="2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/>
  <c r="L27" i="2" a="1"/>
  <c r="L27" i="2" s="1"/>
  <c r="L28" i="2" a="1"/>
  <c r="L28" i="2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/>
  <c r="L35" i="2" a="1"/>
  <c r="L35" i="2" s="1"/>
  <c r="L36" i="2" a="1"/>
  <c r="L36" i="2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/>
  <c r="L43" i="2" a="1"/>
  <c r="L43" i="2" s="1"/>
  <c r="L44" i="2" a="1"/>
  <c r="L44" i="2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/>
  <c r="L51" i="2" a="1"/>
  <c r="L51" i="2" s="1"/>
  <c r="L52" i="2" a="1"/>
  <c r="L52" i="2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/>
  <c r="L59" i="2" a="1"/>
  <c r="L59" i="2" s="1"/>
  <c r="L60" i="2" a="1"/>
  <c r="L60" i="2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/>
  <c r="L67" i="2" a="1"/>
  <c r="L67" i="2" s="1"/>
  <c r="L68" i="2" a="1"/>
  <c r="L68" i="2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/>
  <c r="L75" i="2" a="1"/>
  <c r="L75" i="2" s="1"/>
  <c r="L76" i="2" a="1"/>
  <c r="L76" i="2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/>
  <c r="L83" i="2" a="1"/>
  <c r="L83" i="2" s="1"/>
  <c r="L84" i="2" a="1"/>
  <c r="L84" i="2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/>
  <c r="L91" i="2" a="1"/>
  <c r="L91" i="2" s="1"/>
  <c r="L92" i="2" a="1"/>
  <c r="L92" i="2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/>
  <c r="L99" i="2" a="1"/>
  <c r="L99" i="2" s="1"/>
  <c r="L100" i="2" a="1"/>
  <c r="L100" i="2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/>
  <c r="L107" i="2" a="1"/>
  <c r="L107" i="2" s="1"/>
  <c r="L108" i="2" a="1"/>
  <c r="L108" i="2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/>
  <c r="L115" i="2" a="1"/>
  <c r="L115" i="2" s="1"/>
  <c r="L116" i="2" a="1"/>
  <c r="L116" i="2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/>
  <c r="L123" i="2" a="1"/>
  <c r="L123" i="2" s="1"/>
  <c r="L124" i="2" a="1"/>
  <c r="L124" i="2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/>
  <c r="L131" i="2" a="1"/>
  <c r="L131" i="2" s="1"/>
  <c r="L132" i="2" a="1"/>
  <c r="L132" i="2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/>
  <c r="L139" i="2" a="1"/>
  <c r="L139" i="2" s="1"/>
  <c r="L140" i="2" a="1"/>
  <c r="L140" i="2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/>
  <c r="L147" i="2" a="1"/>
  <c r="L147" i="2" s="1"/>
  <c r="L148" i="2" a="1"/>
  <c r="L148" i="2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/>
  <c r="L155" i="2" a="1"/>
  <c r="L155" i="2" s="1"/>
  <c r="L156" i="2" a="1"/>
  <c r="L156" i="2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/>
  <c r="L163" i="2" a="1"/>
  <c r="L163" i="2" s="1"/>
  <c r="L164" i="2" a="1"/>
  <c r="L164" i="2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/>
  <c r="L171" i="2" a="1"/>
  <c r="L171" i="2" s="1"/>
  <c r="L172" i="2" a="1"/>
  <c r="L172" i="2"/>
  <c r="L173" i="2" a="1"/>
  <c r="L173" i="2" s="1"/>
  <c r="L174" i="2" a="1"/>
  <c r="L174" i="2"/>
  <c r="L175" i="2" a="1"/>
  <c r="L175" i="2" s="1"/>
  <c r="L176" i="2" a="1"/>
  <c r="L176" i="2"/>
  <c r="L177" i="2" a="1"/>
  <c r="L177" i="2" s="1"/>
  <c r="L178" i="2" a="1"/>
  <c r="L178" i="2"/>
  <c r="L179" i="2" a="1"/>
  <c r="L179" i="2" s="1"/>
  <c r="L180" i="2" a="1"/>
  <c r="L180" i="2"/>
  <c r="L181" i="2" a="1"/>
  <c r="L181" i="2" s="1"/>
  <c r="L182" i="2" a="1"/>
  <c r="L182" i="2"/>
  <c r="L183" i="2" a="1"/>
  <c r="L183" i="2" s="1"/>
  <c r="L184" i="2" a="1"/>
  <c r="L184" i="2"/>
  <c r="L185" i="2" a="1"/>
  <c r="L185" i="2" s="1"/>
  <c r="L186" i="2" a="1"/>
  <c r="L186" i="2"/>
  <c r="L187" i="2" a="1"/>
  <c r="L187" i="2" s="1"/>
  <c r="L188" i="2" a="1"/>
  <c r="L188" i="2"/>
  <c r="L189" i="2" a="1"/>
  <c r="L189" i="2" s="1"/>
  <c r="L190" i="2" a="1"/>
  <c r="L190" i="2"/>
  <c r="L191" i="2" a="1"/>
  <c r="L191" i="2" s="1"/>
  <c r="L192" i="2" a="1"/>
  <c r="L192" i="2"/>
  <c r="L193" i="2" a="1"/>
  <c r="L193" i="2" s="1"/>
  <c r="L194" i="2" a="1"/>
  <c r="L194" i="2"/>
  <c r="L195" i="2" a="1"/>
  <c r="L195" i="2" s="1"/>
  <c r="L196" i="2" a="1"/>
  <c r="L196" i="2"/>
  <c r="L197" i="2" a="1"/>
  <c r="L197" i="2" s="1"/>
  <c r="L198" i="2" a="1"/>
  <c r="L198" i="2"/>
  <c r="L199" i="2" a="1"/>
  <c r="L199" i="2" s="1"/>
  <c r="L200" i="2" a="1"/>
  <c r="L200" i="2"/>
  <c r="L201" i="2" a="1"/>
  <c r="L201" i="2" s="1"/>
  <c r="L202" i="2" a="1"/>
  <c r="L202" i="2"/>
  <c r="L203" i="2" a="1"/>
  <c r="L203" i="2" s="1"/>
  <c r="L204" i="2" a="1"/>
  <c r="L204" i="2"/>
  <c r="L205" i="2" a="1"/>
  <c r="L205" i="2" s="1"/>
  <c r="L206" i="2" a="1"/>
  <c r="L206" i="2"/>
  <c r="L207" i="2" a="1"/>
  <c r="L207" i="2" s="1"/>
  <c r="L208" i="2" a="1"/>
  <c r="L208" i="2"/>
  <c r="L209" i="2" a="1"/>
  <c r="L209" i="2" s="1"/>
  <c r="L210" i="2" a="1"/>
  <c r="L210" i="2"/>
  <c r="L211" i="2" a="1"/>
  <c r="L211" i="2" s="1"/>
  <c r="L212" i="2" a="1"/>
  <c r="L212" i="2"/>
  <c r="L213" i="2" a="1"/>
  <c r="L213" i="2" s="1"/>
  <c r="L214" i="2" a="1"/>
  <c r="L214" i="2"/>
  <c r="L215" i="2" a="1"/>
  <c r="L215" i="2" s="1"/>
  <c r="L216" i="2" a="1"/>
  <c r="L216" i="2"/>
  <c r="L217" i="2" a="1"/>
  <c r="L217" i="2" s="1"/>
  <c r="L218" i="2" a="1"/>
  <c r="L218" i="2"/>
  <c r="L219" i="2" a="1"/>
  <c r="L219" i="2" s="1"/>
  <c r="L220" i="2" a="1"/>
  <c r="L220" i="2"/>
  <c r="L221" i="2" a="1"/>
  <c r="L221" i="2" s="1"/>
  <c r="L222" i="2" a="1"/>
  <c r="L222" i="2"/>
  <c r="L223" i="2" a="1"/>
  <c r="L223" i="2" s="1"/>
  <c r="L224" i="2" a="1"/>
  <c r="L224" i="2"/>
  <c r="L225" i="2" a="1"/>
  <c r="L225" i="2" s="1"/>
  <c r="L226" i="2" a="1"/>
  <c r="L226" i="2"/>
  <c r="L227" i="2" a="1"/>
  <c r="L227" i="2" s="1"/>
  <c r="L228" i="2" a="1"/>
  <c r="L228" i="2"/>
  <c r="L229" i="2" a="1"/>
  <c r="L229" i="2" s="1"/>
  <c r="L230" i="2" a="1"/>
  <c r="L230" i="2"/>
  <c r="L231" i="2" a="1"/>
  <c r="L231" i="2" s="1"/>
  <c r="L232" i="2" a="1"/>
  <c r="L232" i="2"/>
  <c r="L233" i="2" a="1"/>
  <c r="L233" i="2" s="1"/>
  <c r="L234" i="2" a="1"/>
  <c r="L234" i="2"/>
  <c r="L235" i="2" a="1"/>
  <c r="L235" i="2" s="1"/>
  <c r="L236" i="2" a="1"/>
  <c r="L236" i="2"/>
  <c r="L237" i="2" a="1"/>
  <c r="L237" i="2" s="1"/>
  <c r="L238" i="2" a="1"/>
  <c r="L238" i="2"/>
  <c r="L239" i="2" a="1"/>
  <c r="L239" i="2" s="1"/>
  <c r="L240" i="2" a="1"/>
  <c r="L240" i="2"/>
  <c r="L241" i="2" a="1"/>
  <c r="L241" i="2" s="1"/>
  <c r="L242" i="2" a="1"/>
  <c r="L242" i="2"/>
  <c r="L243" i="2" a="1"/>
  <c r="L243" i="2" s="1"/>
  <c r="L244" i="2" a="1"/>
  <c r="L244" i="2"/>
  <c r="L245" i="2" a="1"/>
  <c r="L245" i="2" s="1"/>
  <c r="L2" i="2" a="1"/>
  <c r="L2" i="2" s="1"/>
  <c r="K3" i="2" a="1"/>
  <c r="K3" i="2" s="1"/>
  <c r="K4" i="2" a="1"/>
  <c r="K4" i="2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/>
  <c r="K19" i="2" a="1"/>
  <c r="K19" i="2" s="1"/>
  <c r="K20" i="2" a="1"/>
  <c r="K20" i="2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/>
  <c r="K27" i="2" a="1"/>
  <c r="K27" i="2" s="1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/>
  <c r="K37" i="2" a="1"/>
  <c r="K37" i="2" s="1"/>
  <c r="K38" i="2" a="1"/>
  <c r="K38" i="2"/>
  <c r="K39" i="2" a="1"/>
  <c r="K39" i="2" s="1"/>
  <c r="K40" i="2" a="1"/>
  <c r="K40" i="2" s="1"/>
  <c r="K41" i="2" a="1"/>
  <c r="K41" i="2" s="1"/>
  <c r="K42" i="2" a="1"/>
  <c r="K42" i="2"/>
  <c r="K43" i="2" a="1"/>
  <c r="K43" i="2" s="1"/>
  <c r="K44" i="2" a="1"/>
  <c r="K44" i="2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/>
  <c r="K51" i="2" a="1"/>
  <c r="K51" i="2" s="1"/>
  <c r="K52" i="2" a="1"/>
  <c r="K52" i="2"/>
  <c r="K53" i="2" a="1"/>
  <c r="K53" i="2" s="1"/>
  <c r="K54" i="2" a="1"/>
  <c r="K54" i="2"/>
  <c r="K55" i="2" a="1"/>
  <c r="K55" i="2" s="1"/>
  <c r="K56" i="2" a="1"/>
  <c r="K56" i="2" s="1"/>
  <c r="K57" i="2" a="1"/>
  <c r="K57" i="2" s="1"/>
  <c r="K58" i="2" a="1"/>
  <c r="K58" i="2"/>
  <c r="K59" i="2" a="1"/>
  <c r="K59" i="2" s="1"/>
  <c r="K60" i="2" a="1"/>
  <c r="K60" i="2"/>
  <c r="K61" i="2" a="1"/>
  <c r="K61" i="2" s="1"/>
  <c r="K62" i="2" a="1"/>
  <c r="K62" i="2"/>
  <c r="K63" i="2" a="1"/>
  <c r="K63" i="2" s="1"/>
  <c r="K64" i="2" a="1"/>
  <c r="K64" i="2" s="1"/>
  <c r="K65" i="2" a="1"/>
  <c r="K65" i="2" s="1"/>
  <c r="K66" i="2" a="1"/>
  <c r="K66" i="2"/>
  <c r="K67" i="2" a="1"/>
  <c r="K67" i="2" s="1"/>
  <c r="K68" i="2" a="1"/>
  <c r="K68" i="2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/>
  <c r="K83" i="2" a="1"/>
  <c r="K83" i="2" s="1"/>
  <c r="K84" i="2" a="1"/>
  <c r="K84" i="2"/>
  <c r="K85" i="2" a="1"/>
  <c r="K85" i="2" s="1"/>
  <c r="K86" i="2" a="1"/>
  <c r="K86" i="2"/>
  <c r="K87" i="2" a="1"/>
  <c r="K87" i="2" s="1"/>
  <c r="K88" i="2" a="1"/>
  <c r="K88" i="2" s="1"/>
  <c r="K89" i="2" a="1"/>
  <c r="K89" i="2" s="1"/>
  <c r="K90" i="2" a="1"/>
  <c r="K90" i="2"/>
  <c r="K91" i="2" a="1"/>
  <c r="K91" i="2" s="1"/>
  <c r="K92" i="2" a="1"/>
  <c r="K92" i="2"/>
  <c r="K93" i="2" a="1"/>
  <c r="K93" i="2" s="1"/>
  <c r="K94" i="2" a="1"/>
  <c r="K94" i="2"/>
  <c r="K95" i="2" a="1"/>
  <c r="K95" i="2" s="1"/>
  <c r="K96" i="2" a="1"/>
  <c r="K96" i="2" s="1"/>
  <c r="K97" i="2" a="1"/>
  <c r="K97" i="2" s="1"/>
  <c r="K98" i="2" a="1"/>
  <c r="K98" i="2"/>
  <c r="K99" i="2" a="1"/>
  <c r="K99" i="2" s="1"/>
  <c r="K100" i="2" a="1"/>
  <c r="K100" i="2"/>
  <c r="K101" i="2" a="1"/>
  <c r="K101" i="2" s="1"/>
  <c r="K102" i="2" a="1"/>
  <c r="K102" i="2"/>
  <c r="K103" i="2" a="1"/>
  <c r="K103" i="2" s="1"/>
  <c r="K104" i="2" a="1"/>
  <c r="K104" i="2" s="1"/>
  <c r="K105" i="2" a="1"/>
  <c r="K105" i="2" s="1"/>
  <c r="K106" i="2" a="1"/>
  <c r="K106" i="2"/>
  <c r="K107" i="2" a="1"/>
  <c r="K107" i="2" s="1"/>
  <c r="K108" i="2" a="1"/>
  <c r="K108" i="2"/>
  <c r="K109" i="2" a="1"/>
  <c r="K109" i="2" s="1"/>
  <c r="K110" i="2" a="1"/>
  <c r="K110" i="2"/>
  <c r="K111" i="2" a="1"/>
  <c r="K111" i="2" s="1"/>
  <c r="K112" i="2" a="1"/>
  <c r="K112" i="2" s="1"/>
  <c r="K113" i="2" a="1"/>
  <c r="K113" i="2" s="1"/>
  <c r="K114" i="2" a="1"/>
  <c r="K114" i="2"/>
  <c r="K115" i="2" a="1"/>
  <c r="K115" i="2" s="1"/>
  <c r="K116" i="2" a="1"/>
  <c r="K116" i="2"/>
  <c r="K117" i="2" a="1"/>
  <c r="K117" i="2" s="1"/>
  <c r="K118" i="2" a="1"/>
  <c r="K118" i="2"/>
  <c r="K119" i="2" a="1"/>
  <c r="K119" i="2" s="1"/>
  <c r="K120" i="2" a="1"/>
  <c r="K120" i="2" s="1"/>
  <c r="K121" i="2" a="1"/>
  <c r="K121" i="2" s="1"/>
  <c r="K122" i="2" a="1"/>
  <c r="K122" i="2"/>
  <c r="K123" i="2" a="1"/>
  <c r="K123" i="2" s="1"/>
  <c r="K124" i="2" a="1"/>
  <c r="K124" i="2"/>
  <c r="K125" i="2" a="1"/>
  <c r="K125" i="2" s="1"/>
  <c r="K126" i="2" a="1"/>
  <c r="K126" i="2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/>
  <c r="K139" i="2" a="1"/>
  <c r="K139" i="2" s="1"/>
  <c r="K140" i="2" a="1"/>
  <c r="K140" i="2"/>
  <c r="K141" i="2" a="1"/>
  <c r="K141" i="2" s="1"/>
  <c r="K142" i="2" a="1"/>
  <c r="K142" i="2"/>
  <c r="K143" i="2" a="1"/>
  <c r="K143" i="2" s="1"/>
  <c r="K144" i="2" a="1"/>
  <c r="K144" i="2" s="1"/>
  <c r="K145" i="2" a="1"/>
  <c r="K145" i="2" s="1"/>
  <c r="K146" i="2" a="1"/>
  <c r="K146" i="2"/>
  <c r="K147" i="2" a="1"/>
  <c r="K147" i="2" s="1"/>
  <c r="K148" i="2" a="1"/>
  <c r="K148" i="2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/>
  <c r="K155" i="2" a="1"/>
  <c r="K155" i="2" s="1"/>
  <c r="K156" i="2" a="1"/>
  <c r="K156" i="2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/>
  <c r="K163" i="2" a="1"/>
  <c r="K163" i="2" s="1"/>
  <c r="K164" i="2" a="1"/>
  <c r="K164" i="2"/>
  <c r="K165" i="2" a="1"/>
  <c r="K165" i="2" s="1"/>
  <c r="K166" i="2" a="1"/>
  <c r="K166" i="2"/>
  <c r="K167" i="2" a="1"/>
  <c r="K167" i="2" s="1"/>
  <c r="K168" i="2" a="1"/>
  <c r="K168" i="2" s="1"/>
  <c r="K169" i="2" a="1"/>
  <c r="K169" i="2" s="1"/>
  <c r="K170" i="2" a="1"/>
  <c r="K170" i="2"/>
  <c r="K171" i="2" a="1"/>
  <c r="K171" i="2" s="1"/>
  <c r="K172" i="2" a="1"/>
  <c r="K172" i="2"/>
  <c r="K173" i="2" a="1"/>
  <c r="K173" i="2" s="1"/>
  <c r="K174" i="2" a="1"/>
  <c r="K174" i="2"/>
  <c r="K175" i="2" a="1"/>
  <c r="K175" i="2" s="1"/>
  <c r="K176" i="2" a="1"/>
  <c r="K176" i="2"/>
  <c r="K177" i="2" a="1"/>
  <c r="K177" i="2" s="1"/>
  <c r="K178" i="2" a="1"/>
  <c r="K178" i="2"/>
  <c r="K179" i="2" a="1"/>
  <c r="K179" i="2" s="1"/>
  <c r="K180" i="2" a="1"/>
  <c r="K180" i="2"/>
  <c r="K181" i="2" a="1"/>
  <c r="K181" i="2" s="1"/>
  <c r="K182" i="2" a="1"/>
  <c r="K182" i="2"/>
  <c r="K183" i="2" a="1"/>
  <c r="K183" i="2" s="1"/>
  <c r="K184" i="2" a="1"/>
  <c r="K184" i="2"/>
  <c r="K185" i="2" a="1"/>
  <c r="K185" i="2" s="1"/>
  <c r="K186" i="2" a="1"/>
  <c r="K186" i="2"/>
  <c r="K187" i="2" a="1"/>
  <c r="K187" i="2" s="1"/>
  <c r="K188" i="2" a="1"/>
  <c r="K188" i="2"/>
  <c r="K189" i="2" a="1"/>
  <c r="K189" i="2" s="1"/>
  <c r="K190" i="2" a="1"/>
  <c r="K190" i="2"/>
  <c r="K191" i="2" a="1"/>
  <c r="K191" i="2" s="1"/>
  <c r="K192" i="2" a="1"/>
  <c r="K192" i="2"/>
  <c r="K193" i="2" a="1"/>
  <c r="K193" i="2" s="1"/>
  <c r="K194" i="2" a="1"/>
  <c r="K194" i="2"/>
  <c r="K195" i="2" a="1"/>
  <c r="K195" i="2" s="1"/>
  <c r="K196" i="2" a="1"/>
  <c r="K196" i="2"/>
  <c r="K197" i="2" a="1"/>
  <c r="K197" i="2" s="1"/>
  <c r="K198" i="2" a="1"/>
  <c r="K198" i="2"/>
  <c r="K199" i="2" a="1"/>
  <c r="K199" i="2" s="1"/>
  <c r="K200" i="2" a="1"/>
  <c r="K200" i="2"/>
  <c r="K201" i="2" a="1"/>
  <c r="K201" i="2" s="1"/>
  <c r="K202" i="2" a="1"/>
  <c r="K202" i="2"/>
  <c r="K203" i="2" a="1"/>
  <c r="K203" i="2" s="1"/>
  <c r="K204" i="2" a="1"/>
  <c r="K204" i="2"/>
  <c r="K205" i="2" a="1"/>
  <c r="K205" i="2" s="1"/>
  <c r="K206" i="2" a="1"/>
  <c r="K206" i="2"/>
  <c r="K207" i="2" a="1"/>
  <c r="K207" i="2" s="1"/>
  <c r="K208" i="2" a="1"/>
  <c r="K208" i="2"/>
  <c r="K209" i="2" a="1"/>
  <c r="K209" i="2" s="1"/>
  <c r="K210" i="2" a="1"/>
  <c r="K210" i="2"/>
  <c r="K211" i="2" a="1"/>
  <c r="K211" i="2" s="1"/>
  <c r="K212" i="2" a="1"/>
  <c r="K212" i="2"/>
  <c r="K213" i="2" a="1"/>
  <c r="K213" i="2" s="1"/>
  <c r="K214" i="2" a="1"/>
  <c r="K214" i="2"/>
  <c r="K215" i="2" a="1"/>
  <c r="K215" i="2" s="1"/>
  <c r="K216" i="2" a="1"/>
  <c r="K216" i="2"/>
  <c r="K217" i="2" a="1"/>
  <c r="K217" i="2" s="1"/>
  <c r="K218" i="2" a="1"/>
  <c r="K218" i="2"/>
  <c r="K219" i="2" a="1"/>
  <c r="K219" i="2" s="1"/>
  <c r="K220" i="2" a="1"/>
  <c r="K220" i="2"/>
  <c r="K221" i="2" a="1"/>
  <c r="K221" i="2" s="1"/>
  <c r="K222" i="2" a="1"/>
  <c r="K222" i="2"/>
  <c r="K223" i="2" a="1"/>
  <c r="K223" i="2" s="1"/>
  <c r="K224" i="2" a="1"/>
  <c r="K224" i="2"/>
  <c r="K225" i="2" a="1"/>
  <c r="K225" i="2" s="1"/>
  <c r="K226" i="2" a="1"/>
  <c r="K226" i="2"/>
  <c r="K227" i="2" a="1"/>
  <c r="K227" i="2" s="1"/>
  <c r="K228" i="2" a="1"/>
  <c r="K228" i="2"/>
  <c r="K229" i="2" a="1"/>
  <c r="K229" i="2" s="1"/>
  <c r="K230" i="2" a="1"/>
  <c r="K230" i="2"/>
  <c r="K231" i="2" a="1"/>
  <c r="K231" i="2" s="1"/>
  <c r="K232" i="2" a="1"/>
  <c r="K232" i="2"/>
  <c r="K233" i="2" a="1"/>
  <c r="K233" i="2" s="1"/>
  <c r="K234" i="2" a="1"/>
  <c r="K234" i="2"/>
  <c r="K235" i="2" a="1"/>
  <c r="K235" i="2" s="1"/>
  <c r="K236" i="2" a="1"/>
  <c r="K236" i="2"/>
  <c r="K237" i="2" a="1"/>
  <c r="K237" i="2" s="1"/>
  <c r="K238" i="2" a="1"/>
  <c r="K238" i="2"/>
  <c r="K239" i="2" a="1"/>
  <c r="K239" i="2" s="1"/>
  <c r="K240" i="2" a="1"/>
  <c r="K240" i="2"/>
  <c r="K241" i="2" a="1"/>
  <c r="K241" i="2" s="1"/>
  <c r="K242" i="2" a="1"/>
  <c r="K242" i="2"/>
  <c r="K243" i="2" a="1"/>
  <c r="K243" i="2" s="1"/>
  <c r="K244" i="2" a="1"/>
  <c r="K244" i="2"/>
  <c r="K245" i="2" a="1"/>
  <c r="K245" i="2" s="1"/>
  <c r="K2" i="2" a="1"/>
  <c r="K2" i="2" s="1"/>
  <c r="J3" i="2" a="1"/>
  <c r="J3" i="2" s="1"/>
  <c r="J4" i="2" a="1"/>
  <c r="J4" i="2"/>
  <c r="J5" i="2" a="1"/>
  <c r="J5" i="2" s="1"/>
  <c r="J6" i="2" a="1"/>
  <c r="J6" i="2"/>
  <c r="J7" i="2" a="1"/>
  <c r="J7" i="2" s="1"/>
  <c r="J8" i="2" a="1"/>
  <c r="J8" i="2"/>
  <c r="J9" i="2" a="1"/>
  <c r="J9" i="2" s="1"/>
  <c r="J10" i="2" a="1"/>
  <c r="J10" i="2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 s="1"/>
  <c r="J17" i="2" a="1"/>
  <c r="J17" i="2" s="1"/>
  <c r="J18" i="2" a="1"/>
  <c r="J18" i="2"/>
  <c r="J19" i="2" a="1"/>
  <c r="J19" i="2" s="1"/>
  <c r="J20" i="2" a="1"/>
  <c r="J20" i="2"/>
  <c r="J21" i="2" a="1"/>
  <c r="J21" i="2" s="1"/>
  <c r="J22" i="2" a="1"/>
  <c r="J22" i="2"/>
  <c r="J23" i="2" a="1"/>
  <c r="J23" i="2" s="1"/>
  <c r="J24" i="2" a="1"/>
  <c r="J24" i="2" s="1"/>
  <c r="J25" i="2" a="1"/>
  <c r="J25" i="2" s="1"/>
  <c r="J26" i="2" a="1"/>
  <c r="J26" i="2"/>
  <c r="J27" i="2" a="1"/>
  <c r="J27" i="2" s="1"/>
  <c r="J28" i="2" a="1"/>
  <c r="J28" i="2"/>
  <c r="J29" i="2" a="1"/>
  <c r="J29" i="2" s="1"/>
  <c r="J30" i="2" a="1"/>
  <c r="J30" i="2"/>
  <c r="J31" i="2" a="1"/>
  <c r="J31" i="2" s="1"/>
  <c r="J32" i="2" a="1"/>
  <c r="J32" i="2" s="1"/>
  <c r="J33" i="2" a="1"/>
  <c r="J33" i="2" s="1"/>
  <c r="J34" i="2" a="1"/>
  <c r="J34" i="2"/>
  <c r="J35" i="2" a="1"/>
  <c r="J35" i="2" s="1"/>
  <c r="J36" i="2" a="1"/>
  <c r="J36" i="2"/>
  <c r="J37" i="2" a="1"/>
  <c r="J37" i="2" s="1"/>
  <c r="J38" i="2" a="1"/>
  <c r="J38" i="2"/>
  <c r="J39" i="2" a="1"/>
  <c r="J39" i="2" s="1"/>
  <c r="J40" i="2" a="1"/>
  <c r="J40" i="2" s="1"/>
  <c r="J41" i="2" a="1"/>
  <c r="J41" i="2" s="1"/>
  <c r="J42" i="2" a="1"/>
  <c r="J42" i="2"/>
  <c r="J43" i="2" a="1"/>
  <c r="J43" i="2" s="1"/>
  <c r="J44" i="2" a="1"/>
  <c r="J44" i="2"/>
  <c r="J45" i="2" a="1"/>
  <c r="J45" i="2" s="1"/>
  <c r="J46" i="2" a="1"/>
  <c r="J46" i="2"/>
  <c r="J47" i="2" a="1"/>
  <c r="J47" i="2" s="1"/>
  <c r="J48" i="2" a="1"/>
  <c r="J48" i="2" s="1"/>
  <c r="J49" i="2" a="1"/>
  <c r="J49" i="2" s="1"/>
  <c r="J50" i="2" a="1"/>
  <c r="J50" i="2"/>
  <c r="J51" i="2" a="1"/>
  <c r="J51" i="2" s="1"/>
  <c r="J52" i="2" a="1"/>
  <c r="J52" i="2"/>
  <c r="J53" i="2" a="1"/>
  <c r="J53" i="2" s="1"/>
  <c r="J54" i="2" a="1"/>
  <c r="J54" i="2"/>
  <c r="J55" i="2" a="1"/>
  <c r="J55" i="2" s="1"/>
  <c r="J56" i="2" a="1"/>
  <c r="J56" i="2" s="1"/>
  <c r="J57" i="2" a="1"/>
  <c r="J57" i="2" s="1"/>
  <c r="J58" i="2" a="1"/>
  <c r="J58" i="2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/>
  <c r="J67" i="2" a="1"/>
  <c r="J67" i="2" s="1"/>
  <c r="J68" i="2" a="1"/>
  <c r="J68" i="2" s="1"/>
  <c r="J69" i="2" a="1"/>
  <c r="J69" i="2" s="1"/>
  <c r="J70" i="2" a="1"/>
  <c r="J70" i="2"/>
  <c r="J71" i="2" a="1"/>
  <c r="J71" i="2" s="1"/>
  <c r="J72" i="2" a="1"/>
  <c r="J72" i="2" s="1"/>
  <c r="J73" i="2" a="1"/>
  <c r="J73" i="2" s="1"/>
  <c r="J74" i="2" a="1"/>
  <c r="J74" i="2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 s="1"/>
  <c r="J82" i="2" a="1"/>
  <c r="J82" i="2"/>
  <c r="J83" i="2" a="1"/>
  <c r="J83" i="2" s="1"/>
  <c r="J84" i="2" a="1"/>
  <c r="J84" i="2" s="1"/>
  <c r="J85" i="2" a="1"/>
  <c r="J85" i="2" s="1"/>
  <c r="J86" i="2" a="1"/>
  <c r="J86" i="2"/>
  <c r="J87" i="2" a="1"/>
  <c r="J87" i="2" s="1"/>
  <c r="J88" i="2" a="1"/>
  <c r="J88" i="2" s="1"/>
  <c r="J89" i="2" a="1"/>
  <c r="J89" i="2" s="1"/>
  <c r="J90" i="2" a="1"/>
  <c r="J90" i="2"/>
  <c r="J91" i="2" a="1"/>
  <c r="J91" i="2" s="1"/>
  <c r="J92" i="2" a="1"/>
  <c r="J92" i="2" s="1"/>
  <c r="J93" i="2" a="1"/>
  <c r="J93" i="2" s="1"/>
  <c r="J94" i="2" a="1"/>
  <c r="J94" i="2"/>
  <c r="J95" i="2" a="1"/>
  <c r="J95" i="2" s="1"/>
  <c r="J96" i="2" a="1"/>
  <c r="J96" i="2" s="1"/>
  <c r="J97" i="2" a="1"/>
  <c r="J97" i="2" s="1"/>
  <c r="J98" i="2" a="1"/>
  <c r="J98" i="2"/>
  <c r="J99" i="2" a="1"/>
  <c r="J99" i="2" s="1"/>
  <c r="J100" i="2" a="1"/>
  <c r="J100" i="2" s="1"/>
  <c r="J101" i="2" a="1"/>
  <c r="J101" i="2" s="1"/>
  <c r="J102" i="2" a="1"/>
  <c r="J102" i="2"/>
  <c r="J103" i="2" a="1"/>
  <c r="J103" i="2" s="1"/>
  <c r="J104" i="2" a="1"/>
  <c r="J104" i="2" s="1"/>
  <c r="J105" i="2" a="1"/>
  <c r="J105" i="2" s="1"/>
  <c r="J106" i="2" a="1"/>
  <c r="J106" i="2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/>
  <c r="J147" i="2" a="1"/>
  <c r="J147" i="2" s="1"/>
  <c r="J148" i="2" a="1"/>
  <c r="J148" i="2" s="1"/>
  <c r="J149" i="2" a="1"/>
  <c r="J149" i="2" s="1"/>
  <c r="J150" i="2" a="1"/>
  <c r="J150" i="2"/>
  <c r="J151" i="2" a="1"/>
  <c r="J151" i="2" s="1"/>
  <c r="J152" i="2" a="1"/>
  <c r="J152" i="2" s="1"/>
  <c r="J153" i="2" a="1"/>
  <c r="J153" i="2" s="1"/>
  <c r="J154" i="2" a="1"/>
  <c r="J154" i="2"/>
  <c r="J155" i="2" a="1"/>
  <c r="J155" i="2" s="1"/>
  <c r="J156" i="2" a="1"/>
  <c r="J156" i="2" s="1"/>
  <c r="J157" i="2" a="1"/>
  <c r="J157" i="2" s="1"/>
  <c r="J158" i="2" a="1"/>
  <c r="J158" i="2"/>
  <c r="J159" i="2" a="1"/>
  <c r="J159" i="2" s="1"/>
  <c r="J160" i="2" a="1"/>
  <c r="J160" i="2" s="1"/>
  <c r="J161" i="2" a="1"/>
  <c r="J161" i="2" s="1"/>
  <c r="J162" i="2" a="1"/>
  <c r="J162" i="2"/>
  <c r="J163" i="2" a="1"/>
  <c r="J163" i="2" s="1"/>
  <c r="J164" i="2" a="1"/>
  <c r="J164" i="2" s="1"/>
  <c r="J165" i="2" a="1"/>
  <c r="J165" i="2" s="1"/>
  <c r="J166" i="2" a="1"/>
  <c r="J166" i="2"/>
  <c r="J167" i="2" a="1"/>
  <c r="J167" i="2" s="1"/>
  <c r="J168" i="2" a="1"/>
  <c r="J168" i="2" s="1"/>
  <c r="J169" i="2" a="1"/>
  <c r="J169" i="2" s="1"/>
  <c r="J170" i="2" a="1"/>
  <c r="J170" i="2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" i="2" a="1"/>
  <c r="J2" i="2" s="1"/>
  <c r="I3" i="2" a="1"/>
  <c r="I3" i="2" s="1"/>
  <c r="I4" i="2" a="1"/>
  <c r="I4" i="2"/>
  <c r="I5" i="2" a="1"/>
  <c r="I5" i="2" s="1"/>
  <c r="I6" i="2" a="1"/>
  <c r="I6" i="2"/>
  <c r="I7" i="2" a="1"/>
  <c r="I7" i="2" s="1"/>
  <c r="I8" i="2" a="1"/>
  <c r="I8" i="2"/>
  <c r="I9" i="2" a="1"/>
  <c r="I9" i="2" s="1"/>
  <c r="I10" i="2" a="1"/>
  <c r="I10" i="2"/>
  <c r="I11" i="2" a="1"/>
  <c r="I11" i="2" s="1"/>
  <c r="I12" i="2" a="1"/>
  <c r="I12" i="2"/>
  <c r="I13" i="2" a="1"/>
  <c r="I13" i="2" s="1"/>
  <c r="I14" i="2" a="1"/>
  <c r="I14" i="2"/>
  <c r="I15" i="2" a="1"/>
  <c r="I15" i="2" s="1"/>
  <c r="I16" i="2" a="1"/>
  <c r="I16" i="2"/>
  <c r="I17" i="2" a="1"/>
  <c r="I17" i="2" s="1"/>
  <c r="I18" i="2" a="1"/>
  <c r="I18" i="2"/>
  <c r="I19" i="2" a="1"/>
  <c r="I19" i="2" s="1"/>
  <c r="I20" i="2" a="1"/>
  <c r="I20" i="2" s="1"/>
  <c r="I21" i="2" a="1"/>
  <c r="I21" i="2" s="1"/>
  <c r="I22" i="2" a="1"/>
  <c r="I22" i="2"/>
  <c r="I23" i="2" a="1"/>
  <c r="I23" i="2" s="1"/>
  <c r="I24" i="2" a="1"/>
  <c r="I24" i="2" s="1"/>
  <c r="I25" i="2" a="1"/>
  <c r="I25" i="2" s="1"/>
  <c r="I26" i="2" a="1"/>
  <c r="I26" i="2"/>
  <c r="I27" i="2" a="1"/>
  <c r="I27" i="2" s="1"/>
  <c r="I28" i="2" a="1"/>
  <c r="I28" i="2"/>
  <c r="I29" i="2" a="1"/>
  <c r="I29" i="2" s="1"/>
  <c r="I30" i="2" a="1"/>
  <c r="I30" i="2"/>
  <c r="I31" i="2" a="1"/>
  <c r="I31" i="2" s="1"/>
  <c r="I32" i="2" a="1"/>
  <c r="I32" i="2" s="1"/>
  <c r="I33" i="2" a="1"/>
  <c r="I33" i="2" s="1"/>
  <c r="I34" i="2" a="1"/>
  <c r="I34" i="2"/>
  <c r="I35" i="2" a="1"/>
  <c r="I35" i="2" s="1"/>
  <c r="I36" i="2" a="1"/>
  <c r="I36" i="2"/>
  <c r="I37" i="2" a="1"/>
  <c r="I37" i="2" s="1"/>
  <c r="I38" i="2" a="1"/>
  <c r="I38" i="2"/>
  <c r="I39" i="2" a="1"/>
  <c r="I39" i="2" s="1"/>
  <c r="I40" i="2" a="1"/>
  <c r="I40" i="2" s="1"/>
  <c r="I41" i="2" a="1"/>
  <c r="I41" i="2" s="1"/>
  <c r="I42" i="2" a="1"/>
  <c r="I42" i="2"/>
  <c r="I43" i="2" a="1"/>
  <c r="I43" i="2" s="1"/>
  <c r="I44" i="2" a="1"/>
  <c r="I44" i="2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/>
  <c r="I99" i="2" a="1"/>
  <c r="I99" i="2" s="1"/>
  <c r="I100" i="2" a="1"/>
  <c r="I100" i="2" s="1"/>
  <c r="I101" i="2" a="1"/>
  <c r="I101" i="2" s="1"/>
  <c r="I102" i="2" a="1"/>
  <c r="I102" i="2"/>
  <c r="I103" i="2" a="1"/>
  <c r="I103" i="2" s="1"/>
  <c r="I104" i="2" a="1"/>
  <c r="I104" i="2" s="1"/>
  <c r="I105" i="2" a="1"/>
  <c r="I105" i="2" s="1"/>
  <c r="I106" i="2" a="1"/>
  <c r="I106" i="2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I130" i="2" a="1"/>
  <c r="I130" i="2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/>
  <c r="I139" i="2" a="1"/>
  <c r="I139" i="2" s="1"/>
  <c r="I140" i="2" a="1"/>
  <c r="I140" i="2" s="1"/>
  <c r="I141" i="2" a="1"/>
  <c r="I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I161" i="2" a="1"/>
  <c r="I161" i="2" s="1"/>
  <c r="I162" i="2" a="1"/>
  <c r="I162" i="2"/>
  <c r="I163" i="2" a="1"/>
  <c r="I163" i="2" s="1"/>
  <c r="I164" i="2" a="1"/>
  <c r="I164" i="2" s="1"/>
  <c r="I165" i="2" a="1"/>
  <c r="I165" i="2" s="1"/>
  <c r="I166" i="2" a="1"/>
  <c r="I166" i="2"/>
  <c r="I167" i="2" a="1"/>
  <c r="I167" i="2" s="1"/>
  <c r="I168" i="2" a="1"/>
  <c r="I168" i="2" s="1"/>
  <c r="I169" i="2" a="1"/>
  <c r="I169" i="2" s="1"/>
  <c r="I170" i="2" a="1"/>
  <c r="I170" i="2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" i="2" a="1"/>
  <c r="I2" i="2" s="1"/>
  <c r="S7" i="2" a="1"/>
  <c r="S7" i="2" s="1"/>
  <c r="T7" i="2" a="1"/>
  <c r="T7" i="2" s="1"/>
  <c r="U7" i="2" a="1"/>
  <c r="U7" i="2" s="1"/>
  <c r="R7" i="2" a="1"/>
  <c r="R7" i="2" s="1"/>
  <c r="S6" i="2"/>
  <c r="T6" i="2"/>
  <c r="U6" i="2"/>
  <c r="R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<sst xmlns="http://schemas.openxmlformats.org/spreadsheetml/2006/main" count="2048" uniqueCount="82">
  <si>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</si>
  <si>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</si>
  <si>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</si>
  <si>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</si>
  <si>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</si>
  <si>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</si>
  <si>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</si>
  <si>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</si>
  <si>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</si>
  <si>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</si>
  <si>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</si>
  <si>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</si>
  <si>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</si>
  <si>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</si>
  <si>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</si>
  <si>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</si>
  <si>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</si>
  <si>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</si>
  <si>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</si>
  <si>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</si>
  <si>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</si>
  <si>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</si>
  <si>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</si>
  <si>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</si>
  <si>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</si>
  <si>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</si>
  <si>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Sex</t>
  </si>
  <si>
    <t>Smoker</t>
  </si>
  <si>
    <t>Day</t>
  </si>
  <si>
    <t>Time</t>
  </si>
  <si>
    <t>Size</t>
  </si>
  <si>
    <t>Total Bill</t>
  </si>
  <si>
    <t>Tip</t>
  </si>
  <si>
    <t>UNIQUE</t>
  </si>
  <si>
    <t>LEGENDS</t>
  </si>
  <si>
    <t>Female- 0</t>
  </si>
  <si>
    <t>Male- 1</t>
  </si>
  <si>
    <t>No- 0</t>
  </si>
  <si>
    <t>Yes- 1</t>
  </si>
  <si>
    <t>Thur- 0</t>
  </si>
  <si>
    <t>Fri- 1</t>
  </si>
  <si>
    <t>Sat- 2</t>
  </si>
  <si>
    <t>Sun- 3</t>
  </si>
  <si>
    <t>Dinner- 0</t>
  </si>
  <si>
    <t>Lunch- 1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</si>
  <si>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</si>
  <si>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</si>
  <si>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</si>
  <si>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</si>
  <si>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</si>
  <si>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</si>
  <si>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</si>
  <si>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</si>
  <si>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</si>
  <si>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</si>
  <si>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</si>
  <si>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</si>
  <si>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</si>
  <si>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</si>
  <si>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</si>
  <si>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</si>
  <si>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</si>
  <si>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</si>
  <si>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</si>
  <si>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</si>
  <si>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</si>
  <si>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</si>
  <si>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</si>
  <si>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</si>
  <si>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</si>
  <si>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</si>
  <si>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Tip</t>
  </si>
  <si>
    <t>Residuals</t>
  </si>
  <si>
    <t>Standard Residuals</t>
  </si>
  <si>
    <t>PROBABILITY OUTPUT</t>
  </si>
  <si>
    <t>Percentile</t>
  </si>
  <si>
    <t>Significance F &lt;0.05</t>
  </si>
  <si>
    <t>P- value &lt;0.05</t>
  </si>
  <si>
    <t>Difference</t>
  </si>
  <si>
    <t xml:space="preserve">Predicted Tip </t>
  </si>
  <si>
    <t>RMSE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</si>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</sst>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3" fillId="0" borderId="6" xfId="0" applyFont="1" applyBorder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8A78DB7-A770-4633-A1D1-5E18AAE1D7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Vs Predicted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551375633347997E-2"/>
          <c:y val="9.7172859450726998E-2"/>
          <c:w val="0.93354402535486936"/>
          <c:h val="0.76882513070357317"/>
        </c:manualLayout>
      </c:layout>
      <c:lineChart>
        <c:grouping val="standard"/>
        <c:varyColors val="0"/>
        <c:ser>
          <c:idx val="0"/>
          <c:order val="0"/>
          <c:tx>
            <c:strRef>
              <c:f>ProcessedData!$G$1</c:f>
              <c:strCache>
                <c:ptCount val="1"/>
                <c:pt idx="0">
                  <c:v>Tip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ProcessedData!$G$2:$G$244</c:f>
              <c:numCache>
                <c:formatCode>General</c:formatCode>
                <c:ptCount val="243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2.5</c:v>
                </c:pt>
                <c:pt idx="203">
                  <c:v>4</c:v>
                </c:pt>
                <c:pt idx="204">
                  <c:v>3.23</c:v>
                </c:pt>
                <c:pt idx="205">
                  <c:v>3.41</c:v>
                </c:pt>
                <c:pt idx="206">
                  <c:v>3</c:v>
                </c:pt>
                <c:pt idx="207">
                  <c:v>2.0299999999999998</c:v>
                </c:pt>
                <c:pt idx="208">
                  <c:v>2.23</c:v>
                </c:pt>
                <c:pt idx="209">
                  <c:v>2</c:v>
                </c:pt>
                <c:pt idx="210">
                  <c:v>5.16</c:v>
                </c:pt>
                <c:pt idx="211">
                  <c:v>9</c:v>
                </c:pt>
                <c:pt idx="212">
                  <c:v>2.5</c:v>
                </c:pt>
                <c:pt idx="213">
                  <c:v>6.5</c:v>
                </c:pt>
                <c:pt idx="214">
                  <c:v>1.1000000000000001</c:v>
                </c:pt>
                <c:pt idx="215">
                  <c:v>3</c:v>
                </c:pt>
                <c:pt idx="216">
                  <c:v>1.5</c:v>
                </c:pt>
                <c:pt idx="217">
                  <c:v>1.44</c:v>
                </c:pt>
                <c:pt idx="218">
                  <c:v>3.09</c:v>
                </c:pt>
                <c:pt idx="219">
                  <c:v>2.2000000000000002</c:v>
                </c:pt>
                <c:pt idx="220">
                  <c:v>3.48</c:v>
                </c:pt>
                <c:pt idx="221">
                  <c:v>1.92</c:v>
                </c:pt>
                <c:pt idx="222">
                  <c:v>3</c:v>
                </c:pt>
                <c:pt idx="223">
                  <c:v>1.58</c:v>
                </c:pt>
                <c:pt idx="224">
                  <c:v>2.5</c:v>
                </c:pt>
                <c:pt idx="225">
                  <c:v>2</c:v>
                </c:pt>
                <c:pt idx="226">
                  <c:v>3</c:v>
                </c:pt>
                <c:pt idx="227">
                  <c:v>2.72</c:v>
                </c:pt>
                <c:pt idx="228">
                  <c:v>2.88</c:v>
                </c:pt>
                <c:pt idx="229">
                  <c:v>2</c:v>
                </c:pt>
                <c:pt idx="230">
                  <c:v>3</c:v>
                </c:pt>
                <c:pt idx="231">
                  <c:v>3.39</c:v>
                </c:pt>
                <c:pt idx="232">
                  <c:v>1.47</c:v>
                </c:pt>
                <c:pt idx="233">
                  <c:v>3</c:v>
                </c:pt>
                <c:pt idx="234">
                  <c:v>1.25</c:v>
                </c:pt>
                <c:pt idx="235">
                  <c:v>1</c:v>
                </c:pt>
                <c:pt idx="236">
                  <c:v>1.17</c:v>
                </c:pt>
                <c:pt idx="237">
                  <c:v>4.67</c:v>
                </c:pt>
                <c:pt idx="238">
                  <c:v>5.92</c:v>
                </c:pt>
                <c:pt idx="239">
                  <c:v>2</c:v>
                </c:pt>
                <c:pt idx="240">
                  <c:v>2</c:v>
                </c:pt>
                <c:pt idx="241">
                  <c:v>1.75</c:v>
                </c:pt>
                <c:pt idx="24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1-4E97-9553-29BCFF62AAB1}"/>
            </c:ext>
          </c:extLst>
        </c:ser>
        <c:ser>
          <c:idx val="1"/>
          <c:order val="1"/>
          <c:tx>
            <c:strRef>
              <c:f>ProcessedData!$H$1</c:f>
              <c:strCache>
                <c:ptCount val="1"/>
                <c:pt idx="0">
                  <c:v>Predicted Tip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ProcessedData!$H$2:$H$244</c:f>
              <c:numCache>
                <c:formatCode>General</c:formatCode>
                <c:ptCount val="243"/>
                <c:pt idx="0">
                  <c:v>2.6307657675423552</c:v>
                </c:pt>
                <c:pt idx="1">
                  <c:v>2.2070734058151795</c:v>
                </c:pt>
                <c:pt idx="2">
                  <c:v>3.1955144121216756</c:v>
                </c:pt>
                <c:pt idx="3">
                  <c:v>3.2505099411309648</c:v>
                </c:pt>
                <c:pt idx="4">
                  <c:v>3.7195026028326863</c:v>
                </c:pt>
                <c:pt idx="5">
                  <c:v>3.7843487794413599</c:v>
                </c:pt>
                <c:pt idx="6">
                  <c:v>1.8692863793662169</c:v>
                </c:pt>
                <c:pt idx="7">
                  <c:v>3.9316422377382043</c:v>
                </c:pt>
                <c:pt idx="8">
                  <c:v>2.4501228469896219</c:v>
                </c:pt>
                <c:pt idx="9">
                  <c:v>2.4260371242492575</c:v>
                </c:pt>
                <c:pt idx="10">
                  <c:v>2.0082424720990888</c:v>
                </c:pt>
                <c:pt idx="11">
                  <c:v>4.707943609139182</c:v>
                </c:pt>
                <c:pt idx="12">
                  <c:v>2.4853250571486161</c:v>
                </c:pt>
                <c:pt idx="13">
                  <c:v>3.1488562486763589</c:v>
                </c:pt>
                <c:pt idx="14">
                  <c:v>2.4306689940070201</c:v>
                </c:pt>
                <c:pt idx="15">
                  <c:v>3.0559714113049439</c:v>
                </c:pt>
                <c:pt idx="16">
                  <c:v>2.2061470318636269</c:v>
                </c:pt>
                <c:pt idx="17">
                  <c:v>2.7582659069889051</c:v>
                </c:pt>
                <c:pt idx="18">
                  <c:v>2.8212593356944735</c:v>
                </c:pt>
                <c:pt idx="19">
                  <c:v>3.1621649498657862</c:v>
                </c:pt>
                <c:pt idx="20">
                  <c:v>2.7169185450367364</c:v>
                </c:pt>
                <c:pt idx="21">
                  <c:v>2.9364691715546742</c:v>
                </c:pt>
                <c:pt idx="22">
                  <c:v>2.5177481454529529</c:v>
                </c:pt>
                <c:pt idx="23">
                  <c:v>5.0933151729850152</c:v>
                </c:pt>
                <c:pt idx="24">
                  <c:v>2.8929295958317076</c:v>
                </c:pt>
                <c:pt idx="25">
                  <c:v>3.0914210636801052</c:v>
                </c:pt>
                <c:pt idx="26">
                  <c:v>2.2954183970803577</c:v>
                </c:pt>
                <c:pt idx="27">
                  <c:v>2.2324249683747892</c:v>
                </c:pt>
                <c:pt idx="28">
                  <c:v>3.0670878987235737</c:v>
                </c:pt>
                <c:pt idx="29">
                  <c:v>2.8771812386553153</c:v>
                </c:pt>
                <c:pt idx="30">
                  <c:v>1.9415435475873104</c:v>
                </c:pt>
                <c:pt idx="31">
                  <c:v>3.1414452570639391</c:v>
                </c:pt>
                <c:pt idx="32">
                  <c:v>2.4519755948927271</c:v>
                </c:pt>
                <c:pt idx="33">
                  <c:v>3.3582167617272196</c:v>
                </c:pt>
                <c:pt idx="34">
                  <c:v>2.7039493097150018</c:v>
                </c:pt>
                <c:pt idx="35">
                  <c:v>3.478058467345182</c:v>
                </c:pt>
                <c:pt idx="36">
                  <c:v>2.7601186548920098</c:v>
                </c:pt>
                <c:pt idx="37">
                  <c:v>2.817553839888264</c:v>
                </c:pt>
                <c:pt idx="38">
                  <c:v>2.9805956553615003</c:v>
                </c:pt>
                <c:pt idx="39">
                  <c:v>4.1459740864145207</c:v>
                </c:pt>
                <c:pt idx="40">
                  <c:v>2.7351065582000933</c:v>
                </c:pt>
                <c:pt idx="41">
                  <c:v>2.6743053432653223</c:v>
                </c:pt>
                <c:pt idx="42">
                  <c:v>2.3482217123188489</c:v>
                </c:pt>
                <c:pt idx="43">
                  <c:v>1.9535864089574928</c:v>
                </c:pt>
                <c:pt idx="44">
                  <c:v>4.2577258686846768</c:v>
                </c:pt>
                <c:pt idx="45">
                  <c:v>2.7511943812441779</c:v>
                </c:pt>
                <c:pt idx="46">
                  <c:v>3.1161857181558554</c:v>
                </c:pt>
                <c:pt idx="47">
                  <c:v>4.4430006589951727</c:v>
                </c:pt>
                <c:pt idx="48">
                  <c:v>3.8940003715922455</c:v>
                </c:pt>
                <c:pt idx="49">
                  <c:v>2.7280350324553657</c:v>
                </c:pt>
                <c:pt idx="50">
                  <c:v>2.2185293591015016</c:v>
                </c:pt>
                <c:pt idx="51">
                  <c:v>2.010095220002194</c:v>
                </c:pt>
                <c:pt idx="52">
                  <c:v>4.666256781319321</c:v>
                </c:pt>
                <c:pt idx="53">
                  <c:v>1.9776721316978572</c:v>
                </c:pt>
                <c:pt idx="54">
                  <c:v>3.8093608761332769</c:v>
                </c:pt>
                <c:pt idx="55">
                  <c:v>2.8623592554304755</c:v>
                </c:pt>
                <c:pt idx="56">
                  <c:v>4.962696445816114</c:v>
                </c:pt>
                <c:pt idx="57">
                  <c:v>3.5034100299047917</c:v>
                </c:pt>
                <c:pt idx="58">
                  <c:v>2.0981007453996794</c:v>
                </c:pt>
                <c:pt idx="59">
                  <c:v>5.91315612010896</c:v>
                </c:pt>
                <c:pt idx="60">
                  <c:v>2.9364691715546742</c:v>
                </c:pt>
                <c:pt idx="61">
                  <c:v>2.336178850948667</c:v>
                </c:pt>
                <c:pt idx="62">
                  <c:v>2.077720518465525</c:v>
                </c:pt>
                <c:pt idx="63">
                  <c:v>3.1358870133546239</c:v>
                </c:pt>
                <c:pt idx="64">
                  <c:v>2.8786945206907273</c:v>
                </c:pt>
                <c:pt idx="65">
                  <c:v>3.1093616346272945</c:v>
                </c:pt>
                <c:pt idx="66">
                  <c:v>2.5807415741585213</c:v>
                </c:pt>
                <c:pt idx="67">
                  <c:v>1.1489069109260803</c:v>
                </c:pt>
                <c:pt idx="68">
                  <c:v>2.9309109278453596</c:v>
                </c:pt>
                <c:pt idx="69">
                  <c:v>2.4473437251349646</c:v>
                </c:pt>
                <c:pt idx="70">
                  <c:v>2.1703579136207729</c:v>
                </c:pt>
                <c:pt idx="71">
                  <c:v>2.8305230752099986</c:v>
                </c:pt>
                <c:pt idx="72">
                  <c:v>3.5450968577246535</c:v>
                </c:pt>
                <c:pt idx="73">
                  <c:v>3.3987297733793618</c:v>
                </c:pt>
                <c:pt idx="74">
                  <c:v>2.4214052544914955</c:v>
                </c:pt>
                <c:pt idx="75">
                  <c:v>2.0304754469363484</c:v>
                </c:pt>
                <c:pt idx="76">
                  <c:v>2.7169185450367364</c:v>
                </c:pt>
                <c:pt idx="77">
                  <c:v>3.9612862041878838</c:v>
                </c:pt>
                <c:pt idx="78">
                  <c:v>3.1652835375881367</c:v>
                </c:pt>
                <c:pt idx="79">
                  <c:v>2.65855698608893</c:v>
                </c:pt>
                <c:pt idx="80">
                  <c:v>2.8577273856727134</c:v>
                </c:pt>
                <c:pt idx="81">
                  <c:v>2.6001954271411236</c:v>
                </c:pt>
                <c:pt idx="82">
                  <c:v>1.7973686770128166</c:v>
                </c:pt>
                <c:pt idx="83">
                  <c:v>4.0842464975281967</c:v>
                </c:pt>
                <c:pt idx="84">
                  <c:v>2.5372019984355552</c:v>
                </c:pt>
                <c:pt idx="85">
                  <c:v>4.6681095292224262</c:v>
                </c:pt>
                <c:pt idx="86">
                  <c:v>2.2639216827275734</c:v>
                </c:pt>
                <c:pt idx="87">
                  <c:v>2.7502680072926258</c:v>
                </c:pt>
                <c:pt idx="88">
                  <c:v>3.3459264581408705</c:v>
                </c:pt>
                <c:pt idx="89">
                  <c:v>3.0170637053397398</c:v>
                </c:pt>
                <c:pt idx="90">
                  <c:v>3.7405617615022266</c:v>
                </c:pt>
                <c:pt idx="91">
                  <c:v>3.1402714408962193</c:v>
                </c:pt>
                <c:pt idx="92">
                  <c:v>1.5895214459973681</c:v>
                </c:pt>
                <c:pt idx="93">
                  <c:v>2.5686987127883398</c:v>
                </c:pt>
                <c:pt idx="94">
                  <c:v>3.1643571636365841</c:v>
                </c:pt>
                <c:pt idx="95">
                  <c:v>5.1627932193514505</c:v>
                </c:pt>
                <c:pt idx="96">
                  <c:v>3.5840045636898576</c:v>
                </c:pt>
                <c:pt idx="97">
                  <c:v>2.1712842875723255</c:v>
                </c:pt>
                <c:pt idx="98">
                  <c:v>3.0031680960664531</c:v>
                </c:pt>
                <c:pt idx="99">
                  <c:v>2.2111183674890822</c:v>
                </c:pt>
                <c:pt idx="100">
                  <c:v>2.1082908588667566</c:v>
                </c:pt>
                <c:pt idx="101">
                  <c:v>2.4816195613424066</c:v>
                </c:pt>
                <c:pt idx="102">
                  <c:v>5.3530393452874012</c:v>
                </c:pt>
                <c:pt idx="103">
                  <c:v>3.1337868232353525</c:v>
                </c:pt>
                <c:pt idx="104">
                  <c:v>2.9948307305024802</c:v>
                </c:pt>
                <c:pt idx="105">
                  <c:v>2.4797668134393014</c:v>
                </c:pt>
                <c:pt idx="106">
                  <c:v>2.9549966505857235</c:v>
                </c:pt>
                <c:pt idx="107">
                  <c:v>3.3922451557184945</c:v>
                </c:pt>
                <c:pt idx="108">
                  <c:v>2.7465625114864158</c:v>
                </c:pt>
                <c:pt idx="109">
                  <c:v>2.3824975485262909</c:v>
                </c:pt>
                <c:pt idx="110">
                  <c:v>2.353779956028164</c:v>
                </c:pt>
                <c:pt idx="111">
                  <c:v>1.5361312226750172</c:v>
                </c:pt>
                <c:pt idx="112">
                  <c:v>4.775908373470207</c:v>
                </c:pt>
                <c:pt idx="113">
                  <c:v>3.2755220378228818</c:v>
                </c:pt>
                <c:pt idx="114">
                  <c:v>3.6309101693513415</c:v>
                </c:pt>
                <c:pt idx="115">
                  <c:v>2.6604097339920347</c:v>
                </c:pt>
                <c:pt idx="116">
                  <c:v>4.2141862929617107</c:v>
                </c:pt>
                <c:pt idx="117">
                  <c:v>2.0434446822580834</c:v>
                </c:pt>
                <c:pt idx="118">
                  <c:v>2.2083392456344244</c:v>
                </c:pt>
                <c:pt idx="119">
                  <c:v>3.6722575313035097</c:v>
                </c:pt>
                <c:pt idx="120">
                  <c:v>2.1397875732195413</c:v>
                </c:pt>
                <c:pt idx="121">
                  <c:v>2.3000502668381202</c:v>
                </c:pt>
                <c:pt idx="122">
                  <c:v>2.3778656787685284</c:v>
                </c:pt>
                <c:pt idx="123">
                  <c:v>2.5344228765808978</c:v>
                </c:pt>
                <c:pt idx="124">
                  <c:v>2.2129711153921869</c:v>
                </c:pt>
                <c:pt idx="125">
                  <c:v>4.5868360637019752</c:v>
                </c:pt>
                <c:pt idx="126">
                  <c:v>1.8461270305774051</c:v>
                </c:pt>
                <c:pt idx="127">
                  <c:v>2.4019514015088932</c:v>
                </c:pt>
                <c:pt idx="128">
                  <c:v>2.1110699807214144</c:v>
                </c:pt>
                <c:pt idx="129">
                  <c:v>3.3631880973526744</c:v>
                </c:pt>
                <c:pt idx="130">
                  <c:v>2.824377923416824</c:v>
                </c:pt>
                <c:pt idx="131">
                  <c:v>2.9346164236515691</c:v>
                </c:pt>
                <c:pt idx="132">
                  <c:v>2.0916161277388126</c:v>
                </c:pt>
                <c:pt idx="133">
                  <c:v>2.1925908884580325</c:v>
                </c:pt>
                <c:pt idx="134">
                  <c:v>2.748415259389521</c:v>
                </c:pt>
                <c:pt idx="135">
                  <c:v>1.8452006566258525</c:v>
                </c:pt>
                <c:pt idx="136">
                  <c:v>2.0138007158084039</c:v>
                </c:pt>
                <c:pt idx="137">
                  <c:v>2.3676755653014512</c:v>
                </c:pt>
                <c:pt idx="138">
                  <c:v>2.5390547463386604</c:v>
                </c:pt>
                <c:pt idx="139">
                  <c:v>2.2759645440977558</c:v>
                </c:pt>
                <c:pt idx="140">
                  <c:v>2.6752317172168745</c:v>
                </c:pt>
                <c:pt idx="141">
                  <c:v>5.0037043419005904</c:v>
                </c:pt>
                <c:pt idx="142">
                  <c:v>5.4496296784650262</c:v>
                </c:pt>
                <c:pt idx="143">
                  <c:v>4.3320832270250431</c:v>
                </c:pt>
                <c:pt idx="144">
                  <c:v>2.578888826255417</c:v>
                </c:pt>
                <c:pt idx="145">
                  <c:v>1.8303786734010128</c:v>
                </c:pt>
                <c:pt idx="146">
                  <c:v>2.9759637856037378</c:v>
                </c:pt>
                <c:pt idx="147">
                  <c:v>2.1564623043474858</c:v>
                </c:pt>
                <c:pt idx="148">
                  <c:v>1.9628501484730174</c:v>
                </c:pt>
                <c:pt idx="149">
                  <c:v>1.7525632614706046</c:v>
                </c:pt>
                <c:pt idx="150">
                  <c:v>2.3602645736890313</c:v>
                </c:pt>
                <c:pt idx="151">
                  <c:v>2.2731854222430985</c:v>
                </c:pt>
                <c:pt idx="152">
                  <c:v>2.8481241802894957</c:v>
                </c:pt>
                <c:pt idx="153">
                  <c:v>3.7157971070264768</c:v>
                </c:pt>
                <c:pt idx="154">
                  <c:v>3.2729903581843911</c:v>
                </c:pt>
                <c:pt idx="155">
                  <c:v>4.3991216174045142</c:v>
                </c:pt>
                <c:pt idx="156">
                  <c:v>6.28858501270388</c:v>
                </c:pt>
                <c:pt idx="157">
                  <c:v>3.7574839348463382</c:v>
                </c:pt>
                <c:pt idx="158">
                  <c:v>2.2972711449834629</c:v>
                </c:pt>
                <c:pt idx="159">
                  <c:v>2.9691397020751777</c:v>
                </c:pt>
                <c:pt idx="160">
                  <c:v>3.4332530518029705</c:v>
                </c:pt>
                <c:pt idx="161">
                  <c:v>2.2296458465201319</c:v>
                </c:pt>
                <c:pt idx="162">
                  <c:v>2.7508549153764852</c:v>
                </c:pt>
                <c:pt idx="163">
                  <c:v>2.336178850948667</c:v>
                </c:pt>
                <c:pt idx="164">
                  <c:v>2.6789372130230849</c:v>
                </c:pt>
                <c:pt idx="165">
                  <c:v>3.520671669116596</c:v>
                </c:pt>
                <c:pt idx="166">
                  <c:v>2.9800087472776409</c:v>
                </c:pt>
                <c:pt idx="167">
                  <c:v>4.379080856338053</c:v>
                </c:pt>
                <c:pt idx="168">
                  <c:v>2.0378864385487683</c:v>
                </c:pt>
                <c:pt idx="169">
                  <c:v>2.0415919343549787</c:v>
                </c:pt>
                <c:pt idx="170">
                  <c:v>5.9561087877480663</c:v>
                </c:pt>
                <c:pt idx="171">
                  <c:v>2.5214536412591633</c:v>
                </c:pt>
                <c:pt idx="172">
                  <c:v>1.7284775387302402</c:v>
                </c:pt>
                <c:pt idx="173">
                  <c:v>4.0073574595493415</c:v>
                </c:pt>
                <c:pt idx="174">
                  <c:v>2.6150174103659634</c:v>
                </c:pt>
                <c:pt idx="175">
                  <c:v>4.1046267244623511</c:v>
                </c:pt>
                <c:pt idx="176">
                  <c:v>2.714139423182079</c:v>
                </c:pt>
                <c:pt idx="177">
                  <c:v>2.3982459057026833</c:v>
                </c:pt>
                <c:pt idx="178">
                  <c:v>1.9461754173450729</c:v>
                </c:pt>
                <c:pt idx="179">
                  <c:v>4.2648894180809309</c:v>
                </c:pt>
                <c:pt idx="180">
                  <c:v>4.6514347980944812</c:v>
                </c:pt>
                <c:pt idx="181">
                  <c:v>3.218086852826628</c:v>
                </c:pt>
                <c:pt idx="182">
                  <c:v>5.4503086102004126</c:v>
                </c:pt>
                <c:pt idx="183">
                  <c:v>3.5879575017122347</c:v>
                </c:pt>
                <c:pt idx="184">
                  <c:v>4.8133027973999987</c:v>
                </c:pt>
                <c:pt idx="185">
                  <c:v>3.5505630777824422</c:v>
                </c:pt>
                <c:pt idx="186">
                  <c:v>3.1853242986545984</c:v>
                </c:pt>
                <c:pt idx="187">
                  <c:v>4.455630428449215</c:v>
                </c:pt>
                <c:pt idx="188">
                  <c:v>2.9305714619776664</c:v>
                </c:pt>
                <c:pt idx="189">
                  <c:v>3.389126567996144</c:v>
                </c:pt>
                <c:pt idx="190">
                  <c:v>2.510337153840533</c:v>
                </c:pt>
                <c:pt idx="191">
                  <c:v>2.892003221880155</c:v>
                </c:pt>
                <c:pt idx="192">
                  <c:v>3.6914639420699453</c:v>
                </c:pt>
                <c:pt idx="193">
                  <c:v>2.4908833008579312</c:v>
                </c:pt>
                <c:pt idx="194">
                  <c:v>2.5927844355287037</c:v>
                </c:pt>
                <c:pt idx="195">
                  <c:v>1.7571951312283669</c:v>
                </c:pt>
                <c:pt idx="196">
                  <c:v>2.0147270897599565</c:v>
                </c:pt>
                <c:pt idx="197">
                  <c:v>5.4351471611078797</c:v>
                </c:pt>
                <c:pt idx="198">
                  <c:v>2.2611425608729161</c:v>
                </c:pt>
                <c:pt idx="199">
                  <c:v>2.3083876324020927</c:v>
                </c:pt>
                <c:pt idx="200">
                  <c:v>2.9824484032646055</c:v>
                </c:pt>
                <c:pt idx="201">
                  <c:v>2.2370568381325517</c:v>
                </c:pt>
                <c:pt idx="202">
                  <c:v>2.5761097044007593</c:v>
                </c:pt>
                <c:pt idx="203">
                  <c:v>3.3433947785023799</c:v>
                </c:pt>
                <c:pt idx="204">
                  <c:v>2.7749406381168495</c:v>
                </c:pt>
                <c:pt idx="205">
                  <c:v>3.7124310770879596</c:v>
                </c:pt>
                <c:pt idx="206">
                  <c:v>5.0293953703278929</c:v>
                </c:pt>
                <c:pt idx="207">
                  <c:v>3.3051660042725612</c:v>
                </c:pt>
                <c:pt idx="208">
                  <c:v>2.2389095860356565</c:v>
                </c:pt>
                <c:pt idx="209">
                  <c:v>4.0338828382766696</c:v>
                </c:pt>
                <c:pt idx="210">
                  <c:v>3.839931216534509</c:v>
                </c:pt>
                <c:pt idx="211">
                  <c:v>5.9187143638182746</c:v>
                </c:pt>
                <c:pt idx="212">
                  <c:v>2.286154657564833</c:v>
                </c:pt>
                <c:pt idx="213">
                  <c:v>3.8587981614332514</c:v>
                </c:pt>
                <c:pt idx="214">
                  <c:v>2.2518788213573915</c:v>
                </c:pt>
                <c:pt idx="215">
                  <c:v>4.2416380456405918</c:v>
                </c:pt>
                <c:pt idx="216">
                  <c:v>2.1305238337040162</c:v>
                </c:pt>
                <c:pt idx="217">
                  <c:v>1.7738698623563116</c:v>
                </c:pt>
                <c:pt idx="218">
                  <c:v>4.2336401459443129</c:v>
                </c:pt>
                <c:pt idx="219">
                  <c:v>2.1833271489425079</c:v>
                </c:pt>
                <c:pt idx="220">
                  <c:v>2.3000502668381202</c:v>
                </c:pt>
                <c:pt idx="221">
                  <c:v>1.6593389582314968</c:v>
                </c:pt>
                <c:pt idx="222">
                  <c:v>2.7295483144907782</c:v>
                </c:pt>
                <c:pt idx="223">
                  <c:v>2.3000502668381202</c:v>
                </c:pt>
                <c:pt idx="224">
                  <c:v>2.5640668430305773</c:v>
                </c:pt>
                <c:pt idx="225">
                  <c:v>1.9915677409711443</c:v>
                </c:pt>
                <c:pt idx="226">
                  <c:v>3.33598378688996</c:v>
                </c:pt>
                <c:pt idx="227">
                  <c:v>2.2870810315163856</c:v>
                </c:pt>
                <c:pt idx="228">
                  <c:v>3.1059956046887782</c:v>
                </c:pt>
                <c:pt idx="229">
                  <c:v>3.6657729136426429</c:v>
                </c:pt>
                <c:pt idx="230">
                  <c:v>2.7026834698957565</c:v>
                </c:pt>
                <c:pt idx="231">
                  <c:v>2.1323765816071214</c:v>
                </c:pt>
                <c:pt idx="232">
                  <c:v>2.0545611696767132</c:v>
                </c:pt>
                <c:pt idx="233">
                  <c:v>2.4955151706156933</c:v>
                </c:pt>
                <c:pt idx="234">
                  <c:v>1.9897149930680396</c:v>
                </c:pt>
                <c:pt idx="235">
                  <c:v>2.2240876028108172</c:v>
                </c:pt>
                <c:pt idx="236">
                  <c:v>4.0981421068014843</c:v>
                </c:pt>
                <c:pt idx="237">
                  <c:v>4.5684006083224507</c:v>
                </c:pt>
                <c:pt idx="238">
                  <c:v>3.9384663212667648</c:v>
                </c:pt>
                <c:pt idx="239">
                  <c:v>3.574740824174333</c:v>
                </c:pt>
                <c:pt idx="240">
                  <c:v>3.1569461720241643</c:v>
                </c:pt>
                <c:pt idx="241">
                  <c:v>2.7076548055212113</c:v>
                </c:pt>
                <c:pt idx="242">
                  <c:v>2.7965867048702497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F1-4E97-9553-29BCFF62A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712847"/>
        <c:axId val="1922726287"/>
      </c:lineChart>
      <c:catAx>
        <c:axId val="192271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26287"/>
        <c:crosses val="autoZero"/>
        <c:auto val="1"/>
        <c:lblAlgn val="ctr"/>
        <c:lblOffset val="100"/>
        <c:noMultiLvlLbl val="0"/>
      </c:catAx>
      <c:valAx>
        <c:axId val="1922726287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1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MLR!$F$26:$F$268</c:f>
              <c:numCache>
                <c:formatCode>General</c:formatCode>
                <c:ptCount val="243"/>
                <c:pt idx="0">
                  <c:v>0.20576131687242799</c:v>
                </c:pt>
                <c:pt idx="1">
                  <c:v>0.61728395061728403</c:v>
                </c:pt>
                <c:pt idx="2">
                  <c:v>1.0288065843621399</c:v>
                </c:pt>
                <c:pt idx="3">
                  <c:v>1.440329218106996</c:v>
                </c:pt>
                <c:pt idx="4">
                  <c:v>1.8518518518518519</c:v>
                </c:pt>
                <c:pt idx="5">
                  <c:v>2.263374485596708</c:v>
                </c:pt>
                <c:pt idx="6">
                  <c:v>2.6748971193415643</c:v>
                </c:pt>
                <c:pt idx="7">
                  <c:v>3.0864197530864201</c:v>
                </c:pt>
                <c:pt idx="8">
                  <c:v>3.497942386831276</c:v>
                </c:pt>
                <c:pt idx="9">
                  <c:v>3.9094650205761319</c:v>
                </c:pt>
                <c:pt idx="10">
                  <c:v>4.3209876543209873</c:v>
                </c:pt>
                <c:pt idx="11">
                  <c:v>4.7325102880658436</c:v>
                </c:pt>
                <c:pt idx="12">
                  <c:v>5.1440329218106999</c:v>
                </c:pt>
                <c:pt idx="13">
                  <c:v>5.5555555555555554</c:v>
                </c:pt>
                <c:pt idx="14">
                  <c:v>5.9670781893004117</c:v>
                </c:pt>
                <c:pt idx="15">
                  <c:v>6.3786008230452671</c:v>
                </c:pt>
                <c:pt idx="16">
                  <c:v>6.7901234567901234</c:v>
                </c:pt>
                <c:pt idx="17">
                  <c:v>7.2016460905349797</c:v>
                </c:pt>
                <c:pt idx="18">
                  <c:v>7.6131687242798352</c:v>
                </c:pt>
                <c:pt idx="19">
                  <c:v>8.0246913580246915</c:v>
                </c:pt>
                <c:pt idx="20">
                  <c:v>8.4362139917695469</c:v>
                </c:pt>
                <c:pt idx="21">
                  <c:v>8.8477366255144041</c:v>
                </c:pt>
                <c:pt idx="22">
                  <c:v>9.2592592592592595</c:v>
                </c:pt>
                <c:pt idx="23">
                  <c:v>9.6707818930041149</c:v>
                </c:pt>
                <c:pt idx="24">
                  <c:v>10.082304526748972</c:v>
                </c:pt>
                <c:pt idx="25">
                  <c:v>10.493827160493828</c:v>
                </c:pt>
                <c:pt idx="26">
                  <c:v>10.905349794238683</c:v>
                </c:pt>
                <c:pt idx="27">
                  <c:v>11.316872427983538</c:v>
                </c:pt>
                <c:pt idx="28">
                  <c:v>11.728395061728396</c:v>
                </c:pt>
                <c:pt idx="29">
                  <c:v>12.139917695473251</c:v>
                </c:pt>
                <c:pt idx="30">
                  <c:v>12.551440329218106</c:v>
                </c:pt>
                <c:pt idx="31">
                  <c:v>12.962962962962964</c:v>
                </c:pt>
                <c:pt idx="32">
                  <c:v>13.374485596707819</c:v>
                </c:pt>
                <c:pt idx="33">
                  <c:v>13.786008230452675</c:v>
                </c:pt>
                <c:pt idx="34">
                  <c:v>14.197530864197532</c:v>
                </c:pt>
                <c:pt idx="35">
                  <c:v>14.609053497942387</c:v>
                </c:pt>
                <c:pt idx="36">
                  <c:v>15.020576131687243</c:v>
                </c:pt>
                <c:pt idx="37">
                  <c:v>15.4320987654321</c:v>
                </c:pt>
                <c:pt idx="38">
                  <c:v>15.843621399176955</c:v>
                </c:pt>
                <c:pt idx="39">
                  <c:v>16.255144032921812</c:v>
                </c:pt>
                <c:pt idx="40">
                  <c:v>16.666666666666668</c:v>
                </c:pt>
                <c:pt idx="41">
                  <c:v>17.078189300411523</c:v>
                </c:pt>
                <c:pt idx="42">
                  <c:v>17.489711934156382</c:v>
                </c:pt>
                <c:pt idx="43">
                  <c:v>17.901234567901238</c:v>
                </c:pt>
                <c:pt idx="44">
                  <c:v>18.312757201646093</c:v>
                </c:pt>
                <c:pt idx="45">
                  <c:v>18.724279835390949</c:v>
                </c:pt>
                <c:pt idx="46">
                  <c:v>19.135802469135804</c:v>
                </c:pt>
                <c:pt idx="47">
                  <c:v>19.547325102880659</c:v>
                </c:pt>
                <c:pt idx="48">
                  <c:v>19.958847736625518</c:v>
                </c:pt>
                <c:pt idx="49">
                  <c:v>20.370370370370374</c:v>
                </c:pt>
                <c:pt idx="50">
                  <c:v>20.781893004115229</c:v>
                </c:pt>
                <c:pt idx="51">
                  <c:v>21.193415637860085</c:v>
                </c:pt>
                <c:pt idx="52">
                  <c:v>21.60493827160494</c:v>
                </c:pt>
                <c:pt idx="53">
                  <c:v>22.016460905349795</c:v>
                </c:pt>
                <c:pt idx="54">
                  <c:v>22.427983539094651</c:v>
                </c:pt>
                <c:pt idx="55">
                  <c:v>22.83950617283951</c:v>
                </c:pt>
                <c:pt idx="56">
                  <c:v>23.251028806584365</c:v>
                </c:pt>
                <c:pt idx="57">
                  <c:v>23.662551440329221</c:v>
                </c:pt>
                <c:pt idx="58">
                  <c:v>24.074074074074076</c:v>
                </c:pt>
                <c:pt idx="59">
                  <c:v>24.485596707818932</c:v>
                </c:pt>
                <c:pt idx="60">
                  <c:v>24.897119341563787</c:v>
                </c:pt>
                <c:pt idx="61">
                  <c:v>25.308641975308646</c:v>
                </c:pt>
                <c:pt idx="62">
                  <c:v>25.720164609053501</c:v>
                </c:pt>
                <c:pt idx="63">
                  <c:v>26.131687242798357</c:v>
                </c:pt>
                <c:pt idx="64">
                  <c:v>26.543209876543212</c:v>
                </c:pt>
                <c:pt idx="65">
                  <c:v>26.954732510288068</c:v>
                </c:pt>
                <c:pt idx="66">
                  <c:v>27.366255144032923</c:v>
                </c:pt>
                <c:pt idx="67">
                  <c:v>27.777777777777779</c:v>
                </c:pt>
                <c:pt idx="68">
                  <c:v>28.189300411522638</c:v>
                </c:pt>
                <c:pt idx="69">
                  <c:v>28.600823045267493</c:v>
                </c:pt>
                <c:pt idx="70">
                  <c:v>29.012345679012348</c:v>
                </c:pt>
                <c:pt idx="71">
                  <c:v>29.423868312757204</c:v>
                </c:pt>
                <c:pt idx="72">
                  <c:v>29.835390946502059</c:v>
                </c:pt>
                <c:pt idx="73">
                  <c:v>30.246913580246915</c:v>
                </c:pt>
                <c:pt idx="74">
                  <c:v>30.658436213991774</c:v>
                </c:pt>
                <c:pt idx="75">
                  <c:v>31.069958847736629</c:v>
                </c:pt>
                <c:pt idx="76">
                  <c:v>31.481481481481485</c:v>
                </c:pt>
                <c:pt idx="77">
                  <c:v>31.89300411522634</c:v>
                </c:pt>
                <c:pt idx="78">
                  <c:v>32.304526748971192</c:v>
                </c:pt>
                <c:pt idx="79">
                  <c:v>32.716049382716051</c:v>
                </c:pt>
                <c:pt idx="80">
                  <c:v>33.127572016460903</c:v>
                </c:pt>
                <c:pt idx="81">
                  <c:v>33.539094650205762</c:v>
                </c:pt>
                <c:pt idx="82">
                  <c:v>33.950617283950614</c:v>
                </c:pt>
                <c:pt idx="83">
                  <c:v>34.362139917695472</c:v>
                </c:pt>
                <c:pt idx="84">
                  <c:v>34.773662551440331</c:v>
                </c:pt>
                <c:pt idx="85">
                  <c:v>35.185185185185183</c:v>
                </c:pt>
                <c:pt idx="86">
                  <c:v>35.596707818930042</c:v>
                </c:pt>
                <c:pt idx="87">
                  <c:v>36.008230452674894</c:v>
                </c:pt>
                <c:pt idx="88">
                  <c:v>36.419753086419753</c:v>
                </c:pt>
                <c:pt idx="89">
                  <c:v>36.831275720164605</c:v>
                </c:pt>
                <c:pt idx="90">
                  <c:v>37.242798353909464</c:v>
                </c:pt>
                <c:pt idx="91">
                  <c:v>37.654320987654323</c:v>
                </c:pt>
                <c:pt idx="92">
                  <c:v>38.065843621399175</c:v>
                </c:pt>
                <c:pt idx="93">
                  <c:v>38.477366255144034</c:v>
                </c:pt>
                <c:pt idx="94">
                  <c:v>38.888888888888886</c:v>
                </c:pt>
                <c:pt idx="95">
                  <c:v>39.300411522633745</c:v>
                </c:pt>
                <c:pt idx="96">
                  <c:v>39.711934156378604</c:v>
                </c:pt>
                <c:pt idx="97">
                  <c:v>40.123456790123456</c:v>
                </c:pt>
                <c:pt idx="98">
                  <c:v>40.534979423868315</c:v>
                </c:pt>
                <c:pt idx="99">
                  <c:v>40.946502057613166</c:v>
                </c:pt>
                <c:pt idx="100">
                  <c:v>41.358024691358025</c:v>
                </c:pt>
                <c:pt idx="101">
                  <c:v>41.769547325102877</c:v>
                </c:pt>
                <c:pt idx="102">
                  <c:v>42.181069958847736</c:v>
                </c:pt>
                <c:pt idx="103">
                  <c:v>42.592592592592595</c:v>
                </c:pt>
                <c:pt idx="104">
                  <c:v>43.004115226337447</c:v>
                </c:pt>
                <c:pt idx="105">
                  <c:v>43.415637860082306</c:v>
                </c:pt>
                <c:pt idx="106">
                  <c:v>43.827160493827158</c:v>
                </c:pt>
                <c:pt idx="107">
                  <c:v>44.238683127572017</c:v>
                </c:pt>
                <c:pt idx="108">
                  <c:v>44.650205761316869</c:v>
                </c:pt>
                <c:pt idx="109">
                  <c:v>45.061728395061728</c:v>
                </c:pt>
                <c:pt idx="110">
                  <c:v>45.473251028806587</c:v>
                </c:pt>
                <c:pt idx="111">
                  <c:v>45.884773662551439</c:v>
                </c:pt>
                <c:pt idx="112">
                  <c:v>46.296296296296298</c:v>
                </c:pt>
                <c:pt idx="113">
                  <c:v>46.707818930041149</c:v>
                </c:pt>
                <c:pt idx="114">
                  <c:v>47.119341563786008</c:v>
                </c:pt>
                <c:pt idx="115">
                  <c:v>47.53086419753086</c:v>
                </c:pt>
                <c:pt idx="116">
                  <c:v>47.942386831275719</c:v>
                </c:pt>
                <c:pt idx="117">
                  <c:v>48.353909465020578</c:v>
                </c:pt>
                <c:pt idx="118">
                  <c:v>48.76543209876543</c:v>
                </c:pt>
                <c:pt idx="119">
                  <c:v>49.176954732510289</c:v>
                </c:pt>
                <c:pt idx="120">
                  <c:v>49.588477366255141</c:v>
                </c:pt>
                <c:pt idx="121">
                  <c:v>50</c:v>
                </c:pt>
                <c:pt idx="122">
                  <c:v>50.411522633744859</c:v>
                </c:pt>
                <c:pt idx="123">
                  <c:v>50.823045267489711</c:v>
                </c:pt>
                <c:pt idx="124">
                  <c:v>51.23456790123457</c:v>
                </c:pt>
                <c:pt idx="125">
                  <c:v>51.646090534979422</c:v>
                </c:pt>
                <c:pt idx="126">
                  <c:v>52.057613168724281</c:v>
                </c:pt>
                <c:pt idx="127">
                  <c:v>52.469135802469133</c:v>
                </c:pt>
                <c:pt idx="128">
                  <c:v>52.880658436213992</c:v>
                </c:pt>
                <c:pt idx="129">
                  <c:v>53.292181069958851</c:v>
                </c:pt>
                <c:pt idx="130">
                  <c:v>53.703703703703702</c:v>
                </c:pt>
                <c:pt idx="131">
                  <c:v>54.115226337448561</c:v>
                </c:pt>
                <c:pt idx="132">
                  <c:v>54.526748971193413</c:v>
                </c:pt>
                <c:pt idx="133">
                  <c:v>54.938271604938272</c:v>
                </c:pt>
                <c:pt idx="134">
                  <c:v>55.349794238683124</c:v>
                </c:pt>
                <c:pt idx="135">
                  <c:v>55.761316872427983</c:v>
                </c:pt>
                <c:pt idx="136">
                  <c:v>56.172839506172842</c:v>
                </c:pt>
                <c:pt idx="137">
                  <c:v>56.584362139917694</c:v>
                </c:pt>
                <c:pt idx="138">
                  <c:v>56.995884773662553</c:v>
                </c:pt>
                <c:pt idx="139">
                  <c:v>57.407407407407405</c:v>
                </c:pt>
                <c:pt idx="140">
                  <c:v>57.818930041152264</c:v>
                </c:pt>
                <c:pt idx="141">
                  <c:v>58.230452674897123</c:v>
                </c:pt>
                <c:pt idx="142">
                  <c:v>58.641975308641975</c:v>
                </c:pt>
                <c:pt idx="143">
                  <c:v>59.053497942386834</c:v>
                </c:pt>
                <c:pt idx="144">
                  <c:v>59.465020576131685</c:v>
                </c:pt>
                <c:pt idx="145">
                  <c:v>59.876543209876544</c:v>
                </c:pt>
                <c:pt idx="146">
                  <c:v>60.288065843621396</c:v>
                </c:pt>
                <c:pt idx="147">
                  <c:v>60.699588477366255</c:v>
                </c:pt>
                <c:pt idx="148">
                  <c:v>61.111111111111114</c:v>
                </c:pt>
                <c:pt idx="149">
                  <c:v>61.522633744855966</c:v>
                </c:pt>
                <c:pt idx="150">
                  <c:v>61.934156378600825</c:v>
                </c:pt>
                <c:pt idx="151">
                  <c:v>62.345679012345677</c:v>
                </c:pt>
                <c:pt idx="152">
                  <c:v>62.757201646090536</c:v>
                </c:pt>
                <c:pt idx="153">
                  <c:v>63.168724279835388</c:v>
                </c:pt>
                <c:pt idx="154">
                  <c:v>63.580246913580247</c:v>
                </c:pt>
                <c:pt idx="155">
                  <c:v>63.991769547325106</c:v>
                </c:pt>
                <c:pt idx="156">
                  <c:v>64.403292181069958</c:v>
                </c:pt>
                <c:pt idx="157">
                  <c:v>64.81481481481481</c:v>
                </c:pt>
                <c:pt idx="158">
                  <c:v>65.226337448559676</c:v>
                </c:pt>
                <c:pt idx="159">
                  <c:v>65.637860082304528</c:v>
                </c:pt>
                <c:pt idx="160">
                  <c:v>66.049382716049379</c:v>
                </c:pt>
                <c:pt idx="161">
                  <c:v>66.460905349794245</c:v>
                </c:pt>
                <c:pt idx="162">
                  <c:v>66.872427983539097</c:v>
                </c:pt>
                <c:pt idx="163">
                  <c:v>67.283950617283949</c:v>
                </c:pt>
                <c:pt idx="164">
                  <c:v>67.695473251028801</c:v>
                </c:pt>
                <c:pt idx="165">
                  <c:v>68.106995884773667</c:v>
                </c:pt>
                <c:pt idx="166">
                  <c:v>68.518518518518519</c:v>
                </c:pt>
                <c:pt idx="167">
                  <c:v>68.930041152263371</c:v>
                </c:pt>
                <c:pt idx="168">
                  <c:v>69.341563786008237</c:v>
                </c:pt>
                <c:pt idx="169">
                  <c:v>69.753086419753089</c:v>
                </c:pt>
                <c:pt idx="170">
                  <c:v>70.164609053497941</c:v>
                </c:pt>
                <c:pt idx="171">
                  <c:v>70.576131687242793</c:v>
                </c:pt>
                <c:pt idx="172">
                  <c:v>70.987654320987659</c:v>
                </c:pt>
                <c:pt idx="173">
                  <c:v>71.399176954732511</c:v>
                </c:pt>
                <c:pt idx="174">
                  <c:v>71.810699588477362</c:v>
                </c:pt>
                <c:pt idx="175">
                  <c:v>72.222222222222229</c:v>
                </c:pt>
                <c:pt idx="176">
                  <c:v>72.63374485596708</c:v>
                </c:pt>
                <c:pt idx="177">
                  <c:v>73.045267489711932</c:v>
                </c:pt>
                <c:pt idx="178">
                  <c:v>73.456790123456784</c:v>
                </c:pt>
                <c:pt idx="179">
                  <c:v>73.86831275720165</c:v>
                </c:pt>
                <c:pt idx="180">
                  <c:v>74.279835390946502</c:v>
                </c:pt>
                <c:pt idx="181">
                  <c:v>74.691358024691354</c:v>
                </c:pt>
                <c:pt idx="182">
                  <c:v>75.10288065843622</c:v>
                </c:pt>
                <c:pt idx="183">
                  <c:v>75.514403292181072</c:v>
                </c:pt>
                <c:pt idx="184">
                  <c:v>75.925925925925924</c:v>
                </c:pt>
                <c:pt idx="185">
                  <c:v>76.337448559670776</c:v>
                </c:pt>
                <c:pt idx="186">
                  <c:v>76.748971193415642</c:v>
                </c:pt>
                <c:pt idx="187">
                  <c:v>77.160493827160494</c:v>
                </c:pt>
                <c:pt idx="188">
                  <c:v>77.572016460905346</c:v>
                </c:pt>
                <c:pt idx="189">
                  <c:v>77.983539094650212</c:v>
                </c:pt>
                <c:pt idx="190">
                  <c:v>78.395061728395063</c:v>
                </c:pt>
                <c:pt idx="191">
                  <c:v>78.806584362139915</c:v>
                </c:pt>
                <c:pt idx="192">
                  <c:v>79.218106995884781</c:v>
                </c:pt>
                <c:pt idx="193">
                  <c:v>79.629629629629633</c:v>
                </c:pt>
                <c:pt idx="194">
                  <c:v>80.041152263374485</c:v>
                </c:pt>
                <c:pt idx="195">
                  <c:v>80.452674897119337</c:v>
                </c:pt>
                <c:pt idx="196">
                  <c:v>80.864197530864203</c:v>
                </c:pt>
                <c:pt idx="197">
                  <c:v>81.275720164609055</c:v>
                </c:pt>
                <c:pt idx="198">
                  <c:v>81.687242798353907</c:v>
                </c:pt>
                <c:pt idx="199">
                  <c:v>82.098765432098773</c:v>
                </c:pt>
                <c:pt idx="200">
                  <c:v>82.510288065843625</c:v>
                </c:pt>
                <c:pt idx="201">
                  <c:v>82.921810699588477</c:v>
                </c:pt>
                <c:pt idx="202">
                  <c:v>83.333333333333329</c:v>
                </c:pt>
                <c:pt idx="203">
                  <c:v>83.744855967078195</c:v>
                </c:pt>
                <c:pt idx="204">
                  <c:v>84.156378600823047</c:v>
                </c:pt>
                <c:pt idx="205">
                  <c:v>84.567901234567898</c:v>
                </c:pt>
                <c:pt idx="206">
                  <c:v>84.979423868312765</c:v>
                </c:pt>
                <c:pt idx="207">
                  <c:v>85.390946502057616</c:v>
                </c:pt>
                <c:pt idx="208">
                  <c:v>85.802469135802468</c:v>
                </c:pt>
                <c:pt idx="209">
                  <c:v>86.21399176954732</c:v>
                </c:pt>
                <c:pt idx="210">
                  <c:v>86.625514403292186</c:v>
                </c:pt>
                <c:pt idx="211">
                  <c:v>87.037037037037038</c:v>
                </c:pt>
                <c:pt idx="212">
                  <c:v>87.44855967078189</c:v>
                </c:pt>
                <c:pt idx="213">
                  <c:v>87.860082304526756</c:v>
                </c:pt>
                <c:pt idx="214">
                  <c:v>88.271604938271608</c:v>
                </c:pt>
                <c:pt idx="215">
                  <c:v>88.68312757201646</c:v>
                </c:pt>
                <c:pt idx="216">
                  <c:v>89.094650205761312</c:v>
                </c:pt>
                <c:pt idx="217">
                  <c:v>89.506172839506178</c:v>
                </c:pt>
                <c:pt idx="218">
                  <c:v>89.91769547325103</c:v>
                </c:pt>
                <c:pt idx="219">
                  <c:v>90.329218106995881</c:v>
                </c:pt>
                <c:pt idx="220">
                  <c:v>90.740740740740748</c:v>
                </c:pt>
                <c:pt idx="221">
                  <c:v>91.152263374485599</c:v>
                </c:pt>
                <c:pt idx="222">
                  <c:v>91.563786008230451</c:v>
                </c:pt>
                <c:pt idx="223">
                  <c:v>91.975308641975303</c:v>
                </c:pt>
                <c:pt idx="224">
                  <c:v>92.386831275720169</c:v>
                </c:pt>
                <c:pt idx="225">
                  <c:v>92.798353909465021</c:v>
                </c:pt>
                <c:pt idx="226">
                  <c:v>93.209876543209873</c:v>
                </c:pt>
                <c:pt idx="227">
                  <c:v>93.621399176954739</c:v>
                </c:pt>
                <c:pt idx="228">
                  <c:v>94.032921810699591</c:v>
                </c:pt>
                <c:pt idx="229">
                  <c:v>94.444444444444443</c:v>
                </c:pt>
                <c:pt idx="230">
                  <c:v>94.855967078189295</c:v>
                </c:pt>
                <c:pt idx="231">
                  <c:v>95.267489711934161</c:v>
                </c:pt>
                <c:pt idx="232">
                  <c:v>95.679012345679013</c:v>
                </c:pt>
                <c:pt idx="233">
                  <c:v>96.090534979423865</c:v>
                </c:pt>
                <c:pt idx="234">
                  <c:v>96.502057613168731</c:v>
                </c:pt>
                <c:pt idx="235">
                  <c:v>96.913580246913583</c:v>
                </c:pt>
                <c:pt idx="236">
                  <c:v>97.325102880658434</c:v>
                </c:pt>
                <c:pt idx="237">
                  <c:v>97.7366255144033</c:v>
                </c:pt>
                <c:pt idx="238">
                  <c:v>98.148148148148152</c:v>
                </c:pt>
                <c:pt idx="239">
                  <c:v>98.559670781893004</c:v>
                </c:pt>
                <c:pt idx="240">
                  <c:v>98.971193415637856</c:v>
                </c:pt>
                <c:pt idx="241">
                  <c:v>99.382716049382722</c:v>
                </c:pt>
                <c:pt idx="242">
                  <c:v>99.794238683127574</c:v>
                </c:pt>
              </c:numCache>
            </c:numRef>
          </c:xVal>
          <c:yVal>
            <c:numRef>
              <c:f>MLR!$G$26:$G$268</c:f>
              <c:numCache>
                <c:formatCode>General</c:formatCode>
                <c:ptCount val="2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1.01</c:v>
                </c:pt>
                <c:pt idx="5">
                  <c:v>1.1000000000000001</c:v>
                </c:pt>
                <c:pt idx="6">
                  <c:v>1.17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  <c:pt idx="10">
                  <c:v>1.32</c:v>
                </c:pt>
                <c:pt idx="11">
                  <c:v>1.36</c:v>
                </c:pt>
                <c:pt idx="12">
                  <c:v>1.44</c:v>
                </c:pt>
                <c:pt idx="13">
                  <c:v>1.44</c:v>
                </c:pt>
                <c:pt idx="14">
                  <c:v>1.45</c:v>
                </c:pt>
                <c:pt idx="15">
                  <c:v>1.47</c:v>
                </c:pt>
                <c:pt idx="16">
                  <c:v>1.48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1.5</c:v>
                </c:pt>
                <c:pt idx="25">
                  <c:v>1.5</c:v>
                </c:pt>
                <c:pt idx="26">
                  <c:v>1.56</c:v>
                </c:pt>
                <c:pt idx="27">
                  <c:v>1.57</c:v>
                </c:pt>
                <c:pt idx="28">
                  <c:v>1.58</c:v>
                </c:pt>
                <c:pt idx="29">
                  <c:v>1.61</c:v>
                </c:pt>
                <c:pt idx="30">
                  <c:v>1.63</c:v>
                </c:pt>
                <c:pt idx="31">
                  <c:v>1.64</c:v>
                </c:pt>
                <c:pt idx="32">
                  <c:v>1.66</c:v>
                </c:pt>
                <c:pt idx="33">
                  <c:v>1.67</c:v>
                </c:pt>
                <c:pt idx="34">
                  <c:v>1.68</c:v>
                </c:pt>
                <c:pt idx="35">
                  <c:v>1.71</c:v>
                </c:pt>
                <c:pt idx="36">
                  <c:v>1.73</c:v>
                </c:pt>
                <c:pt idx="37">
                  <c:v>1.75</c:v>
                </c:pt>
                <c:pt idx="38">
                  <c:v>1.76</c:v>
                </c:pt>
                <c:pt idx="39">
                  <c:v>1.8</c:v>
                </c:pt>
                <c:pt idx="40">
                  <c:v>1.83</c:v>
                </c:pt>
                <c:pt idx="41">
                  <c:v>1.92</c:v>
                </c:pt>
                <c:pt idx="42">
                  <c:v>1.96</c:v>
                </c:pt>
                <c:pt idx="43">
                  <c:v>1.97</c:v>
                </c:pt>
                <c:pt idx="44">
                  <c:v>1.98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2.0099999999999998</c:v>
                </c:pt>
                <c:pt idx="78">
                  <c:v>2.0099999999999998</c:v>
                </c:pt>
                <c:pt idx="79">
                  <c:v>2.02</c:v>
                </c:pt>
                <c:pt idx="80">
                  <c:v>2.0299999999999998</c:v>
                </c:pt>
                <c:pt idx="81">
                  <c:v>2.0299999999999998</c:v>
                </c:pt>
                <c:pt idx="82">
                  <c:v>2.0499999999999998</c:v>
                </c:pt>
                <c:pt idx="83">
                  <c:v>2.09</c:v>
                </c:pt>
                <c:pt idx="84">
                  <c:v>2.1800000000000002</c:v>
                </c:pt>
                <c:pt idx="85">
                  <c:v>2.2000000000000002</c:v>
                </c:pt>
                <c:pt idx="86">
                  <c:v>2.2000000000000002</c:v>
                </c:pt>
                <c:pt idx="87">
                  <c:v>2.23</c:v>
                </c:pt>
                <c:pt idx="88">
                  <c:v>2.23</c:v>
                </c:pt>
                <c:pt idx="89">
                  <c:v>2.2400000000000002</c:v>
                </c:pt>
                <c:pt idx="90">
                  <c:v>2.2400000000000002</c:v>
                </c:pt>
                <c:pt idx="91">
                  <c:v>2.2999999999999998</c:v>
                </c:pt>
                <c:pt idx="92">
                  <c:v>2.31</c:v>
                </c:pt>
                <c:pt idx="93">
                  <c:v>2.31</c:v>
                </c:pt>
                <c:pt idx="94">
                  <c:v>2.34</c:v>
                </c:pt>
                <c:pt idx="95">
                  <c:v>2.4500000000000002</c:v>
                </c:pt>
                <c:pt idx="96">
                  <c:v>2.4700000000000002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2.52</c:v>
                </c:pt>
                <c:pt idx="108">
                  <c:v>2.54</c:v>
                </c:pt>
                <c:pt idx="109">
                  <c:v>2.5499999999999998</c:v>
                </c:pt>
                <c:pt idx="110">
                  <c:v>2.56</c:v>
                </c:pt>
                <c:pt idx="111">
                  <c:v>2.6</c:v>
                </c:pt>
                <c:pt idx="112">
                  <c:v>2.61</c:v>
                </c:pt>
                <c:pt idx="113">
                  <c:v>2.64</c:v>
                </c:pt>
                <c:pt idx="114">
                  <c:v>2.71</c:v>
                </c:pt>
                <c:pt idx="115">
                  <c:v>2.72</c:v>
                </c:pt>
                <c:pt idx="116">
                  <c:v>2.74</c:v>
                </c:pt>
                <c:pt idx="117">
                  <c:v>2.75</c:v>
                </c:pt>
                <c:pt idx="118">
                  <c:v>2.75</c:v>
                </c:pt>
                <c:pt idx="119">
                  <c:v>2.83</c:v>
                </c:pt>
                <c:pt idx="120">
                  <c:v>2.88</c:v>
                </c:pt>
                <c:pt idx="121">
                  <c:v>2.92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3.02</c:v>
                </c:pt>
                <c:pt idx="146">
                  <c:v>3.06</c:v>
                </c:pt>
                <c:pt idx="147">
                  <c:v>3.07</c:v>
                </c:pt>
                <c:pt idx="148">
                  <c:v>3.08</c:v>
                </c:pt>
                <c:pt idx="149">
                  <c:v>3.09</c:v>
                </c:pt>
                <c:pt idx="150">
                  <c:v>3.11</c:v>
                </c:pt>
                <c:pt idx="151">
                  <c:v>3.12</c:v>
                </c:pt>
                <c:pt idx="152">
                  <c:v>3.14</c:v>
                </c:pt>
                <c:pt idx="153">
                  <c:v>3.15</c:v>
                </c:pt>
                <c:pt idx="154">
                  <c:v>3.16</c:v>
                </c:pt>
                <c:pt idx="155">
                  <c:v>3.18</c:v>
                </c:pt>
                <c:pt idx="156">
                  <c:v>3.18</c:v>
                </c:pt>
                <c:pt idx="157">
                  <c:v>3.21</c:v>
                </c:pt>
                <c:pt idx="158">
                  <c:v>3.23</c:v>
                </c:pt>
                <c:pt idx="159">
                  <c:v>3.23</c:v>
                </c:pt>
                <c:pt idx="160">
                  <c:v>3.25</c:v>
                </c:pt>
                <c:pt idx="161">
                  <c:v>3.25</c:v>
                </c:pt>
                <c:pt idx="162">
                  <c:v>3.27</c:v>
                </c:pt>
                <c:pt idx="163">
                  <c:v>3.31</c:v>
                </c:pt>
                <c:pt idx="164">
                  <c:v>3.35</c:v>
                </c:pt>
                <c:pt idx="165">
                  <c:v>3.39</c:v>
                </c:pt>
                <c:pt idx="166">
                  <c:v>3.4</c:v>
                </c:pt>
                <c:pt idx="167">
                  <c:v>3.41</c:v>
                </c:pt>
                <c:pt idx="168">
                  <c:v>3.48</c:v>
                </c:pt>
                <c:pt idx="169">
                  <c:v>3.48</c:v>
                </c:pt>
                <c:pt idx="170">
                  <c:v>3.48</c:v>
                </c:pt>
                <c:pt idx="171">
                  <c:v>3.5</c:v>
                </c:pt>
                <c:pt idx="172">
                  <c:v>3.5</c:v>
                </c:pt>
                <c:pt idx="173">
                  <c:v>3.5</c:v>
                </c:pt>
                <c:pt idx="174">
                  <c:v>3.5</c:v>
                </c:pt>
                <c:pt idx="175">
                  <c:v>3.5</c:v>
                </c:pt>
                <c:pt idx="176">
                  <c:v>3.5</c:v>
                </c:pt>
                <c:pt idx="177">
                  <c:v>3.5</c:v>
                </c:pt>
                <c:pt idx="178">
                  <c:v>3.5</c:v>
                </c:pt>
                <c:pt idx="179">
                  <c:v>3.5</c:v>
                </c:pt>
                <c:pt idx="180">
                  <c:v>3.51</c:v>
                </c:pt>
                <c:pt idx="181">
                  <c:v>3.55</c:v>
                </c:pt>
                <c:pt idx="182">
                  <c:v>3.6</c:v>
                </c:pt>
                <c:pt idx="183">
                  <c:v>3.61</c:v>
                </c:pt>
                <c:pt idx="184">
                  <c:v>3.68</c:v>
                </c:pt>
                <c:pt idx="185">
                  <c:v>3.71</c:v>
                </c:pt>
                <c:pt idx="186">
                  <c:v>3.75</c:v>
                </c:pt>
                <c:pt idx="187">
                  <c:v>3.76</c:v>
                </c:pt>
                <c:pt idx="188">
                  <c:v>3.76</c:v>
                </c:pt>
                <c:pt idx="189">
                  <c:v>3.92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4.0599999999999996</c:v>
                </c:pt>
                <c:pt idx="203">
                  <c:v>4.08</c:v>
                </c:pt>
                <c:pt idx="204">
                  <c:v>4.08</c:v>
                </c:pt>
                <c:pt idx="205">
                  <c:v>4.1900000000000004</c:v>
                </c:pt>
                <c:pt idx="206">
                  <c:v>4.2</c:v>
                </c:pt>
                <c:pt idx="207">
                  <c:v>4.29</c:v>
                </c:pt>
                <c:pt idx="208">
                  <c:v>4.3</c:v>
                </c:pt>
                <c:pt idx="209">
                  <c:v>4.3</c:v>
                </c:pt>
                <c:pt idx="210">
                  <c:v>4.34</c:v>
                </c:pt>
                <c:pt idx="211">
                  <c:v>4.5</c:v>
                </c:pt>
                <c:pt idx="212">
                  <c:v>4.67</c:v>
                </c:pt>
                <c:pt idx="213">
                  <c:v>4.71</c:v>
                </c:pt>
                <c:pt idx="214">
                  <c:v>4.7300000000000004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5.07</c:v>
                </c:pt>
                <c:pt idx="226">
                  <c:v>5.14</c:v>
                </c:pt>
                <c:pt idx="227">
                  <c:v>5.15</c:v>
                </c:pt>
                <c:pt idx="228">
                  <c:v>5.16</c:v>
                </c:pt>
                <c:pt idx="229">
                  <c:v>5.17</c:v>
                </c:pt>
                <c:pt idx="230">
                  <c:v>5.2</c:v>
                </c:pt>
                <c:pt idx="231">
                  <c:v>5.6</c:v>
                </c:pt>
                <c:pt idx="232">
                  <c:v>5.65</c:v>
                </c:pt>
                <c:pt idx="233">
                  <c:v>5.85</c:v>
                </c:pt>
                <c:pt idx="234">
                  <c:v>5.92</c:v>
                </c:pt>
                <c:pt idx="235">
                  <c:v>6</c:v>
                </c:pt>
                <c:pt idx="236">
                  <c:v>6.5</c:v>
                </c:pt>
                <c:pt idx="237">
                  <c:v>6.5</c:v>
                </c:pt>
                <c:pt idx="238">
                  <c:v>6.7</c:v>
                </c:pt>
                <c:pt idx="239">
                  <c:v>6.73</c:v>
                </c:pt>
                <c:pt idx="240">
                  <c:v>7.58</c:v>
                </c:pt>
                <c:pt idx="241">
                  <c:v>9</c:v>
                </c:pt>
                <c:pt idx="24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B1-44A9-862B-12B84E7E4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620175"/>
        <c:axId val="1717620655"/>
      </c:scatterChart>
      <c:valAx>
        <c:axId val="171762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7620655"/>
        <c:crosses val="autoZero"/>
        <c:crossBetween val="midCat"/>
      </c:valAx>
      <c:valAx>
        <c:axId val="17176206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762017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</xdr:colOff>
      <xdr:row>1</xdr:row>
      <xdr:rowOff>22860</xdr:rowOff>
    </xdr:from>
    <xdr:to>
      <xdr:col>23</xdr:col>
      <xdr:colOff>594360</xdr:colOff>
      <xdr:row>26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073899-637A-4EF2-8311-5B7D5962E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37A37-6BC9-A36B-D656-DF84366E5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abSelected="1" workbookViewId="0">
      <selection activeCell="J241" sqref="J241"/>
    </sheetView>
  </sheetViews>
  <sheetFormatPr defaultColWidth="13.44140625" defaultRowHeight="14.4" x14ac:dyDescent="0.3"/>
  <cols>
    <col min="11" max="11" width="46" bestFit="1" customWidth="1"/>
  </cols>
  <sheetData>
    <row r="1" spans="1:11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</row>
    <row r="2" spans="1:11" x14ac:dyDescent="0.3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</row>
    <row r="3" spans="1:11" x14ac:dyDescent="0.3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J3" s="1" t="s">
        <v>17</v>
      </c>
      <c r="K3" s="1" t="s">
        <v>18</v>
      </c>
    </row>
    <row r="4" spans="1:11" x14ac:dyDescent="0.3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J4" s="1" t="s">
        <v>13</v>
      </c>
      <c r="K4" s="1" t="s">
        <v>24</v>
      </c>
    </row>
    <row r="5" spans="1:11" x14ac:dyDescent="0.3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J5" s="1" t="s">
        <v>12</v>
      </c>
      <c r="K5" s="1" t="s">
        <v>19</v>
      </c>
    </row>
    <row r="6" spans="1:11" x14ac:dyDescent="0.3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J6" s="1" t="s">
        <v>11</v>
      </c>
      <c r="K6" s="1" t="s">
        <v>25</v>
      </c>
    </row>
    <row r="7" spans="1:11" x14ac:dyDescent="0.3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J7" s="1" t="s">
        <v>10</v>
      </c>
      <c r="K7" s="1" t="s">
        <v>20</v>
      </c>
    </row>
    <row r="8" spans="1:11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J8" s="1" t="s">
        <v>21</v>
      </c>
      <c r="K8" s="1" t="s">
        <v>22</v>
      </c>
    </row>
    <row r="9" spans="1:11" x14ac:dyDescent="0.3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J9" s="1" t="s">
        <v>15</v>
      </c>
      <c r="K9" s="1" t="s">
        <v>23</v>
      </c>
    </row>
    <row r="10" spans="1:11" x14ac:dyDescent="0.3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</row>
    <row r="11" spans="1:11" x14ac:dyDescent="0.3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</row>
    <row r="12" spans="1:11" x14ac:dyDescent="0.3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</row>
    <row r="13" spans="1:11" x14ac:dyDescent="0.3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</row>
    <row r="14" spans="1:11" x14ac:dyDescent="0.3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</row>
    <row r="15" spans="1:11" x14ac:dyDescent="0.3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</row>
    <row r="16" spans="1:11" x14ac:dyDescent="0.3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</row>
    <row r="17" spans="1:7" x14ac:dyDescent="0.3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</row>
    <row r="18" spans="1:7" x14ac:dyDescent="0.3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</row>
    <row r="19" spans="1:7" x14ac:dyDescent="0.3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</row>
    <row r="20" spans="1:7" x14ac:dyDescent="0.3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</row>
    <row r="21" spans="1:7" x14ac:dyDescent="0.3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</row>
    <row r="22" spans="1:7" x14ac:dyDescent="0.3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</row>
    <row r="23" spans="1:7" x14ac:dyDescent="0.3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</row>
    <row r="24" spans="1:7" x14ac:dyDescent="0.3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</row>
    <row r="25" spans="1:7" x14ac:dyDescent="0.3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</row>
    <row r="26" spans="1:7" x14ac:dyDescent="0.3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</row>
    <row r="27" spans="1:7" x14ac:dyDescent="0.3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</row>
    <row r="28" spans="1:7" x14ac:dyDescent="0.3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</row>
    <row r="29" spans="1:7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</row>
    <row r="30" spans="1:7" x14ac:dyDescent="0.3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</row>
    <row r="31" spans="1:7" x14ac:dyDescent="0.3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</row>
    <row r="32" spans="1:7" x14ac:dyDescent="0.3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</row>
    <row r="33" spans="1:7" x14ac:dyDescent="0.3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</row>
    <row r="34" spans="1:7" x14ac:dyDescent="0.3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</row>
    <row r="35" spans="1:7" x14ac:dyDescent="0.3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</row>
    <row r="36" spans="1:7" x14ac:dyDescent="0.3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</row>
    <row r="37" spans="1:7" x14ac:dyDescent="0.3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</row>
    <row r="38" spans="1:7" x14ac:dyDescent="0.3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</row>
    <row r="39" spans="1:7" x14ac:dyDescent="0.3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</row>
    <row r="40" spans="1:7" x14ac:dyDescent="0.3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</row>
    <row r="41" spans="1:7" x14ac:dyDescent="0.3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</row>
    <row r="42" spans="1:7" x14ac:dyDescent="0.3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</row>
    <row r="43" spans="1:7" x14ac:dyDescent="0.3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</row>
    <row r="44" spans="1:7" x14ac:dyDescent="0.3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</row>
    <row r="45" spans="1:7" x14ac:dyDescent="0.3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</row>
    <row r="46" spans="1:7" x14ac:dyDescent="0.3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</row>
    <row r="47" spans="1:7" x14ac:dyDescent="0.3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</row>
    <row r="48" spans="1:7" x14ac:dyDescent="0.3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</row>
    <row r="49" spans="1:7" x14ac:dyDescent="0.3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</row>
    <row r="50" spans="1:7" x14ac:dyDescent="0.3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</row>
    <row r="51" spans="1:7" x14ac:dyDescent="0.3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</row>
    <row r="52" spans="1:7" x14ac:dyDescent="0.3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</row>
    <row r="53" spans="1:7" x14ac:dyDescent="0.3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</row>
    <row r="54" spans="1:7" x14ac:dyDescent="0.3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</row>
    <row r="55" spans="1:7" x14ac:dyDescent="0.3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</row>
    <row r="56" spans="1:7" x14ac:dyDescent="0.3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</row>
    <row r="57" spans="1:7" x14ac:dyDescent="0.3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</row>
    <row r="58" spans="1:7" x14ac:dyDescent="0.3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</row>
    <row r="59" spans="1:7" x14ac:dyDescent="0.3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</row>
    <row r="60" spans="1:7" x14ac:dyDescent="0.3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</row>
    <row r="61" spans="1:7" x14ac:dyDescent="0.3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</row>
    <row r="62" spans="1:7" x14ac:dyDescent="0.3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</row>
    <row r="63" spans="1:7" x14ac:dyDescent="0.3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</row>
    <row r="64" spans="1:7" x14ac:dyDescent="0.3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</row>
    <row r="65" spans="1:7" x14ac:dyDescent="0.3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</row>
    <row r="66" spans="1:7" x14ac:dyDescent="0.3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</row>
    <row r="67" spans="1:7" x14ac:dyDescent="0.3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</row>
    <row r="68" spans="1:7" x14ac:dyDescent="0.3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</row>
    <row r="69" spans="1:7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</row>
    <row r="70" spans="1:7" x14ac:dyDescent="0.3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</row>
    <row r="71" spans="1:7" x14ac:dyDescent="0.3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</row>
    <row r="72" spans="1:7" x14ac:dyDescent="0.3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</row>
    <row r="73" spans="1:7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</row>
    <row r="74" spans="1:7" x14ac:dyDescent="0.3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</row>
    <row r="75" spans="1:7" x14ac:dyDescent="0.3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</row>
    <row r="76" spans="1:7" x14ac:dyDescent="0.3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</row>
    <row r="77" spans="1:7" x14ac:dyDescent="0.3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</row>
    <row r="78" spans="1:7" x14ac:dyDescent="0.3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</row>
    <row r="79" spans="1:7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</row>
    <row r="80" spans="1:7" x14ac:dyDescent="0.3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</row>
    <row r="81" spans="1:7" x14ac:dyDescent="0.3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</row>
    <row r="82" spans="1:7" x14ac:dyDescent="0.3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</row>
    <row r="83" spans="1:7" x14ac:dyDescent="0.3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</row>
    <row r="84" spans="1:7" x14ac:dyDescent="0.3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</row>
    <row r="85" spans="1:7" x14ac:dyDescent="0.3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</row>
    <row r="86" spans="1:7" x14ac:dyDescent="0.3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</row>
    <row r="87" spans="1:7" x14ac:dyDescent="0.3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</row>
    <row r="88" spans="1:7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</row>
    <row r="89" spans="1:7" x14ac:dyDescent="0.3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</row>
    <row r="90" spans="1:7" x14ac:dyDescent="0.3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</row>
    <row r="91" spans="1:7" x14ac:dyDescent="0.3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</row>
    <row r="92" spans="1:7" x14ac:dyDescent="0.3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</row>
    <row r="93" spans="1:7" x14ac:dyDescent="0.3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</row>
    <row r="94" spans="1:7" x14ac:dyDescent="0.3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</row>
    <row r="95" spans="1:7" x14ac:dyDescent="0.3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</row>
    <row r="96" spans="1:7" x14ac:dyDescent="0.3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</row>
    <row r="97" spans="1:7" x14ac:dyDescent="0.3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</row>
    <row r="98" spans="1:7" x14ac:dyDescent="0.3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</row>
    <row r="99" spans="1:7" x14ac:dyDescent="0.3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</row>
    <row r="100" spans="1:7" x14ac:dyDescent="0.3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</row>
    <row r="101" spans="1:7" x14ac:dyDescent="0.3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</row>
    <row r="102" spans="1:7" x14ac:dyDescent="0.3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</row>
    <row r="103" spans="1:7" x14ac:dyDescent="0.3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</row>
    <row r="104" spans="1:7" x14ac:dyDescent="0.3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</row>
    <row r="105" spans="1:7" x14ac:dyDescent="0.3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</row>
    <row r="106" spans="1:7" x14ac:dyDescent="0.3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</row>
    <row r="107" spans="1:7" x14ac:dyDescent="0.3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</row>
    <row r="108" spans="1:7" x14ac:dyDescent="0.3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</row>
    <row r="109" spans="1:7" x14ac:dyDescent="0.3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</row>
    <row r="110" spans="1:7" x14ac:dyDescent="0.3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</row>
    <row r="111" spans="1:7" x14ac:dyDescent="0.3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</row>
    <row r="112" spans="1:7" x14ac:dyDescent="0.3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</row>
    <row r="113" spans="1:7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</row>
    <row r="114" spans="1:7" x14ac:dyDescent="0.3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</row>
    <row r="115" spans="1:7" x14ac:dyDescent="0.3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</row>
    <row r="116" spans="1:7" x14ac:dyDescent="0.3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</row>
    <row r="117" spans="1:7" x14ac:dyDescent="0.3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</row>
    <row r="118" spans="1:7" x14ac:dyDescent="0.3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</row>
    <row r="119" spans="1:7" x14ac:dyDescent="0.3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</row>
    <row r="120" spans="1:7" x14ac:dyDescent="0.3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</row>
    <row r="121" spans="1:7" x14ac:dyDescent="0.3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</row>
    <row r="122" spans="1:7" x14ac:dyDescent="0.3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</row>
    <row r="123" spans="1:7" x14ac:dyDescent="0.3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</row>
    <row r="124" spans="1:7" x14ac:dyDescent="0.3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</row>
    <row r="125" spans="1:7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</row>
    <row r="126" spans="1:7" x14ac:dyDescent="0.3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</row>
    <row r="127" spans="1:7" x14ac:dyDescent="0.3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</row>
    <row r="128" spans="1:7" x14ac:dyDescent="0.3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</row>
    <row r="129" spans="1:7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</row>
    <row r="130" spans="1:7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</row>
    <row r="131" spans="1:7" x14ac:dyDescent="0.3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</row>
    <row r="132" spans="1:7" x14ac:dyDescent="0.3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</row>
    <row r="133" spans="1:7" x14ac:dyDescent="0.3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</row>
    <row r="134" spans="1:7" x14ac:dyDescent="0.3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</row>
    <row r="135" spans="1:7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</row>
    <row r="136" spans="1:7" x14ac:dyDescent="0.3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</row>
    <row r="137" spans="1:7" x14ac:dyDescent="0.3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</row>
    <row r="138" spans="1:7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</row>
    <row r="139" spans="1:7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</row>
    <row r="140" spans="1:7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</row>
    <row r="141" spans="1:7" x14ac:dyDescent="0.3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</row>
    <row r="142" spans="1:7" x14ac:dyDescent="0.3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</row>
    <row r="143" spans="1:7" x14ac:dyDescent="0.3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</row>
    <row r="144" spans="1:7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</row>
    <row r="145" spans="1:7" x14ac:dyDescent="0.3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</row>
    <row r="146" spans="1:7" x14ac:dyDescent="0.3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</row>
    <row r="147" spans="1:7" x14ac:dyDescent="0.3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</row>
    <row r="148" spans="1:7" x14ac:dyDescent="0.3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</row>
    <row r="149" spans="1:7" x14ac:dyDescent="0.3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</row>
    <row r="150" spans="1:7" x14ac:dyDescent="0.3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</row>
    <row r="151" spans="1:7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</row>
    <row r="152" spans="1:7" x14ac:dyDescent="0.3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</row>
    <row r="153" spans="1:7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</row>
    <row r="154" spans="1:7" x14ac:dyDescent="0.3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</row>
    <row r="155" spans="1:7" x14ac:dyDescent="0.3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</row>
    <row r="156" spans="1:7" x14ac:dyDescent="0.3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</row>
    <row r="157" spans="1:7" x14ac:dyDescent="0.3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</row>
    <row r="158" spans="1:7" x14ac:dyDescent="0.3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</row>
    <row r="159" spans="1:7" x14ac:dyDescent="0.3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</row>
    <row r="160" spans="1:7" x14ac:dyDescent="0.3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</row>
    <row r="161" spans="1:7" x14ac:dyDescent="0.3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</row>
    <row r="162" spans="1:7" x14ac:dyDescent="0.3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</row>
    <row r="163" spans="1:7" x14ac:dyDescent="0.3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</row>
    <row r="164" spans="1:7" x14ac:dyDescent="0.3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</row>
    <row r="165" spans="1:7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</row>
    <row r="166" spans="1:7" x14ac:dyDescent="0.3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</row>
    <row r="167" spans="1:7" x14ac:dyDescent="0.3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</row>
    <row r="168" spans="1:7" x14ac:dyDescent="0.3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</row>
    <row r="169" spans="1:7" x14ac:dyDescent="0.3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</row>
    <row r="170" spans="1:7" x14ac:dyDescent="0.3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</row>
    <row r="171" spans="1:7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</row>
    <row r="172" spans="1:7" x14ac:dyDescent="0.3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</row>
    <row r="173" spans="1:7" x14ac:dyDescent="0.3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</row>
    <row r="174" spans="1:7" x14ac:dyDescent="0.3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</row>
    <row r="175" spans="1:7" x14ac:dyDescent="0.3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</row>
    <row r="176" spans="1:7" x14ac:dyDescent="0.3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</row>
    <row r="177" spans="1:7" x14ac:dyDescent="0.3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</row>
    <row r="178" spans="1:7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</row>
    <row r="179" spans="1:7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</row>
    <row r="180" spans="1:7" x14ac:dyDescent="0.3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</row>
    <row r="181" spans="1:7" x14ac:dyDescent="0.3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</row>
    <row r="182" spans="1:7" x14ac:dyDescent="0.3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</row>
    <row r="183" spans="1:7" x14ac:dyDescent="0.3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</row>
    <row r="184" spans="1:7" x14ac:dyDescent="0.3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</row>
    <row r="185" spans="1:7" x14ac:dyDescent="0.3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</row>
    <row r="186" spans="1:7" x14ac:dyDescent="0.3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</row>
    <row r="187" spans="1:7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</row>
    <row r="188" spans="1:7" x14ac:dyDescent="0.3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</row>
    <row r="189" spans="1:7" x14ac:dyDescent="0.3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</row>
    <row r="190" spans="1:7" x14ac:dyDescent="0.3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</row>
    <row r="191" spans="1:7" x14ac:dyDescent="0.3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</row>
    <row r="192" spans="1:7" x14ac:dyDescent="0.3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</row>
    <row r="193" spans="1:7" x14ac:dyDescent="0.3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</row>
    <row r="194" spans="1:7" x14ac:dyDescent="0.3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</row>
    <row r="195" spans="1:7" x14ac:dyDescent="0.3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</row>
    <row r="196" spans="1:7" x14ac:dyDescent="0.3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</row>
    <row r="197" spans="1:7" x14ac:dyDescent="0.3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</row>
    <row r="198" spans="1:7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</row>
    <row r="199" spans="1:7" x14ac:dyDescent="0.3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</row>
    <row r="200" spans="1:7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</row>
    <row r="201" spans="1:7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</row>
    <row r="202" spans="1:7" x14ac:dyDescent="0.3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</row>
    <row r="203" spans="1:7" x14ac:dyDescent="0.3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</row>
    <row r="204" spans="1:7" x14ac:dyDescent="0.3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</row>
    <row r="205" spans="1:7" x14ac:dyDescent="0.3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</row>
    <row r="206" spans="1:7" x14ac:dyDescent="0.3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</row>
    <row r="207" spans="1:7" x14ac:dyDescent="0.3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</row>
    <row r="208" spans="1:7" x14ac:dyDescent="0.3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</row>
    <row r="209" spans="1:7" x14ac:dyDescent="0.3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</row>
    <row r="210" spans="1:7" x14ac:dyDescent="0.3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</row>
    <row r="211" spans="1:7" x14ac:dyDescent="0.3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</row>
    <row r="212" spans="1:7" x14ac:dyDescent="0.3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</row>
    <row r="213" spans="1:7" x14ac:dyDescent="0.3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</row>
    <row r="214" spans="1:7" x14ac:dyDescent="0.3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</row>
    <row r="215" spans="1:7" x14ac:dyDescent="0.3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</row>
    <row r="216" spans="1:7" x14ac:dyDescent="0.3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</row>
    <row r="217" spans="1:7" x14ac:dyDescent="0.3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</row>
    <row r="218" spans="1:7" x14ac:dyDescent="0.3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</row>
    <row r="219" spans="1:7" x14ac:dyDescent="0.3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</row>
    <row r="220" spans="1:7" x14ac:dyDescent="0.3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</row>
    <row r="221" spans="1:7" x14ac:dyDescent="0.3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</row>
    <row r="222" spans="1:7" x14ac:dyDescent="0.3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</row>
    <row r="223" spans="1:7" x14ac:dyDescent="0.3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</row>
    <row r="224" spans="1:7" x14ac:dyDescent="0.3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</row>
    <row r="225" spans="1:7" x14ac:dyDescent="0.3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</row>
    <row r="226" spans="1:7" x14ac:dyDescent="0.3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</row>
    <row r="227" spans="1:7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</row>
    <row r="228" spans="1:7" x14ac:dyDescent="0.3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</row>
    <row r="229" spans="1:7" x14ac:dyDescent="0.3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</row>
    <row r="230" spans="1:7" x14ac:dyDescent="0.3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</row>
    <row r="231" spans="1:7" x14ac:dyDescent="0.3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</row>
    <row r="232" spans="1:7" x14ac:dyDescent="0.3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</row>
    <row r="233" spans="1:7" x14ac:dyDescent="0.3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</row>
    <row r="234" spans="1:7" x14ac:dyDescent="0.3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</row>
    <row r="235" spans="1:7" x14ac:dyDescent="0.3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</row>
    <row r="236" spans="1:7" x14ac:dyDescent="0.3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</row>
    <row r="237" spans="1:7" x14ac:dyDescent="0.3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</row>
    <row r="238" spans="1:7" x14ac:dyDescent="0.3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</row>
    <row r="239" spans="1:7" x14ac:dyDescent="0.3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</row>
    <row r="240" spans="1:7" x14ac:dyDescent="0.3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</row>
    <row r="241" spans="1:7" x14ac:dyDescent="0.3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</row>
    <row r="242" spans="1:7" x14ac:dyDescent="0.3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</row>
    <row r="243" spans="1:7" x14ac:dyDescent="0.3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</row>
    <row r="244" spans="1:7" x14ac:dyDescent="0.3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</row>
    <row r="245" spans="1:7" x14ac:dyDescent="0.3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A66B-25A3-47D8-B2C0-6FAC0F269801}">
  <dimension ref="A1:U245"/>
  <sheetViews>
    <sheetView workbookViewId="0">
      <selection activeCell="P17" sqref="P17"/>
    </sheetView>
  </sheetViews>
  <sheetFormatPr defaultRowHeight="14.4" x14ac:dyDescent="0.3"/>
  <sheetData>
    <row r="1" spans="1:21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I1" t="s">
        <v>26</v>
      </c>
      <c r="J1" t="s">
        <v>27</v>
      </c>
      <c r="K1" t="s">
        <v>28</v>
      </c>
      <c r="L1" t="s">
        <v>29</v>
      </c>
    </row>
    <row r="2" spans="1:21" x14ac:dyDescent="0.3">
      <c r="A2" t="s">
        <v>3</v>
      </c>
      <c r="B2" t="s">
        <v>2</v>
      </c>
      <c r="C2" t="s">
        <v>9</v>
      </c>
      <c r="D2" t="s">
        <v>0</v>
      </c>
      <c r="E2">
        <v>2</v>
      </c>
      <c r="F2">
        <v>16.989999999999998</v>
      </c>
      <c r="G2">
        <v>1.01</v>
      </c>
      <c r="I2" cm="1">
        <f t="array" ref="I2">_xlfn.IFS($A2=$R$7,0,$A2=$R$8,1)</f>
        <v>0</v>
      </c>
      <c r="J2" cm="1">
        <f t="array" ref="J2">_xlfn.IFS($B2=$S$7,0,$B2=$S$8,1)</f>
        <v>0</v>
      </c>
      <c r="K2" cm="1">
        <f t="array" ref="K2">_xlfn.IFS($C2=$T$9,0,$C2=$T$10,1,$C2=$T$8,2,$C2=$T$7,3)</f>
        <v>3</v>
      </c>
      <c r="L2" cm="1">
        <f t="array" ref="L2">_xlfn.IFS($D2=$U$7,0,$D2=$U$8,1)</f>
        <v>0</v>
      </c>
    </row>
    <row r="3" spans="1:21" x14ac:dyDescent="0.3">
      <c r="A3" t="s">
        <v>5</v>
      </c>
      <c r="B3" t="s">
        <v>2</v>
      </c>
      <c r="C3" t="s">
        <v>9</v>
      </c>
      <c r="D3" t="s">
        <v>0</v>
      </c>
      <c r="E3">
        <v>3</v>
      </c>
      <c r="F3">
        <v>10.34</v>
      </c>
      <c r="G3">
        <v>1.66</v>
      </c>
      <c r="I3" cm="1">
        <f t="array" ref="I3">_xlfn.IFS($A3=$R$7,0,$A3=$R$8,1)</f>
        <v>1</v>
      </c>
      <c r="J3" cm="1">
        <f t="array" ref="J3">_xlfn.IFS($B3=$S$7,0,$B3=$S$8,1)</f>
        <v>0</v>
      </c>
      <c r="K3" cm="1">
        <f t="array" ref="K3">_xlfn.IFS($C3=$T$9,0,$C3=$T$10,1,$C3=$T$8,2,$C3=$T$7,3)</f>
        <v>3</v>
      </c>
      <c r="L3" cm="1">
        <f t="array" ref="L3">_xlfn.IFS($D3=$U$7,0,$D3=$U$8,1)</f>
        <v>0</v>
      </c>
    </row>
    <row r="4" spans="1:21" x14ac:dyDescent="0.3">
      <c r="A4" t="s">
        <v>5</v>
      </c>
      <c r="B4" t="s">
        <v>2</v>
      </c>
      <c r="C4" t="s">
        <v>9</v>
      </c>
      <c r="D4" t="s">
        <v>0</v>
      </c>
      <c r="E4">
        <v>3</v>
      </c>
      <c r="F4">
        <v>21.01</v>
      </c>
      <c r="G4">
        <v>3.5</v>
      </c>
      <c r="I4" cm="1">
        <f t="array" ref="I4">_xlfn.IFS($A4=$R$7,0,$A4=$R$8,1)</f>
        <v>1</v>
      </c>
      <c r="J4" cm="1">
        <f t="array" ref="J4">_xlfn.IFS($B4=$S$7,0,$B4=$S$8,1)</f>
        <v>0</v>
      </c>
      <c r="K4" cm="1">
        <f t="array" ref="K4">_xlfn.IFS($C4=$T$9,0,$C4=$T$10,1,$C4=$T$8,2,$C4=$T$7,3)</f>
        <v>3</v>
      </c>
      <c r="L4" cm="1">
        <f t="array" ref="L4">_xlfn.IFS($D4=$U$7,0,$D4=$U$8,1)</f>
        <v>0</v>
      </c>
    </row>
    <row r="5" spans="1:21" x14ac:dyDescent="0.3">
      <c r="A5" t="s">
        <v>5</v>
      </c>
      <c r="B5" t="s">
        <v>2</v>
      </c>
      <c r="C5" t="s">
        <v>9</v>
      </c>
      <c r="D5" t="s">
        <v>0</v>
      </c>
      <c r="E5">
        <v>2</v>
      </c>
      <c r="F5">
        <v>23.68</v>
      </c>
      <c r="G5">
        <v>3.31</v>
      </c>
      <c r="I5" cm="1">
        <f t="array" ref="I5">_xlfn.IFS($A5=$R$7,0,$A5=$R$8,1)</f>
        <v>1</v>
      </c>
      <c r="J5" cm="1">
        <f t="array" ref="J5">_xlfn.IFS($B5=$S$7,0,$B5=$S$8,1)</f>
        <v>0</v>
      </c>
      <c r="K5" cm="1">
        <f t="array" ref="K5">_xlfn.IFS($C5=$T$9,0,$C5=$T$10,1,$C5=$T$8,2,$C5=$T$7,3)</f>
        <v>3</v>
      </c>
      <c r="L5" cm="1">
        <f t="array" ref="L5">_xlfn.IFS($D5=$U$7,0,$D5=$U$8,1)</f>
        <v>0</v>
      </c>
      <c r="R5" s="12" t="s">
        <v>33</v>
      </c>
      <c r="S5" s="13"/>
      <c r="T5" s="13"/>
      <c r="U5" s="14"/>
    </row>
    <row r="6" spans="1:21" x14ac:dyDescent="0.3">
      <c r="A6" t="s">
        <v>3</v>
      </c>
      <c r="B6" t="s">
        <v>2</v>
      </c>
      <c r="C6" t="s">
        <v>9</v>
      </c>
      <c r="D6" t="s">
        <v>0</v>
      </c>
      <c r="E6">
        <v>4</v>
      </c>
      <c r="F6">
        <v>24.59</v>
      </c>
      <c r="G6">
        <v>3.61</v>
      </c>
      <c r="I6" cm="1">
        <f t="array" ref="I6">_xlfn.IFS($A6=$R$7,0,$A6=$R$8,1)</f>
        <v>0</v>
      </c>
      <c r="J6" cm="1">
        <f t="array" ref="J6">_xlfn.IFS($B6=$S$7,0,$B6=$S$8,1)</f>
        <v>0</v>
      </c>
      <c r="K6" cm="1">
        <f t="array" ref="K6">_xlfn.IFS($C6=$T$9,0,$C6=$T$10,1,$C6=$T$8,2,$C6=$T$7,3)</f>
        <v>3</v>
      </c>
      <c r="L6" cm="1">
        <f t="array" ref="L6">_xlfn.IFS($D6=$U$7,0,$D6=$U$8,1)</f>
        <v>0</v>
      </c>
      <c r="R6" s="2" t="str">
        <f>A1</f>
        <v>Sex</v>
      </c>
      <c r="S6" s="2" t="str">
        <f>B1</f>
        <v>Smoker</v>
      </c>
      <c r="T6" s="2" t="str">
        <f>C1</f>
        <v>Day</v>
      </c>
      <c r="U6" s="2" t="str">
        <f>D1</f>
        <v>Time</v>
      </c>
    </row>
    <row r="7" spans="1:21" x14ac:dyDescent="0.3">
      <c r="A7" t="s">
        <v>5</v>
      </c>
      <c r="B7" t="s">
        <v>2</v>
      </c>
      <c r="C7" t="s">
        <v>9</v>
      </c>
      <c r="D7" t="s">
        <v>0</v>
      </c>
      <c r="E7">
        <v>4</v>
      </c>
      <c r="F7">
        <v>25.29</v>
      </c>
      <c r="G7">
        <v>4.71</v>
      </c>
      <c r="I7" cm="1">
        <f t="array" ref="I7">_xlfn.IFS($A7=$R$7,0,$A7=$R$8,1)</f>
        <v>1</v>
      </c>
      <c r="J7" cm="1">
        <f t="array" ref="J7">_xlfn.IFS($B7=$S$7,0,$B7=$S$8,1)</f>
        <v>0</v>
      </c>
      <c r="K7" cm="1">
        <f t="array" ref="K7">_xlfn.IFS($C7=$T$9,0,$C7=$T$10,1,$C7=$T$8,2,$C7=$T$7,3)</f>
        <v>3</v>
      </c>
      <c r="L7" cm="1">
        <f t="array" ref="L7">_xlfn.IFS($D7=$U$7,0,$D7=$U$8,1)</f>
        <v>0</v>
      </c>
      <c r="R7" s="1" t="str" cm="1">
        <f t="array" ref="R7:R8">_xlfn.UNIQUE(A2:A245)</f>
        <v>Female</v>
      </c>
      <c r="S7" s="1" t="str" cm="1">
        <f t="array" ref="S7:S8">_xlfn.UNIQUE(B2:B245)</f>
        <v>No</v>
      </c>
      <c r="T7" s="1" t="str" cm="1">
        <f t="array" ref="T7:T10">_xlfn.UNIQUE(C2:C245)</f>
        <v>Sun</v>
      </c>
      <c r="U7" s="1" t="str" cm="1">
        <f t="array" ref="U7:U8">_xlfn.UNIQUE(D2:D245)</f>
        <v>Dinner</v>
      </c>
    </row>
    <row r="8" spans="1:21" x14ac:dyDescent="0.3">
      <c r="A8" t="s">
        <v>5</v>
      </c>
      <c r="B8" t="s">
        <v>2</v>
      </c>
      <c r="C8" t="s">
        <v>9</v>
      </c>
      <c r="D8" t="s">
        <v>0</v>
      </c>
      <c r="E8">
        <v>2</v>
      </c>
      <c r="F8">
        <v>8.77</v>
      </c>
      <c r="G8">
        <v>2</v>
      </c>
      <c r="I8" cm="1">
        <f t="array" ref="I8">_xlfn.IFS($A8=$R$7,0,$A8=$R$8,1)</f>
        <v>1</v>
      </c>
      <c r="J8" cm="1">
        <f t="array" ref="J8">_xlfn.IFS($B8=$S$7,0,$B8=$S$8,1)</f>
        <v>0</v>
      </c>
      <c r="K8" cm="1">
        <f t="array" ref="K8">_xlfn.IFS($C8=$T$9,0,$C8=$T$10,1,$C8=$T$8,2,$C8=$T$7,3)</f>
        <v>3</v>
      </c>
      <c r="L8" cm="1">
        <f t="array" ref="L8">_xlfn.IFS($D8=$U$7,0,$D8=$U$8,1)</f>
        <v>0</v>
      </c>
      <c r="R8" s="1" t="str">
        <v>Male</v>
      </c>
      <c r="S8" s="1" t="str">
        <v>Yes</v>
      </c>
      <c r="T8" s="1" t="str">
        <v>Sat</v>
      </c>
      <c r="U8" s="1" t="str">
        <v>Lunch</v>
      </c>
    </row>
    <row r="9" spans="1:21" x14ac:dyDescent="0.3">
      <c r="A9" t="s">
        <v>5</v>
      </c>
      <c r="B9" t="s">
        <v>2</v>
      </c>
      <c r="C9" t="s">
        <v>9</v>
      </c>
      <c r="D9" t="s">
        <v>0</v>
      </c>
      <c r="E9">
        <v>4</v>
      </c>
      <c r="F9">
        <v>26.88</v>
      </c>
      <c r="G9">
        <v>3.12</v>
      </c>
      <c r="I9" cm="1">
        <f t="array" ref="I9">_xlfn.IFS($A9=$R$7,0,$A9=$R$8,1)</f>
        <v>1</v>
      </c>
      <c r="J9" cm="1">
        <f t="array" ref="J9">_xlfn.IFS($B9=$S$7,0,$B9=$S$8,1)</f>
        <v>0</v>
      </c>
      <c r="K9" cm="1">
        <f t="array" ref="K9">_xlfn.IFS($C9=$T$9,0,$C9=$T$10,1,$C9=$T$8,2,$C9=$T$7,3)</f>
        <v>3</v>
      </c>
      <c r="L9" cm="1">
        <f t="array" ref="L9">_xlfn.IFS($D9=$U$7,0,$D9=$U$8,1)</f>
        <v>0</v>
      </c>
      <c r="R9" s="1"/>
      <c r="S9" s="1"/>
      <c r="T9" s="1" t="str">
        <v>Thur</v>
      </c>
      <c r="U9" s="1"/>
    </row>
    <row r="10" spans="1:21" x14ac:dyDescent="0.3">
      <c r="A10" t="s">
        <v>5</v>
      </c>
      <c r="B10" t="s">
        <v>2</v>
      </c>
      <c r="C10" t="s">
        <v>9</v>
      </c>
      <c r="D10" t="s">
        <v>0</v>
      </c>
      <c r="E10">
        <v>2</v>
      </c>
      <c r="F10">
        <v>15.04</v>
      </c>
      <c r="G10">
        <v>1.96</v>
      </c>
      <c r="I10" cm="1">
        <f t="array" ref="I10">_xlfn.IFS($A10=$R$7,0,$A10=$R$8,1)</f>
        <v>1</v>
      </c>
      <c r="J10" cm="1">
        <f t="array" ref="J10">_xlfn.IFS($B10=$S$7,0,$B10=$S$8,1)</f>
        <v>0</v>
      </c>
      <c r="K10" cm="1">
        <f t="array" ref="K10">_xlfn.IFS($C10=$T$9,0,$C10=$T$10,1,$C10=$T$8,2,$C10=$T$7,3)</f>
        <v>3</v>
      </c>
      <c r="L10" cm="1">
        <f t="array" ref="L10">_xlfn.IFS($D10=$U$7,0,$D10=$U$8,1)</f>
        <v>0</v>
      </c>
      <c r="R10" s="1"/>
      <c r="S10" s="1"/>
      <c r="T10" s="1" t="str">
        <v>Fri</v>
      </c>
      <c r="U10" s="1"/>
    </row>
    <row r="11" spans="1:21" x14ac:dyDescent="0.3">
      <c r="A11" t="s">
        <v>5</v>
      </c>
      <c r="B11" t="s">
        <v>2</v>
      </c>
      <c r="C11" t="s">
        <v>9</v>
      </c>
      <c r="D11" t="s">
        <v>0</v>
      </c>
      <c r="E11">
        <v>2</v>
      </c>
      <c r="F11">
        <v>14.78</v>
      </c>
      <c r="G11">
        <v>3.23</v>
      </c>
      <c r="I11" cm="1">
        <f t="array" ref="I11">_xlfn.IFS($A11=$R$7,0,$A11=$R$8,1)</f>
        <v>1</v>
      </c>
      <c r="J11" cm="1">
        <f t="array" ref="J11">_xlfn.IFS($B11=$S$7,0,$B11=$S$8,1)</f>
        <v>0</v>
      </c>
      <c r="K11" cm="1">
        <f t="array" ref="K11">_xlfn.IFS($C11=$T$9,0,$C11=$T$10,1,$C11=$T$8,2,$C11=$T$7,3)</f>
        <v>3</v>
      </c>
      <c r="L11" cm="1">
        <f t="array" ref="L11">_xlfn.IFS($D11=$U$7,0,$D11=$U$8,1)</f>
        <v>0</v>
      </c>
    </row>
    <row r="12" spans="1:21" x14ac:dyDescent="0.3">
      <c r="A12" t="s">
        <v>5</v>
      </c>
      <c r="B12" t="s">
        <v>2</v>
      </c>
      <c r="C12" t="s">
        <v>9</v>
      </c>
      <c r="D12" t="s">
        <v>0</v>
      </c>
      <c r="E12">
        <v>2</v>
      </c>
      <c r="F12">
        <v>10.27</v>
      </c>
      <c r="G12">
        <v>1.71</v>
      </c>
      <c r="I12" cm="1">
        <f t="array" ref="I12">_xlfn.IFS($A12=$R$7,0,$A12=$R$8,1)</f>
        <v>1</v>
      </c>
      <c r="J12" cm="1">
        <f t="array" ref="J12">_xlfn.IFS($B12=$S$7,0,$B12=$S$8,1)</f>
        <v>0</v>
      </c>
      <c r="K12" cm="1">
        <f t="array" ref="K12">_xlfn.IFS($C12=$T$9,0,$C12=$T$10,1,$C12=$T$8,2,$C12=$T$7,3)</f>
        <v>3</v>
      </c>
      <c r="L12" cm="1">
        <f t="array" ref="L12">_xlfn.IFS($D12=$U$7,0,$D12=$U$8,1)</f>
        <v>0</v>
      </c>
    </row>
    <row r="13" spans="1:21" x14ac:dyDescent="0.3">
      <c r="A13" t="s">
        <v>3</v>
      </c>
      <c r="B13" t="s">
        <v>2</v>
      </c>
      <c r="C13" t="s">
        <v>9</v>
      </c>
      <c r="D13" t="s">
        <v>0</v>
      </c>
      <c r="E13">
        <v>4</v>
      </c>
      <c r="F13">
        <v>35.26</v>
      </c>
      <c r="G13">
        <v>5</v>
      </c>
      <c r="I13" cm="1">
        <f t="array" ref="I13">_xlfn.IFS($A13=$R$7,0,$A13=$R$8,1)</f>
        <v>0</v>
      </c>
      <c r="J13" cm="1">
        <f t="array" ref="J13">_xlfn.IFS($B13=$S$7,0,$B13=$S$8,1)</f>
        <v>0</v>
      </c>
      <c r="K13" cm="1">
        <f t="array" ref="K13">_xlfn.IFS($C13=$T$9,0,$C13=$T$10,1,$C13=$T$8,2,$C13=$T$7,3)</f>
        <v>3</v>
      </c>
      <c r="L13" cm="1">
        <f t="array" ref="L13">_xlfn.IFS($D13=$U$7,0,$D13=$U$8,1)</f>
        <v>0</v>
      </c>
      <c r="R13" s="15" t="s">
        <v>34</v>
      </c>
      <c r="S13" s="15"/>
      <c r="T13" s="15"/>
      <c r="U13" s="15"/>
    </row>
    <row r="14" spans="1:21" x14ac:dyDescent="0.3">
      <c r="A14" t="s">
        <v>5</v>
      </c>
      <c r="B14" t="s">
        <v>2</v>
      </c>
      <c r="C14" t="s">
        <v>9</v>
      </c>
      <c r="D14" t="s">
        <v>0</v>
      </c>
      <c r="E14">
        <v>2</v>
      </c>
      <c r="F14">
        <v>15.42</v>
      </c>
      <c r="G14">
        <v>1.57</v>
      </c>
      <c r="I14" cm="1">
        <f t="array" ref="I14">_xlfn.IFS($A14=$R$7,0,$A14=$R$8,1)</f>
        <v>1</v>
      </c>
      <c r="J14" cm="1">
        <f t="array" ref="J14">_xlfn.IFS($B14=$S$7,0,$B14=$S$8,1)</f>
        <v>0</v>
      </c>
      <c r="K14" cm="1">
        <f t="array" ref="K14">_xlfn.IFS($C14=$T$9,0,$C14=$T$10,1,$C14=$T$8,2,$C14=$T$7,3)</f>
        <v>3</v>
      </c>
      <c r="L14" cm="1">
        <f t="array" ref="L14">_xlfn.IFS($D14=$U$7,0,$D14=$U$8,1)</f>
        <v>0</v>
      </c>
      <c r="R14" s="2" t="s">
        <v>26</v>
      </c>
      <c r="S14" s="2" t="s">
        <v>27</v>
      </c>
      <c r="T14" s="2" t="s">
        <v>28</v>
      </c>
      <c r="U14" s="2" t="s">
        <v>29</v>
      </c>
    </row>
    <row r="15" spans="1:21" x14ac:dyDescent="0.3">
      <c r="A15" t="s">
        <v>5</v>
      </c>
      <c r="B15" t="s">
        <v>2</v>
      </c>
      <c r="C15" t="s">
        <v>9</v>
      </c>
      <c r="D15" t="s">
        <v>0</v>
      </c>
      <c r="E15">
        <v>4</v>
      </c>
      <c r="F15">
        <v>18.43</v>
      </c>
      <c r="G15">
        <v>3</v>
      </c>
      <c r="I15" cm="1">
        <f t="array" ref="I15">_xlfn.IFS($A15=$R$7,0,$A15=$R$8,1)</f>
        <v>1</v>
      </c>
      <c r="J15" cm="1">
        <f t="array" ref="J15">_xlfn.IFS($B15=$S$7,0,$B15=$S$8,1)</f>
        <v>0</v>
      </c>
      <c r="K15" cm="1">
        <f t="array" ref="K15">_xlfn.IFS($C15=$T$9,0,$C15=$T$10,1,$C15=$T$8,2,$C15=$T$7,3)</f>
        <v>3</v>
      </c>
      <c r="L15" cm="1">
        <f t="array" ref="L15">_xlfn.IFS($D15=$U$7,0,$D15=$U$8,1)</f>
        <v>0</v>
      </c>
      <c r="R15" s="1" t="s">
        <v>35</v>
      </c>
      <c r="S15" s="1" t="s">
        <v>37</v>
      </c>
      <c r="T15" s="1" t="s">
        <v>42</v>
      </c>
      <c r="U15" s="1" t="s">
        <v>43</v>
      </c>
    </row>
    <row r="16" spans="1:21" x14ac:dyDescent="0.3">
      <c r="A16" t="s">
        <v>3</v>
      </c>
      <c r="B16" t="s">
        <v>2</v>
      </c>
      <c r="C16" t="s">
        <v>9</v>
      </c>
      <c r="D16" t="s">
        <v>0</v>
      </c>
      <c r="E16">
        <v>2</v>
      </c>
      <c r="F16">
        <v>14.83</v>
      </c>
      <c r="G16">
        <v>3.02</v>
      </c>
      <c r="I16" cm="1">
        <f t="array" ref="I16">_xlfn.IFS($A16=$R$7,0,$A16=$R$8,1)</f>
        <v>0</v>
      </c>
      <c r="J16" cm="1">
        <f t="array" ref="J16">_xlfn.IFS($B16=$S$7,0,$B16=$S$8,1)</f>
        <v>0</v>
      </c>
      <c r="K16" cm="1">
        <f t="array" ref="K16">_xlfn.IFS($C16=$T$9,0,$C16=$T$10,1,$C16=$T$8,2,$C16=$T$7,3)</f>
        <v>3</v>
      </c>
      <c r="L16" cm="1">
        <f t="array" ref="L16">_xlfn.IFS($D16=$U$7,0,$D16=$U$8,1)</f>
        <v>0</v>
      </c>
      <c r="R16" s="1" t="s">
        <v>36</v>
      </c>
      <c r="S16" s="1" t="s">
        <v>38</v>
      </c>
      <c r="T16" s="1" t="s">
        <v>41</v>
      </c>
      <c r="U16" s="1" t="s">
        <v>44</v>
      </c>
    </row>
    <row r="17" spans="1:21" x14ac:dyDescent="0.3">
      <c r="A17" t="s">
        <v>5</v>
      </c>
      <c r="B17" t="s">
        <v>2</v>
      </c>
      <c r="C17" t="s">
        <v>9</v>
      </c>
      <c r="D17" t="s">
        <v>0</v>
      </c>
      <c r="E17">
        <v>2</v>
      </c>
      <c r="F17">
        <v>21.58</v>
      </c>
      <c r="G17">
        <v>3.92</v>
      </c>
      <c r="I17" cm="1">
        <f t="array" ref="I17">_xlfn.IFS($A17=$R$7,0,$A17=$R$8,1)</f>
        <v>1</v>
      </c>
      <c r="J17" cm="1">
        <f t="array" ref="J17">_xlfn.IFS($B17=$S$7,0,$B17=$S$8,1)</f>
        <v>0</v>
      </c>
      <c r="K17" cm="1">
        <f t="array" ref="K17">_xlfn.IFS($C17=$T$9,0,$C17=$T$10,1,$C17=$T$8,2,$C17=$T$7,3)</f>
        <v>3</v>
      </c>
      <c r="L17" cm="1">
        <f t="array" ref="L17">_xlfn.IFS($D17=$U$7,0,$D17=$U$8,1)</f>
        <v>0</v>
      </c>
      <c r="R17" s="1"/>
      <c r="S17" s="1"/>
      <c r="T17" s="1" t="s">
        <v>39</v>
      </c>
      <c r="U17" s="1"/>
    </row>
    <row r="18" spans="1:21" x14ac:dyDescent="0.3">
      <c r="A18" t="s">
        <v>3</v>
      </c>
      <c r="B18" t="s">
        <v>2</v>
      </c>
      <c r="C18" t="s">
        <v>9</v>
      </c>
      <c r="D18" t="s">
        <v>0</v>
      </c>
      <c r="E18">
        <v>3</v>
      </c>
      <c r="F18">
        <v>10.33</v>
      </c>
      <c r="G18">
        <v>1.67</v>
      </c>
      <c r="I18" cm="1">
        <f t="array" ref="I18">_xlfn.IFS($A18=$R$7,0,$A18=$R$8,1)</f>
        <v>0</v>
      </c>
      <c r="J18" cm="1">
        <f t="array" ref="J18">_xlfn.IFS($B18=$S$7,0,$B18=$S$8,1)</f>
        <v>0</v>
      </c>
      <c r="K18" cm="1">
        <f t="array" ref="K18">_xlfn.IFS($C18=$T$9,0,$C18=$T$10,1,$C18=$T$8,2,$C18=$T$7,3)</f>
        <v>3</v>
      </c>
      <c r="L18" cm="1">
        <f t="array" ref="L18">_xlfn.IFS($D18=$U$7,0,$D18=$U$8,1)</f>
        <v>0</v>
      </c>
      <c r="R18" s="1"/>
      <c r="S18" s="1"/>
      <c r="T18" s="1" t="s">
        <v>40</v>
      </c>
      <c r="U18" s="1"/>
    </row>
    <row r="19" spans="1:21" x14ac:dyDescent="0.3">
      <c r="A19" t="s">
        <v>5</v>
      </c>
      <c r="B19" t="s">
        <v>2</v>
      </c>
      <c r="C19" t="s">
        <v>9</v>
      </c>
      <c r="D19" t="s">
        <v>0</v>
      </c>
      <c r="E19">
        <v>3</v>
      </c>
      <c r="F19">
        <v>16.29</v>
      </c>
      <c r="G19">
        <v>3.71</v>
      </c>
      <c r="I19" cm="1">
        <f t="array" ref="I19">_xlfn.IFS($A19=$R$7,0,$A19=$R$8,1)</f>
        <v>1</v>
      </c>
      <c r="J19" cm="1">
        <f t="array" ref="J19">_xlfn.IFS($B19=$S$7,0,$B19=$S$8,1)</f>
        <v>0</v>
      </c>
      <c r="K19" cm="1">
        <f t="array" ref="K19">_xlfn.IFS($C19=$T$9,0,$C19=$T$10,1,$C19=$T$8,2,$C19=$T$7,3)</f>
        <v>3</v>
      </c>
      <c r="L19" cm="1">
        <f t="array" ref="L19">_xlfn.IFS($D19=$U$7,0,$D19=$U$8,1)</f>
        <v>0</v>
      </c>
    </row>
    <row r="20" spans="1:21" x14ac:dyDescent="0.3">
      <c r="A20" t="s">
        <v>3</v>
      </c>
      <c r="B20" t="s">
        <v>2</v>
      </c>
      <c r="C20" t="s">
        <v>9</v>
      </c>
      <c r="D20" t="s">
        <v>0</v>
      </c>
      <c r="E20">
        <v>3</v>
      </c>
      <c r="F20">
        <v>16.97</v>
      </c>
      <c r="G20">
        <v>3.5</v>
      </c>
      <c r="I20" cm="1">
        <f t="array" ref="I20">_xlfn.IFS($A20=$R$7,0,$A20=$R$8,1)</f>
        <v>0</v>
      </c>
      <c r="J20" cm="1">
        <f t="array" ref="J20">_xlfn.IFS($B20=$S$7,0,$B20=$S$8,1)</f>
        <v>0</v>
      </c>
      <c r="K20" cm="1">
        <f t="array" ref="K20">_xlfn.IFS($C20=$T$9,0,$C20=$T$10,1,$C20=$T$8,2,$C20=$T$7,3)</f>
        <v>3</v>
      </c>
      <c r="L20" cm="1">
        <f t="array" ref="L20">_xlfn.IFS($D20=$U$7,0,$D20=$U$8,1)</f>
        <v>0</v>
      </c>
    </row>
    <row r="21" spans="1:21" x14ac:dyDescent="0.3">
      <c r="A21" t="s">
        <v>5</v>
      </c>
      <c r="B21" t="s">
        <v>2</v>
      </c>
      <c r="C21" t="s">
        <v>4</v>
      </c>
      <c r="D21" t="s">
        <v>0</v>
      </c>
      <c r="E21">
        <v>3</v>
      </c>
      <c r="F21">
        <v>20.65</v>
      </c>
      <c r="G21">
        <v>3.35</v>
      </c>
      <c r="I21" cm="1">
        <f t="array" ref="I21">_xlfn.IFS($A21=$R$7,0,$A21=$R$8,1)</f>
        <v>1</v>
      </c>
      <c r="J21" cm="1">
        <f t="array" ref="J21">_xlfn.IFS($B21=$S$7,0,$B21=$S$8,1)</f>
        <v>0</v>
      </c>
      <c r="K21" cm="1">
        <f t="array" ref="K21">_xlfn.IFS($C21=$T$9,0,$C21=$T$10,1,$C21=$T$8,2,$C21=$T$7,3)</f>
        <v>2</v>
      </c>
      <c r="L21" cm="1">
        <f t="array" ref="L21">_xlfn.IFS($D21=$U$7,0,$D21=$U$8,1)</f>
        <v>0</v>
      </c>
    </row>
    <row r="22" spans="1:21" x14ac:dyDescent="0.3">
      <c r="A22" t="s">
        <v>5</v>
      </c>
      <c r="B22" t="s">
        <v>2</v>
      </c>
      <c r="C22" t="s">
        <v>4</v>
      </c>
      <c r="D22" t="s">
        <v>0</v>
      </c>
      <c r="E22">
        <v>2</v>
      </c>
      <c r="F22">
        <v>17.920000000000002</v>
      </c>
      <c r="G22">
        <v>4.08</v>
      </c>
      <c r="I22" cm="1">
        <f t="array" ref="I22">_xlfn.IFS($A22=$R$7,0,$A22=$R$8,1)</f>
        <v>1</v>
      </c>
      <c r="J22" cm="1">
        <f t="array" ref="J22">_xlfn.IFS($B22=$S$7,0,$B22=$S$8,1)</f>
        <v>0</v>
      </c>
      <c r="K22" cm="1">
        <f t="array" ref="K22">_xlfn.IFS($C22=$T$9,0,$C22=$T$10,1,$C22=$T$8,2,$C22=$T$7,3)</f>
        <v>2</v>
      </c>
      <c r="L22" cm="1">
        <f t="array" ref="L22">_xlfn.IFS($D22=$U$7,0,$D22=$U$8,1)</f>
        <v>0</v>
      </c>
    </row>
    <row r="23" spans="1:21" x14ac:dyDescent="0.3">
      <c r="A23" t="s">
        <v>3</v>
      </c>
      <c r="B23" t="s">
        <v>2</v>
      </c>
      <c r="C23" t="s">
        <v>4</v>
      </c>
      <c r="D23" t="s">
        <v>0</v>
      </c>
      <c r="E23">
        <v>2</v>
      </c>
      <c r="F23">
        <v>20.29</v>
      </c>
      <c r="G23">
        <v>2.75</v>
      </c>
      <c r="I23" cm="1">
        <f t="array" ref="I23">_xlfn.IFS($A23=$R$7,0,$A23=$R$8,1)</f>
        <v>0</v>
      </c>
      <c r="J23" cm="1">
        <f t="array" ref="J23">_xlfn.IFS($B23=$S$7,0,$B23=$S$8,1)</f>
        <v>0</v>
      </c>
      <c r="K23" cm="1">
        <f t="array" ref="K23">_xlfn.IFS($C23=$T$9,0,$C23=$T$10,1,$C23=$T$8,2,$C23=$T$7,3)</f>
        <v>2</v>
      </c>
      <c r="L23" cm="1">
        <f t="array" ref="L23">_xlfn.IFS($D23=$U$7,0,$D23=$U$8,1)</f>
        <v>0</v>
      </c>
    </row>
    <row r="24" spans="1:21" x14ac:dyDescent="0.3">
      <c r="A24" t="s">
        <v>3</v>
      </c>
      <c r="B24" t="s">
        <v>2</v>
      </c>
      <c r="C24" t="s">
        <v>4</v>
      </c>
      <c r="D24" t="s">
        <v>0</v>
      </c>
      <c r="E24">
        <v>2</v>
      </c>
      <c r="F24">
        <v>15.77</v>
      </c>
      <c r="G24">
        <v>2.23</v>
      </c>
      <c r="I24" cm="1">
        <f t="array" ref="I24">_xlfn.IFS($A24=$R$7,0,$A24=$R$8,1)</f>
        <v>0</v>
      </c>
      <c r="J24" cm="1">
        <f t="array" ref="J24">_xlfn.IFS($B24=$S$7,0,$B24=$S$8,1)</f>
        <v>0</v>
      </c>
      <c r="K24" cm="1">
        <f t="array" ref="K24">_xlfn.IFS($C24=$T$9,0,$C24=$T$10,1,$C24=$T$8,2,$C24=$T$7,3)</f>
        <v>2</v>
      </c>
      <c r="L24" cm="1">
        <f t="array" ref="L24">_xlfn.IFS($D24=$U$7,0,$D24=$U$8,1)</f>
        <v>0</v>
      </c>
    </row>
    <row r="25" spans="1:21" x14ac:dyDescent="0.3">
      <c r="A25" t="s">
        <v>5</v>
      </c>
      <c r="B25" t="s">
        <v>2</v>
      </c>
      <c r="C25" t="s">
        <v>4</v>
      </c>
      <c r="D25" t="s">
        <v>0</v>
      </c>
      <c r="E25">
        <v>4</v>
      </c>
      <c r="F25">
        <v>39.42</v>
      </c>
      <c r="G25">
        <v>7.58</v>
      </c>
      <c r="I25" cm="1">
        <f t="array" ref="I25">_xlfn.IFS($A25=$R$7,0,$A25=$R$8,1)</f>
        <v>1</v>
      </c>
      <c r="J25" cm="1">
        <f t="array" ref="J25">_xlfn.IFS($B25=$S$7,0,$B25=$S$8,1)</f>
        <v>0</v>
      </c>
      <c r="K25" cm="1">
        <f t="array" ref="K25">_xlfn.IFS($C25=$T$9,0,$C25=$T$10,1,$C25=$T$8,2,$C25=$T$7,3)</f>
        <v>2</v>
      </c>
      <c r="L25" cm="1">
        <f t="array" ref="L25">_xlfn.IFS($D25=$U$7,0,$D25=$U$8,1)</f>
        <v>0</v>
      </c>
    </row>
    <row r="26" spans="1:21" x14ac:dyDescent="0.3">
      <c r="A26" t="s">
        <v>5</v>
      </c>
      <c r="B26" t="s">
        <v>2</v>
      </c>
      <c r="C26" t="s">
        <v>4</v>
      </c>
      <c r="D26" t="s">
        <v>0</v>
      </c>
      <c r="E26">
        <v>2</v>
      </c>
      <c r="F26">
        <v>19.82</v>
      </c>
      <c r="G26">
        <v>3.18</v>
      </c>
      <c r="I26" cm="1">
        <f t="array" ref="I26">_xlfn.IFS($A26=$R$7,0,$A26=$R$8,1)</f>
        <v>1</v>
      </c>
      <c r="J26" cm="1">
        <f t="array" ref="J26">_xlfn.IFS($B26=$S$7,0,$B26=$S$8,1)</f>
        <v>0</v>
      </c>
      <c r="K26" cm="1">
        <f t="array" ref="K26">_xlfn.IFS($C26=$T$9,0,$C26=$T$10,1,$C26=$T$8,2,$C26=$T$7,3)</f>
        <v>2</v>
      </c>
      <c r="L26" cm="1">
        <f t="array" ref="L26">_xlfn.IFS($D26=$U$7,0,$D26=$U$8,1)</f>
        <v>0</v>
      </c>
    </row>
    <row r="27" spans="1:21" x14ac:dyDescent="0.3">
      <c r="A27" t="s">
        <v>5</v>
      </c>
      <c r="B27" t="s">
        <v>2</v>
      </c>
      <c r="C27" t="s">
        <v>4</v>
      </c>
      <c r="D27" t="s">
        <v>0</v>
      </c>
      <c r="E27">
        <v>4</v>
      </c>
      <c r="F27">
        <v>17.809999999999999</v>
      </c>
      <c r="G27">
        <v>2.34</v>
      </c>
      <c r="I27" cm="1">
        <f t="array" ref="I27">_xlfn.IFS($A27=$R$7,0,$A27=$R$8,1)</f>
        <v>1</v>
      </c>
      <c r="J27" cm="1">
        <f t="array" ref="J27">_xlfn.IFS($B27=$S$7,0,$B27=$S$8,1)</f>
        <v>0</v>
      </c>
      <c r="K27" cm="1">
        <f t="array" ref="K27">_xlfn.IFS($C27=$T$9,0,$C27=$T$10,1,$C27=$T$8,2,$C27=$T$7,3)</f>
        <v>2</v>
      </c>
      <c r="L27" cm="1">
        <f t="array" ref="L27">_xlfn.IFS($D27=$U$7,0,$D27=$U$8,1)</f>
        <v>0</v>
      </c>
    </row>
    <row r="28" spans="1:21" x14ac:dyDescent="0.3">
      <c r="A28" t="s">
        <v>5</v>
      </c>
      <c r="B28" t="s">
        <v>2</v>
      </c>
      <c r="C28" t="s">
        <v>4</v>
      </c>
      <c r="D28" t="s">
        <v>0</v>
      </c>
      <c r="E28">
        <v>2</v>
      </c>
      <c r="F28">
        <v>13.37</v>
      </c>
      <c r="G28">
        <v>2</v>
      </c>
      <c r="I28" cm="1">
        <f t="array" ref="I28">_xlfn.IFS($A28=$R$7,0,$A28=$R$8,1)</f>
        <v>1</v>
      </c>
      <c r="J28" cm="1">
        <f t="array" ref="J28">_xlfn.IFS($B28=$S$7,0,$B28=$S$8,1)</f>
        <v>0</v>
      </c>
      <c r="K28" cm="1">
        <f t="array" ref="K28">_xlfn.IFS($C28=$T$9,0,$C28=$T$10,1,$C28=$T$8,2,$C28=$T$7,3)</f>
        <v>2</v>
      </c>
      <c r="L28" cm="1">
        <f t="array" ref="L28">_xlfn.IFS($D28=$U$7,0,$D28=$U$8,1)</f>
        <v>0</v>
      </c>
    </row>
    <row r="29" spans="1:21" x14ac:dyDescent="0.3">
      <c r="A29" t="s">
        <v>5</v>
      </c>
      <c r="B29" t="s">
        <v>2</v>
      </c>
      <c r="C29" t="s">
        <v>4</v>
      </c>
      <c r="D29" t="s">
        <v>0</v>
      </c>
      <c r="E29">
        <v>2</v>
      </c>
      <c r="F29">
        <v>12.69</v>
      </c>
      <c r="G29">
        <v>2</v>
      </c>
      <c r="I29" cm="1">
        <f t="array" ref="I29">_xlfn.IFS($A29=$R$7,0,$A29=$R$8,1)</f>
        <v>1</v>
      </c>
      <c r="J29" cm="1">
        <f t="array" ref="J29">_xlfn.IFS($B29=$S$7,0,$B29=$S$8,1)</f>
        <v>0</v>
      </c>
      <c r="K29" cm="1">
        <f t="array" ref="K29">_xlfn.IFS($C29=$T$9,0,$C29=$T$10,1,$C29=$T$8,2,$C29=$T$7,3)</f>
        <v>2</v>
      </c>
      <c r="L29" cm="1">
        <f t="array" ref="L29">_xlfn.IFS($D29=$U$7,0,$D29=$U$8,1)</f>
        <v>0</v>
      </c>
    </row>
    <row r="30" spans="1:21" x14ac:dyDescent="0.3">
      <c r="A30" t="s">
        <v>5</v>
      </c>
      <c r="B30" t="s">
        <v>2</v>
      </c>
      <c r="C30" t="s">
        <v>4</v>
      </c>
      <c r="D30" t="s">
        <v>0</v>
      </c>
      <c r="E30">
        <v>2</v>
      </c>
      <c r="F30">
        <v>21.7</v>
      </c>
      <c r="G30">
        <v>4.3</v>
      </c>
      <c r="I30" cm="1">
        <f t="array" ref="I30">_xlfn.IFS($A30=$R$7,0,$A30=$R$8,1)</f>
        <v>1</v>
      </c>
      <c r="J30" cm="1">
        <f t="array" ref="J30">_xlfn.IFS($B30=$S$7,0,$B30=$S$8,1)</f>
        <v>0</v>
      </c>
      <c r="K30" cm="1">
        <f t="array" ref="K30">_xlfn.IFS($C30=$T$9,0,$C30=$T$10,1,$C30=$T$8,2,$C30=$T$7,3)</f>
        <v>2</v>
      </c>
      <c r="L30" cm="1">
        <f t="array" ref="L30">_xlfn.IFS($D30=$U$7,0,$D30=$U$8,1)</f>
        <v>0</v>
      </c>
    </row>
    <row r="31" spans="1:21" x14ac:dyDescent="0.3">
      <c r="A31" t="s">
        <v>3</v>
      </c>
      <c r="B31" t="s">
        <v>2</v>
      </c>
      <c r="C31" t="s">
        <v>4</v>
      </c>
      <c r="D31" t="s">
        <v>0</v>
      </c>
      <c r="E31">
        <v>2</v>
      </c>
      <c r="F31">
        <v>19.649999999999999</v>
      </c>
      <c r="G31">
        <v>3</v>
      </c>
      <c r="I31" cm="1">
        <f t="array" ref="I31">_xlfn.IFS($A31=$R$7,0,$A31=$R$8,1)</f>
        <v>0</v>
      </c>
      <c r="J31" cm="1">
        <f t="array" ref="J31">_xlfn.IFS($B31=$S$7,0,$B31=$S$8,1)</f>
        <v>0</v>
      </c>
      <c r="K31" cm="1">
        <f t="array" ref="K31">_xlfn.IFS($C31=$T$9,0,$C31=$T$10,1,$C31=$T$8,2,$C31=$T$7,3)</f>
        <v>2</v>
      </c>
      <c r="L31" cm="1">
        <f t="array" ref="L31">_xlfn.IFS($D31=$U$7,0,$D31=$U$8,1)</f>
        <v>0</v>
      </c>
    </row>
    <row r="32" spans="1:21" x14ac:dyDescent="0.3">
      <c r="A32" t="s">
        <v>5</v>
      </c>
      <c r="B32" t="s">
        <v>2</v>
      </c>
      <c r="C32" t="s">
        <v>4</v>
      </c>
      <c r="D32" t="s">
        <v>0</v>
      </c>
      <c r="E32">
        <v>2</v>
      </c>
      <c r="F32">
        <v>9.5500000000000007</v>
      </c>
      <c r="G32">
        <v>1.45</v>
      </c>
      <c r="I32" cm="1">
        <f t="array" ref="I32">_xlfn.IFS($A32=$R$7,0,$A32=$R$8,1)</f>
        <v>1</v>
      </c>
      <c r="J32" cm="1">
        <f t="array" ref="J32">_xlfn.IFS($B32=$S$7,0,$B32=$S$8,1)</f>
        <v>0</v>
      </c>
      <c r="K32" cm="1">
        <f t="array" ref="K32">_xlfn.IFS($C32=$T$9,0,$C32=$T$10,1,$C32=$T$8,2,$C32=$T$7,3)</f>
        <v>2</v>
      </c>
      <c r="L32" cm="1">
        <f t="array" ref="L32">_xlfn.IFS($D32=$U$7,0,$D32=$U$8,1)</f>
        <v>0</v>
      </c>
    </row>
    <row r="33" spans="1:12" x14ac:dyDescent="0.3">
      <c r="A33" t="s">
        <v>5</v>
      </c>
      <c r="B33" t="s">
        <v>2</v>
      </c>
      <c r="C33" t="s">
        <v>4</v>
      </c>
      <c r="D33" t="s">
        <v>0</v>
      </c>
      <c r="E33">
        <v>4</v>
      </c>
      <c r="F33">
        <v>18.350000000000001</v>
      </c>
      <c r="G33">
        <v>2.5</v>
      </c>
      <c r="I33" cm="1">
        <f t="array" ref="I33">_xlfn.IFS($A33=$R$7,0,$A33=$R$8,1)</f>
        <v>1</v>
      </c>
      <c r="J33" cm="1">
        <f t="array" ref="J33">_xlfn.IFS($B33=$S$7,0,$B33=$S$8,1)</f>
        <v>0</v>
      </c>
      <c r="K33" cm="1">
        <f t="array" ref="K33">_xlfn.IFS($C33=$T$9,0,$C33=$T$10,1,$C33=$T$8,2,$C33=$T$7,3)</f>
        <v>2</v>
      </c>
      <c r="L33" cm="1">
        <f t="array" ref="L33">_xlfn.IFS($D33=$U$7,0,$D33=$U$8,1)</f>
        <v>0</v>
      </c>
    </row>
    <row r="34" spans="1:12" x14ac:dyDescent="0.3">
      <c r="A34" t="s">
        <v>3</v>
      </c>
      <c r="B34" t="s">
        <v>2</v>
      </c>
      <c r="C34" t="s">
        <v>4</v>
      </c>
      <c r="D34" t="s">
        <v>0</v>
      </c>
      <c r="E34">
        <v>2</v>
      </c>
      <c r="F34">
        <v>15.06</v>
      </c>
      <c r="G34">
        <v>3</v>
      </c>
      <c r="I34" cm="1">
        <f t="array" ref="I34">_xlfn.IFS($A34=$R$7,0,$A34=$R$8,1)</f>
        <v>0</v>
      </c>
      <c r="J34" cm="1">
        <f t="array" ref="J34">_xlfn.IFS($B34=$S$7,0,$B34=$S$8,1)</f>
        <v>0</v>
      </c>
      <c r="K34" cm="1">
        <f t="array" ref="K34">_xlfn.IFS($C34=$T$9,0,$C34=$T$10,1,$C34=$T$8,2,$C34=$T$7,3)</f>
        <v>2</v>
      </c>
      <c r="L34" cm="1">
        <f t="array" ref="L34">_xlfn.IFS($D34=$U$7,0,$D34=$U$8,1)</f>
        <v>0</v>
      </c>
    </row>
    <row r="35" spans="1:12" x14ac:dyDescent="0.3">
      <c r="A35" t="s">
        <v>3</v>
      </c>
      <c r="B35" t="s">
        <v>2</v>
      </c>
      <c r="C35" t="s">
        <v>4</v>
      </c>
      <c r="D35" t="s">
        <v>0</v>
      </c>
      <c r="E35">
        <v>4</v>
      </c>
      <c r="F35">
        <v>20.69</v>
      </c>
      <c r="G35">
        <v>2.4500000000000002</v>
      </c>
      <c r="I35" cm="1">
        <f t="array" ref="I35">_xlfn.IFS($A35=$R$7,0,$A35=$R$8,1)</f>
        <v>0</v>
      </c>
      <c r="J35" cm="1">
        <f t="array" ref="J35">_xlfn.IFS($B35=$S$7,0,$B35=$S$8,1)</f>
        <v>0</v>
      </c>
      <c r="K35" cm="1">
        <f t="array" ref="K35">_xlfn.IFS($C35=$T$9,0,$C35=$T$10,1,$C35=$T$8,2,$C35=$T$7,3)</f>
        <v>2</v>
      </c>
      <c r="L35" cm="1">
        <f t="array" ref="L35">_xlfn.IFS($D35=$U$7,0,$D35=$U$8,1)</f>
        <v>0</v>
      </c>
    </row>
    <row r="36" spans="1:12" x14ac:dyDescent="0.3">
      <c r="A36" t="s">
        <v>5</v>
      </c>
      <c r="B36" t="s">
        <v>2</v>
      </c>
      <c r="C36" t="s">
        <v>4</v>
      </c>
      <c r="D36" t="s">
        <v>0</v>
      </c>
      <c r="E36">
        <v>2</v>
      </c>
      <c r="F36">
        <v>17.78</v>
      </c>
      <c r="G36">
        <v>3.27</v>
      </c>
      <c r="I36" cm="1">
        <f t="array" ref="I36">_xlfn.IFS($A36=$R$7,0,$A36=$R$8,1)</f>
        <v>1</v>
      </c>
      <c r="J36" cm="1">
        <f t="array" ref="J36">_xlfn.IFS($B36=$S$7,0,$B36=$S$8,1)</f>
        <v>0</v>
      </c>
      <c r="K36" cm="1">
        <f t="array" ref="K36">_xlfn.IFS($C36=$T$9,0,$C36=$T$10,1,$C36=$T$8,2,$C36=$T$7,3)</f>
        <v>2</v>
      </c>
      <c r="L36" cm="1">
        <f t="array" ref="L36">_xlfn.IFS($D36=$U$7,0,$D36=$U$8,1)</f>
        <v>0</v>
      </c>
    </row>
    <row r="37" spans="1:12" x14ac:dyDescent="0.3">
      <c r="A37" t="s">
        <v>5</v>
      </c>
      <c r="B37" t="s">
        <v>2</v>
      </c>
      <c r="C37" t="s">
        <v>4</v>
      </c>
      <c r="D37" t="s">
        <v>0</v>
      </c>
      <c r="E37">
        <v>3</v>
      </c>
      <c r="F37">
        <v>24.06</v>
      </c>
      <c r="G37">
        <v>3.6</v>
      </c>
      <c r="I37" cm="1">
        <f t="array" ref="I37">_xlfn.IFS($A37=$R$7,0,$A37=$R$8,1)</f>
        <v>1</v>
      </c>
      <c r="J37" cm="1">
        <f t="array" ref="J37">_xlfn.IFS($B37=$S$7,0,$B37=$S$8,1)</f>
        <v>0</v>
      </c>
      <c r="K37" cm="1">
        <f t="array" ref="K37">_xlfn.IFS($C37=$T$9,0,$C37=$T$10,1,$C37=$T$8,2,$C37=$T$7,3)</f>
        <v>2</v>
      </c>
      <c r="L37" cm="1">
        <f t="array" ref="L37">_xlfn.IFS($D37=$U$7,0,$D37=$U$8,1)</f>
        <v>0</v>
      </c>
    </row>
    <row r="38" spans="1:12" x14ac:dyDescent="0.3">
      <c r="A38" t="s">
        <v>5</v>
      </c>
      <c r="B38" t="s">
        <v>2</v>
      </c>
      <c r="C38" t="s">
        <v>4</v>
      </c>
      <c r="D38" t="s">
        <v>0</v>
      </c>
      <c r="E38">
        <v>3</v>
      </c>
      <c r="F38">
        <v>16.309999999999999</v>
      </c>
      <c r="G38">
        <v>2</v>
      </c>
      <c r="I38" cm="1">
        <f t="array" ref="I38">_xlfn.IFS($A38=$R$7,0,$A38=$R$8,1)</f>
        <v>1</v>
      </c>
      <c r="J38" cm="1">
        <f t="array" ref="J38">_xlfn.IFS($B38=$S$7,0,$B38=$S$8,1)</f>
        <v>0</v>
      </c>
      <c r="K38" cm="1">
        <f t="array" ref="K38">_xlfn.IFS($C38=$T$9,0,$C38=$T$10,1,$C38=$T$8,2,$C38=$T$7,3)</f>
        <v>2</v>
      </c>
      <c r="L38" cm="1">
        <f t="array" ref="L38">_xlfn.IFS($D38=$U$7,0,$D38=$U$8,1)</f>
        <v>0</v>
      </c>
    </row>
    <row r="39" spans="1:12" x14ac:dyDescent="0.3">
      <c r="A39" t="s">
        <v>3</v>
      </c>
      <c r="B39" t="s">
        <v>2</v>
      </c>
      <c r="C39" t="s">
        <v>4</v>
      </c>
      <c r="D39" t="s">
        <v>0</v>
      </c>
      <c r="E39">
        <v>3</v>
      </c>
      <c r="F39">
        <v>16.93</v>
      </c>
      <c r="G39">
        <v>3.07</v>
      </c>
      <c r="I39" cm="1">
        <f t="array" ref="I39">_xlfn.IFS($A39=$R$7,0,$A39=$R$8,1)</f>
        <v>0</v>
      </c>
      <c r="J39" cm="1">
        <f t="array" ref="J39">_xlfn.IFS($B39=$S$7,0,$B39=$S$8,1)</f>
        <v>0</v>
      </c>
      <c r="K39" cm="1">
        <f t="array" ref="K39">_xlfn.IFS($C39=$T$9,0,$C39=$T$10,1,$C39=$T$8,2,$C39=$T$7,3)</f>
        <v>2</v>
      </c>
      <c r="L39" cm="1">
        <f t="array" ref="L39">_xlfn.IFS($D39=$U$7,0,$D39=$U$8,1)</f>
        <v>0</v>
      </c>
    </row>
    <row r="40" spans="1:12" x14ac:dyDescent="0.3">
      <c r="A40" t="s">
        <v>5</v>
      </c>
      <c r="B40" t="s">
        <v>2</v>
      </c>
      <c r="C40" t="s">
        <v>4</v>
      </c>
      <c r="D40" t="s">
        <v>0</v>
      </c>
      <c r="E40">
        <v>3</v>
      </c>
      <c r="F40">
        <v>18.690000000000001</v>
      </c>
      <c r="G40">
        <v>2.31</v>
      </c>
      <c r="I40" cm="1">
        <f t="array" ref="I40">_xlfn.IFS($A40=$R$7,0,$A40=$R$8,1)</f>
        <v>1</v>
      </c>
      <c r="J40" cm="1">
        <f t="array" ref="J40">_xlfn.IFS($B40=$S$7,0,$B40=$S$8,1)</f>
        <v>0</v>
      </c>
      <c r="K40" cm="1">
        <f t="array" ref="K40">_xlfn.IFS($C40=$T$9,0,$C40=$T$10,1,$C40=$T$8,2,$C40=$T$7,3)</f>
        <v>2</v>
      </c>
      <c r="L40" cm="1">
        <f t="array" ref="L40">_xlfn.IFS($D40=$U$7,0,$D40=$U$8,1)</f>
        <v>0</v>
      </c>
    </row>
    <row r="41" spans="1:12" x14ac:dyDescent="0.3">
      <c r="A41" t="s">
        <v>5</v>
      </c>
      <c r="B41" t="s">
        <v>2</v>
      </c>
      <c r="C41" t="s">
        <v>4</v>
      </c>
      <c r="D41" t="s">
        <v>0</v>
      </c>
      <c r="E41">
        <v>3</v>
      </c>
      <c r="F41">
        <v>31.27</v>
      </c>
      <c r="G41">
        <v>5</v>
      </c>
      <c r="I41" cm="1">
        <f t="array" ref="I41">_xlfn.IFS($A41=$R$7,0,$A41=$R$8,1)</f>
        <v>1</v>
      </c>
      <c r="J41" cm="1">
        <f t="array" ref="J41">_xlfn.IFS($B41=$S$7,0,$B41=$S$8,1)</f>
        <v>0</v>
      </c>
      <c r="K41" cm="1">
        <f t="array" ref="K41">_xlfn.IFS($C41=$T$9,0,$C41=$T$10,1,$C41=$T$8,2,$C41=$T$7,3)</f>
        <v>2</v>
      </c>
      <c r="L41" cm="1">
        <f t="array" ref="L41">_xlfn.IFS($D41=$U$7,0,$D41=$U$8,1)</f>
        <v>0</v>
      </c>
    </row>
    <row r="42" spans="1:12" x14ac:dyDescent="0.3">
      <c r="A42" t="s">
        <v>5</v>
      </c>
      <c r="B42" t="s">
        <v>2</v>
      </c>
      <c r="C42" t="s">
        <v>4</v>
      </c>
      <c r="D42" t="s">
        <v>0</v>
      </c>
      <c r="E42">
        <v>3</v>
      </c>
      <c r="F42">
        <v>16.04</v>
      </c>
      <c r="G42">
        <v>2.2400000000000002</v>
      </c>
      <c r="I42" cm="1">
        <f t="array" ref="I42">_xlfn.IFS($A42=$R$7,0,$A42=$R$8,1)</f>
        <v>1</v>
      </c>
      <c r="J42" cm="1">
        <f t="array" ref="J42">_xlfn.IFS($B42=$S$7,0,$B42=$S$8,1)</f>
        <v>0</v>
      </c>
      <c r="K42" cm="1">
        <f t="array" ref="K42">_xlfn.IFS($C42=$T$9,0,$C42=$T$10,1,$C42=$T$8,2,$C42=$T$7,3)</f>
        <v>2</v>
      </c>
      <c r="L42" cm="1">
        <f t="array" ref="L42">_xlfn.IFS($D42=$U$7,0,$D42=$U$8,1)</f>
        <v>0</v>
      </c>
    </row>
    <row r="43" spans="1:12" x14ac:dyDescent="0.3">
      <c r="A43" t="s">
        <v>5</v>
      </c>
      <c r="B43" t="s">
        <v>2</v>
      </c>
      <c r="C43" t="s">
        <v>9</v>
      </c>
      <c r="D43" t="s">
        <v>0</v>
      </c>
      <c r="E43">
        <v>2</v>
      </c>
      <c r="F43">
        <v>17.46</v>
      </c>
      <c r="G43">
        <v>2.54</v>
      </c>
      <c r="I43" cm="1">
        <f t="array" ref="I43">_xlfn.IFS($A43=$R$7,0,$A43=$R$8,1)</f>
        <v>1</v>
      </c>
      <c r="J43" cm="1">
        <f t="array" ref="J43">_xlfn.IFS($B43=$S$7,0,$B43=$S$8,1)</f>
        <v>0</v>
      </c>
      <c r="K43" cm="1">
        <f t="array" ref="K43">_xlfn.IFS($C43=$T$9,0,$C43=$T$10,1,$C43=$T$8,2,$C43=$T$7,3)</f>
        <v>3</v>
      </c>
      <c r="L43" cm="1">
        <f t="array" ref="L43">_xlfn.IFS($D43=$U$7,0,$D43=$U$8,1)</f>
        <v>0</v>
      </c>
    </row>
    <row r="44" spans="1:12" x14ac:dyDescent="0.3">
      <c r="A44" t="s">
        <v>5</v>
      </c>
      <c r="B44" t="s">
        <v>2</v>
      </c>
      <c r="C44" t="s">
        <v>9</v>
      </c>
      <c r="D44" t="s">
        <v>0</v>
      </c>
      <c r="E44">
        <v>2</v>
      </c>
      <c r="F44">
        <v>13.94</v>
      </c>
      <c r="G44">
        <v>3.06</v>
      </c>
      <c r="I44" cm="1">
        <f t="array" ref="I44">_xlfn.IFS($A44=$R$7,0,$A44=$R$8,1)</f>
        <v>1</v>
      </c>
      <c r="J44" cm="1">
        <f t="array" ref="J44">_xlfn.IFS($B44=$S$7,0,$B44=$S$8,1)</f>
        <v>0</v>
      </c>
      <c r="K44" cm="1">
        <f t="array" ref="K44">_xlfn.IFS($C44=$T$9,0,$C44=$T$10,1,$C44=$T$8,2,$C44=$T$7,3)</f>
        <v>3</v>
      </c>
      <c r="L44" cm="1">
        <f t="array" ref="L44">_xlfn.IFS($D44=$U$7,0,$D44=$U$8,1)</f>
        <v>0</v>
      </c>
    </row>
    <row r="45" spans="1:12" x14ac:dyDescent="0.3">
      <c r="A45" t="s">
        <v>5</v>
      </c>
      <c r="B45" t="s">
        <v>2</v>
      </c>
      <c r="C45" t="s">
        <v>9</v>
      </c>
      <c r="D45" t="s">
        <v>0</v>
      </c>
      <c r="E45">
        <v>2</v>
      </c>
      <c r="F45">
        <v>9.68</v>
      </c>
      <c r="G45">
        <v>1.32</v>
      </c>
      <c r="I45" cm="1">
        <f t="array" ref="I45">_xlfn.IFS($A45=$R$7,0,$A45=$R$8,1)</f>
        <v>1</v>
      </c>
      <c r="J45" cm="1">
        <f t="array" ref="J45">_xlfn.IFS($B45=$S$7,0,$B45=$S$8,1)</f>
        <v>0</v>
      </c>
      <c r="K45" cm="1">
        <f t="array" ref="K45">_xlfn.IFS($C45=$T$9,0,$C45=$T$10,1,$C45=$T$8,2,$C45=$T$7,3)</f>
        <v>3</v>
      </c>
      <c r="L45" cm="1">
        <f t="array" ref="L45">_xlfn.IFS($D45=$U$7,0,$D45=$U$8,1)</f>
        <v>0</v>
      </c>
    </row>
    <row r="46" spans="1:12" x14ac:dyDescent="0.3">
      <c r="A46" t="s">
        <v>5</v>
      </c>
      <c r="B46" t="s">
        <v>2</v>
      </c>
      <c r="C46" t="s">
        <v>9</v>
      </c>
      <c r="D46" t="s">
        <v>0</v>
      </c>
      <c r="E46">
        <v>4</v>
      </c>
      <c r="F46">
        <v>30.4</v>
      </c>
      <c r="G46">
        <v>5.6</v>
      </c>
      <c r="I46" cm="1">
        <f t="array" ref="I46">_xlfn.IFS($A46=$R$7,0,$A46=$R$8,1)</f>
        <v>1</v>
      </c>
      <c r="J46" cm="1">
        <f t="array" ref="J46">_xlfn.IFS($B46=$S$7,0,$B46=$S$8,1)</f>
        <v>0</v>
      </c>
      <c r="K46" cm="1">
        <f t="array" ref="K46">_xlfn.IFS($C46=$T$9,0,$C46=$T$10,1,$C46=$T$8,2,$C46=$T$7,3)</f>
        <v>3</v>
      </c>
      <c r="L46" cm="1">
        <f t="array" ref="L46">_xlfn.IFS($D46=$U$7,0,$D46=$U$8,1)</f>
        <v>0</v>
      </c>
    </row>
    <row r="47" spans="1:12" x14ac:dyDescent="0.3">
      <c r="A47" t="s">
        <v>5</v>
      </c>
      <c r="B47" t="s">
        <v>2</v>
      </c>
      <c r="C47" t="s">
        <v>9</v>
      </c>
      <c r="D47" t="s">
        <v>0</v>
      </c>
      <c r="E47">
        <v>2</v>
      </c>
      <c r="F47">
        <v>18.29</v>
      </c>
      <c r="G47">
        <v>3</v>
      </c>
      <c r="I47" cm="1">
        <f t="array" ref="I47">_xlfn.IFS($A47=$R$7,0,$A47=$R$8,1)</f>
        <v>1</v>
      </c>
      <c r="J47" cm="1">
        <f t="array" ref="J47">_xlfn.IFS($B47=$S$7,0,$B47=$S$8,1)</f>
        <v>0</v>
      </c>
      <c r="K47" cm="1">
        <f t="array" ref="K47">_xlfn.IFS($C47=$T$9,0,$C47=$T$10,1,$C47=$T$8,2,$C47=$T$7,3)</f>
        <v>3</v>
      </c>
      <c r="L47" cm="1">
        <f t="array" ref="L47">_xlfn.IFS($D47=$U$7,0,$D47=$U$8,1)</f>
        <v>0</v>
      </c>
    </row>
    <row r="48" spans="1:12" x14ac:dyDescent="0.3">
      <c r="A48" t="s">
        <v>5</v>
      </c>
      <c r="B48" t="s">
        <v>2</v>
      </c>
      <c r="C48" t="s">
        <v>9</v>
      </c>
      <c r="D48" t="s">
        <v>0</v>
      </c>
      <c r="E48">
        <v>2</v>
      </c>
      <c r="F48">
        <v>22.23</v>
      </c>
      <c r="G48">
        <v>5</v>
      </c>
      <c r="I48" cm="1">
        <f t="array" ref="I48">_xlfn.IFS($A48=$R$7,0,$A48=$R$8,1)</f>
        <v>1</v>
      </c>
      <c r="J48" cm="1">
        <f t="array" ref="J48">_xlfn.IFS($B48=$S$7,0,$B48=$S$8,1)</f>
        <v>0</v>
      </c>
      <c r="K48" cm="1">
        <f t="array" ref="K48">_xlfn.IFS($C48=$T$9,0,$C48=$T$10,1,$C48=$T$8,2,$C48=$T$7,3)</f>
        <v>3</v>
      </c>
      <c r="L48" cm="1">
        <f t="array" ref="L48">_xlfn.IFS($D48=$U$7,0,$D48=$U$8,1)</f>
        <v>0</v>
      </c>
    </row>
    <row r="49" spans="1:12" x14ac:dyDescent="0.3">
      <c r="A49" t="s">
        <v>5</v>
      </c>
      <c r="B49" t="s">
        <v>2</v>
      </c>
      <c r="C49" t="s">
        <v>9</v>
      </c>
      <c r="D49" t="s">
        <v>0</v>
      </c>
      <c r="E49">
        <v>4</v>
      </c>
      <c r="F49">
        <v>32.4</v>
      </c>
      <c r="G49">
        <v>6</v>
      </c>
      <c r="I49" cm="1">
        <f t="array" ref="I49">_xlfn.IFS($A49=$R$7,0,$A49=$R$8,1)</f>
        <v>1</v>
      </c>
      <c r="J49" cm="1">
        <f t="array" ref="J49">_xlfn.IFS($B49=$S$7,0,$B49=$S$8,1)</f>
        <v>0</v>
      </c>
      <c r="K49" cm="1">
        <f t="array" ref="K49">_xlfn.IFS($C49=$T$9,0,$C49=$T$10,1,$C49=$T$8,2,$C49=$T$7,3)</f>
        <v>3</v>
      </c>
      <c r="L49" cm="1">
        <f t="array" ref="L49">_xlfn.IFS($D49=$U$7,0,$D49=$U$8,1)</f>
        <v>0</v>
      </c>
    </row>
    <row r="50" spans="1:12" x14ac:dyDescent="0.3">
      <c r="A50" t="s">
        <v>5</v>
      </c>
      <c r="B50" t="s">
        <v>2</v>
      </c>
      <c r="C50" t="s">
        <v>9</v>
      </c>
      <c r="D50" t="s">
        <v>0</v>
      </c>
      <c r="E50">
        <v>3</v>
      </c>
      <c r="F50">
        <v>28.55</v>
      </c>
      <c r="G50">
        <v>2.0499999999999998</v>
      </c>
      <c r="I50" cm="1">
        <f t="array" ref="I50">_xlfn.IFS($A50=$R$7,0,$A50=$R$8,1)</f>
        <v>1</v>
      </c>
      <c r="J50" cm="1">
        <f t="array" ref="J50">_xlfn.IFS($B50=$S$7,0,$B50=$S$8,1)</f>
        <v>0</v>
      </c>
      <c r="K50" cm="1">
        <f t="array" ref="K50">_xlfn.IFS($C50=$T$9,0,$C50=$T$10,1,$C50=$T$8,2,$C50=$T$7,3)</f>
        <v>3</v>
      </c>
      <c r="L50" cm="1">
        <f t="array" ref="L50">_xlfn.IFS($D50=$U$7,0,$D50=$U$8,1)</f>
        <v>0</v>
      </c>
    </row>
    <row r="51" spans="1:12" x14ac:dyDescent="0.3">
      <c r="A51" t="s">
        <v>5</v>
      </c>
      <c r="B51" t="s">
        <v>2</v>
      </c>
      <c r="C51" t="s">
        <v>9</v>
      </c>
      <c r="D51" t="s">
        <v>0</v>
      </c>
      <c r="E51">
        <v>2</v>
      </c>
      <c r="F51">
        <v>18.04</v>
      </c>
      <c r="G51">
        <v>3</v>
      </c>
      <c r="I51" cm="1">
        <f t="array" ref="I51">_xlfn.IFS($A51=$R$7,0,$A51=$R$8,1)</f>
        <v>1</v>
      </c>
      <c r="J51" cm="1">
        <f t="array" ref="J51">_xlfn.IFS($B51=$S$7,0,$B51=$S$8,1)</f>
        <v>0</v>
      </c>
      <c r="K51" cm="1">
        <f t="array" ref="K51">_xlfn.IFS($C51=$T$9,0,$C51=$T$10,1,$C51=$T$8,2,$C51=$T$7,3)</f>
        <v>3</v>
      </c>
      <c r="L51" cm="1">
        <f t="array" ref="L51">_xlfn.IFS($D51=$U$7,0,$D51=$U$8,1)</f>
        <v>0</v>
      </c>
    </row>
    <row r="52" spans="1:12" x14ac:dyDescent="0.3">
      <c r="A52" t="s">
        <v>5</v>
      </c>
      <c r="B52" t="s">
        <v>2</v>
      </c>
      <c r="C52" t="s">
        <v>9</v>
      </c>
      <c r="D52" t="s">
        <v>0</v>
      </c>
      <c r="E52">
        <v>2</v>
      </c>
      <c r="F52">
        <v>12.54</v>
      </c>
      <c r="G52">
        <v>2.5</v>
      </c>
      <c r="I52" cm="1">
        <f t="array" ref="I52">_xlfn.IFS($A52=$R$7,0,$A52=$R$8,1)</f>
        <v>1</v>
      </c>
      <c r="J52" cm="1">
        <f t="array" ref="J52">_xlfn.IFS($B52=$S$7,0,$B52=$S$8,1)</f>
        <v>0</v>
      </c>
      <c r="K52" cm="1">
        <f t="array" ref="K52">_xlfn.IFS($C52=$T$9,0,$C52=$T$10,1,$C52=$T$8,2,$C52=$T$7,3)</f>
        <v>3</v>
      </c>
      <c r="L52" cm="1">
        <f t="array" ref="L52">_xlfn.IFS($D52=$U$7,0,$D52=$U$8,1)</f>
        <v>0</v>
      </c>
    </row>
    <row r="53" spans="1:12" x14ac:dyDescent="0.3">
      <c r="A53" t="s">
        <v>3</v>
      </c>
      <c r="B53" t="s">
        <v>2</v>
      </c>
      <c r="C53" t="s">
        <v>9</v>
      </c>
      <c r="D53" t="s">
        <v>0</v>
      </c>
      <c r="E53">
        <v>2</v>
      </c>
      <c r="F53">
        <v>10.29</v>
      </c>
      <c r="G53">
        <v>2.6</v>
      </c>
      <c r="I53" cm="1">
        <f t="array" ref="I53">_xlfn.IFS($A53=$R$7,0,$A53=$R$8,1)</f>
        <v>0</v>
      </c>
      <c r="J53" cm="1">
        <f t="array" ref="J53">_xlfn.IFS($B53=$S$7,0,$B53=$S$8,1)</f>
        <v>0</v>
      </c>
      <c r="K53" cm="1">
        <f t="array" ref="K53">_xlfn.IFS($C53=$T$9,0,$C53=$T$10,1,$C53=$T$8,2,$C53=$T$7,3)</f>
        <v>3</v>
      </c>
      <c r="L53" cm="1">
        <f t="array" ref="L53">_xlfn.IFS($D53=$U$7,0,$D53=$U$8,1)</f>
        <v>0</v>
      </c>
    </row>
    <row r="54" spans="1:12" x14ac:dyDescent="0.3">
      <c r="A54" t="s">
        <v>3</v>
      </c>
      <c r="B54" t="s">
        <v>2</v>
      </c>
      <c r="C54" t="s">
        <v>9</v>
      </c>
      <c r="D54" t="s">
        <v>0</v>
      </c>
      <c r="E54">
        <v>4</v>
      </c>
      <c r="F54">
        <v>34.81</v>
      </c>
      <c r="G54">
        <v>5.2</v>
      </c>
      <c r="I54" cm="1">
        <f t="array" ref="I54">_xlfn.IFS($A54=$R$7,0,$A54=$R$8,1)</f>
        <v>0</v>
      </c>
      <c r="J54" cm="1">
        <f t="array" ref="J54">_xlfn.IFS($B54=$S$7,0,$B54=$S$8,1)</f>
        <v>0</v>
      </c>
      <c r="K54" cm="1">
        <f t="array" ref="K54">_xlfn.IFS($C54=$T$9,0,$C54=$T$10,1,$C54=$T$8,2,$C54=$T$7,3)</f>
        <v>3</v>
      </c>
      <c r="L54" cm="1">
        <f t="array" ref="L54">_xlfn.IFS($D54=$U$7,0,$D54=$U$8,1)</f>
        <v>0</v>
      </c>
    </row>
    <row r="55" spans="1:12" x14ac:dyDescent="0.3">
      <c r="A55" t="s">
        <v>5</v>
      </c>
      <c r="B55" t="s">
        <v>2</v>
      </c>
      <c r="C55" t="s">
        <v>9</v>
      </c>
      <c r="D55" t="s">
        <v>0</v>
      </c>
      <c r="E55">
        <v>2</v>
      </c>
      <c r="F55">
        <v>9.94</v>
      </c>
      <c r="G55">
        <v>1.56</v>
      </c>
      <c r="I55" cm="1">
        <f t="array" ref="I55">_xlfn.IFS($A55=$R$7,0,$A55=$R$8,1)</f>
        <v>1</v>
      </c>
      <c r="J55" cm="1">
        <f t="array" ref="J55">_xlfn.IFS($B55=$S$7,0,$B55=$S$8,1)</f>
        <v>0</v>
      </c>
      <c r="K55" cm="1">
        <f t="array" ref="K55">_xlfn.IFS($C55=$T$9,0,$C55=$T$10,1,$C55=$T$8,2,$C55=$T$7,3)</f>
        <v>3</v>
      </c>
      <c r="L55" cm="1">
        <f t="array" ref="L55">_xlfn.IFS($D55=$U$7,0,$D55=$U$8,1)</f>
        <v>0</v>
      </c>
    </row>
    <row r="56" spans="1:12" x14ac:dyDescent="0.3">
      <c r="A56" t="s">
        <v>5</v>
      </c>
      <c r="B56" t="s">
        <v>2</v>
      </c>
      <c r="C56" t="s">
        <v>9</v>
      </c>
      <c r="D56" t="s">
        <v>0</v>
      </c>
      <c r="E56">
        <v>4</v>
      </c>
      <c r="F56">
        <v>25.56</v>
      </c>
      <c r="G56">
        <v>4.34</v>
      </c>
      <c r="I56" cm="1">
        <f t="array" ref="I56">_xlfn.IFS($A56=$R$7,0,$A56=$R$8,1)</f>
        <v>1</v>
      </c>
      <c r="J56" cm="1">
        <f t="array" ref="J56">_xlfn.IFS($B56=$S$7,0,$B56=$S$8,1)</f>
        <v>0</v>
      </c>
      <c r="K56" cm="1">
        <f t="array" ref="K56">_xlfn.IFS($C56=$T$9,0,$C56=$T$10,1,$C56=$T$8,2,$C56=$T$7,3)</f>
        <v>3</v>
      </c>
      <c r="L56" cm="1">
        <f t="array" ref="L56">_xlfn.IFS($D56=$U$7,0,$D56=$U$8,1)</f>
        <v>0</v>
      </c>
    </row>
    <row r="57" spans="1:12" x14ac:dyDescent="0.3">
      <c r="A57" t="s">
        <v>5</v>
      </c>
      <c r="B57" t="s">
        <v>2</v>
      </c>
      <c r="C57" t="s">
        <v>9</v>
      </c>
      <c r="D57" t="s">
        <v>0</v>
      </c>
      <c r="E57">
        <v>2</v>
      </c>
      <c r="F57">
        <v>19.489999999999998</v>
      </c>
      <c r="G57">
        <v>3.51</v>
      </c>
      <c r="I57" cm="1">
        <f t="array" ref="I57">_xlfn.IFS($A57=$R$7,0,$A57=$R$8,1)</f>
        <v>1</v>
      </c>
      <c r="J57" cm="1">
        <f t="array" ref="J57">_xlfn.IFS($B57=$S$7,0,$B57=$S$8,1)</f>
        <v>0</v>
      </c>
      <c r="K57" cm="1">
        <f t="array" ref="K57">_xlfn.IFS($C57=$T$9,0,$C57=$T$10,1,$C57=$T$8,2,$C57=$T$7,3)</f>
        <v>3</v>
      </c>
      <c r="L57" cm="1">
        <f t="array" ref="L57">_xlfn.IFS($D57=$U$7,0,$D57=$U$8,1)</f>
        <v>0</v>
      </c>
    </row>
    <row r="58" spans="1:12" x14ac:dyDescent="0.3">
      <c r="A58" t="s">
        <v>5</v>
      </c>
      <c r="B58" t="s">
        <v>6</v>
      </c>
      <c r="C58" t="s">
        <v>4</v>
      </c>
      <c r="D58" t="s">
        <v>0</v>
      </c>
      <c r="E58">
        <v>4</v>
      </c>
      <c r="F58">
        <v>38.01</v>
      </c>
      <c r="G58">
        <v>3</v>
      </c>
      <c r="I58" cm="1">
        <f t="array" ref="I58">_xlfn.IFS($A58=$R$7,0,$A58=$R$8,1)</f>
        <v>1</v>
      </c>
      <c r="J58" cm="1">
        <f t="array" ref="J58">_xlfn.IFS($B58=$S$7,0,$B58=$S$8,1)</f>
        <v>1</v>
      </c>
      <c r="K58" cm="1">
        <f t="array" ref="K58">_xlfn.IFS($C58=$T$9,0,$C58=$T$10,1,$C58=$T$8,2,$C58=$T$7,3)</f>
        <v>2</v>
      </c>
      <c r="L58" cm="1">
        <f t="array" ref="L58">_xlfn.IFS($D58=$U$7,0,$D58=$U$8,1)</f>
        <v>0</v>
      </c>
    </row>
    <row r="59" spans="1:12" x14ac:dyDescent="0.3">
      <c r="A59" t="s">
        <v>3</v>
      </c>
      <c r="B59" t="s">
        <v>2</v>
      </c>
      <c r="C59" t="s">
        <v>4</v>
      </c>
      <c r="D59" t="s">
        <v>0</v>
      </c>
      <c r="E59">
        <v>2</v>
      </c>
      <c r="F59">
        <v>26.41</v>
      </c>
      <c r="G59">
        <v>1.5</v>
      </c>
      <c r="I59" cm="1">
        <f t="array" ref="I59">_xlfn.IFS($A59=$R$7,0,$A59=$R$8,1)</f>
        <v>0</v>
      </c>
      <c r="J59" cm="1">
        <f t="array" ref="J59">_xlfn.IFS($B59=$S$7,0,$B59=$S$8,1)</f>
        <v>0</v>
      </c>
      <c r="K59" cm="1">
        <f t="array" ref="K59">_xlfn.IFS($C59=$T$9,0,$C59=$T$10,1,$C59=$T$8,2,$C59=$T$7,3)</f>
        <v>2</v>
      </c>
      <c r="L59" cm="1">
        <f t="array" ref="L59">_xlfn.IFS($D59=$U$7,0,$D59=$U$8,1)</f>
        <v>0</v>
      </c>
    </row>
    <row r="60" spans="1:12" x14ac:dyDescent="0.3">
      <c r="A60" t="s">
        <v>5</v>
      </c>
      <c r="B60" t="s">
        <v>6</v>
      </c>
      <c r="C60" t="s">
        <v>4</v>
      </c>
      <c r="D60" t="s">
        <v>0</v>
      </c>
      <c r="E60">
        <v>2</v>
      </c>
      <c r="F60">
        <v>11.24</v>
      </c>
      <c r="G60">
        <v>1.76</v>
      </c>
      <c r="I60" cm="1">
        <f t="array" ref="I60">_xlfn.IFS($A60=$R$7,0,$A60=$R$8,1)</f>
        <v>1</v>
      </c>
      <c r="J60" cm="1">
        <f t="array" ref="J60">_xlfn.IFS($B60=$S$7,0,$B60=$S$8,1)</f>
        <v>1</v>
      </c>
      <c r="K60" cm="1">
        <f t="array" ref="K60">_xlfn.IFS($C60=$T$9,0,$C60=$T$10,1,$C60=$T$8,2,$C60=$T$7,3)</f>
        <v>2</v>
      </c>
      <c r="L60" cm="1">
        <f t="array" ref="L60">_xlfn.IFS($D60=$U$7,0,$D60=$U$8,1)</f>
        <v>0</v>
      </c>
    </row>
    <row r="61" spans="1:12" x14ac:dyDescent="0.3">
      <c r="A61" t="s">
        <v>5</v>
      </c>
      <c r="B61" t="s">
        <v>2</v>
      </c>
      <c r="C61" t="s">
        <v>4</v>
      </c>
      <c r="D61" t="s">
        <v>0</v>
      </c>
      <c r="E61">
        <v>4</v>
      </c>
      <c r="F61">
        <v>48.27</v>
      </c>
      <c r="G61">
        <v>6.73</v>
      </c>
      <c r="I61" cm="1">
        <f t="array" ref="I61">_xlfn.IFS($A61=$R$7,0,$A61=$R$8,1)</f>
        <v>1</v>
      </c>
      <c r="J61" cm="1">
        <f t="array" ref="J61">_xlfn.IFS($B61=$S$7,0,$B61=$S$8,1)</f>
        <v>0</v>
      </c>
      <c r="K61" cm="1">
        <f t="array" ref="K61">_xlfn.IFS($C61=$T$9,0,$C61=$T$10,1,$C61=$T$8,2,$C61=$T$7,3)</f>
        <v>2</v>
      </c>
      <c r="L61" cm="1">
        <f t="array" ref="L61">_xlfn.IFS($D61=$U$7,0,$D61=$U$8,1)</f>
        <v>0</v>
      </c>
    </row>
    <row r="62" spans="1:12" x14ac:dyDescent="0.3">
      <c r="A62" t="s">
        <v>5</v>
      </c>
      <c r="B62" t="s">
        <v>6</v>
      </c>
      <c r="C62" t="s">
        <v>4</v>
      </c>
      <c r="D62" t="s">
        <v>0</v>
      </c>
      <c r="E62">
        <v>2</v>
      </c>
      <c r="F62">
        <v>20.29</v>
      </c>
      <c r="G62">
        <v>3.21</v>
      </c>
      <c r="I62" cm="1">
        <f t="array" ref="I62">_xlfn.IFS($A62=$R$7,0,$A62=$R$8,1)</f>
        <v>1</v>
      </c>
      <c r="J62" cm="1">
        <f t="array" ref="J62">_xlfn.IFS($B62=$S$7,0,$B62=$S$8,1)</f>
        <v>1</v>
      </c>
      <c r="K62" cm="1">
        <f t="array" ref="K62">_xlfn.IFS($C62=$T$9,0,$C62=$T$10,1,$C62=$T$8,2,$C62=$T$7,3)</f>
        <v>2</v>
      </c>
      <c r="L62" cm="1">
        <f t="array" ref="L62">_xlfn.IFS($D62=$U$7,0,$D62=$U$8,1)</f>
        <v>0</v>
      </c>
    </row>
    <row r="63" spans="1:12" x14ac:dyDescent="0.3">
      <c r="A63" t="s">
        <v>5</v>
      </c>
      <c r="B63" t="s">
        <v>6</v>
      </c>
      <c r="C63" t="s">
        <v>4</v>
      </c>
      <c r="D63" t="s">
        <v>0</v>
      </c>
      <c r="E63">
        <v>2</v>
      </c>
      <c r="F63">
        <v>13.81</v>
      </c>
      <c r="G63">
        <v>2</v>
      </c>
      <c r="I63" cm="1">
        <f t="array" ref="I63">_xlfn.IFS($A63=$R$7,0,$A63=$R$8,1)</f>
        <v>1</v>
      </c>
      <c r="J63" cm="1">
        <f t="array" ref="J63">_xlfn.IFS($B63=$S$7,0,$B63=$S$8,1)</f>
        <v>1</v>
      </c>
      <c r="K63" cm="1">
        <f t="array" ref="K63">_xlfn.IFS($C63=$T$9,0,$C63=$T$10,1,$C63=$T$8,2,$C63=$T$7,3)</f>
        <v>2</v>
      </c>
      <c r="L63" cm="1">
        <f t="array" ref="L63">_xlfn.IFS($D63=$U$7,0,$D63=$U$8,1)</f>
        <v>0</v>
      </c>
    </row>
    <row r="64" spans="1:12" x14ac:dyDescent="0.3">
      <c r="A64" t="s">
        <v>5</v>
      </c>
      <c r="B64" t="s">
        <v>6</v>
      </c>
      <c r="C64" t="s">
        <v>4</v>
      </c>
      <c r="D64" t="s">
        <v>0</v>
      </c>
      <c r="E64">
        <v>2</v>
      </c>
      <c r="F64">
        <v>11.02</v>
      </c>
      <c r="G64">
        <v>1.98</v>
      </c>
      <c r="I64" cm="1">
        <f t="array" ref="I64">_xlfn.IFS($A64=$R$7,0,$A64=$R$8,1)</f>
        <v>1</v>
      </c>
      <c r="J64" cm="1">
        <f t="array" ref="J64">_xlfn.IFS($B64=$S$7,0,$B64=$S$8,1)</f>
        <v>1</v>
      </c>
      <c r="K64" cm="1">
        <f t="array" ref="K64">_xlfn.IFS($C64=$T$9,0,$C64=$T$10,1,$C64=$T$8,2,$C64=$T$7,3)</f>
        <v>2</v>
      </c>
      <c r="L64" cm="1">
        <f t="array" ref="L64">_xlfn.IFS($D64=$U$7,0,$D64=$U$8,1)</f>
        <v>0</v>
      </c>
    </row>
    <row r="65" spans="1:12" x14ac:dyDescent="0.3">
      <c r="A65" t="s">
        <v>5</v>
      </c>
      <c r="B65" t="s">
        <v>6</v>
      </c>
      <c r="C65" t="s">
        <v>4</v>
      </c>
      <c r="D65" t="s">
        <v>0</v>
      </c>
      <c r="E65">
        <v>4</v>
      </c>
      <c r="F65">
        <v>18.29</v>
      </c>
      <c r="G65">
        <v>3.76</v>
      </c>
      <c r="I65" cm="1">
        <f t="array" ref="I65">_xlfn.IFS($A65=$R$7,0,$A65=$R$8,1)</f>
        <v>1</v>
      </c>
      <c r="J65" cm="1">
        <f t="array" ref="J65">_xlfn.IFS($B65=$S$7,0,$B65=$S$8,1)</f>
        <v>1</v>
      </c>
      <c r="K65" cm="1">
        <f t="array" ref="K65">_xlfn.IFS($C65=$T$9,0,$C65=$T$10,1,$C65=$T$8,2,$C65=$T$7,3)</f>
        <v>2</v>
      </c>
      <c r="L65" cm="1">
        <f t="array" ref="L65">_xlfn.IFS($D65=$U$7,0,$D65=$U$8,1)</f>
        <v>0</v>
      </c>
    </row>
    <row r="66" spans="1:12" x14ac:dyDescent="0.3">
      <c r="A66" t="s">
        <v>5</v>
      </c>
      <c r="B66" t="s">
        <v>2</v>
      </c>
      <c r="C66" t="s">
        <v>4</v>
      </c>
      <c r="D66" t="s">
        <v>0</v>
      </c>
      <c r="E66">
        <v>3</v>
      </c>
      <c r="F66">
        <v>17.59</v>
      </c>
      <c r="G66">
        <v>2.64</v>
      </c>
      <c r="I66" cm="1">
        <f t="array" ref="I66">_xlfn.IFS($A66=$R$7,0,$A66=$R$8,1)</f>
        <v>1</v>
      </c>
      <c r="J66" cm="1">
        <f t="array" ref="J66">_xlfn.IFS($B66=$S$7,0,$B66=$S$8,1)</f>
        <v>0</v>
      </c>
      <c r="K66" cm="1">
        <f t="array" ref="K66">_xlfn.IFS($C66=$T$9,0,$C66=$T$10,1,$C66=$T$8,2,$C66=$T$7,3)</f>
        <v>2</v>
      </c>
      <c r="L66" cm="1">
        <f t="array" ref="L66">_xlfn.IFS($D66=$U$7,0,$D66=$U$8,1)</f>
        <v>0</v>
      </c>
    </row>
    <row r="67" spans="1:12" x14ac:dyDescent="0.3">
      <c r="A67" t="s">
        <v>5</v>
      </c>
      <c r="B67" t="s">
        <v>2</v>
      </c>
      <c r="C67" t="s">
        <v>4</v>
      </c>
      <c r="D67" t="s">
        <v>0</v>
      </c>
      <c r="E67">
        <v>3</v>
      </c>
      <c r="F67">
        <v>20.079999999999998</v>
      </c>
      <c r="G67">
        <v>3.15</v>
      </c>
      <c r="I67" cm="1">
        <f t="array" ref="I67">_xlfn.IFS($A67=$R$7,0,$A67=$R$8,1)</f>
        <v>1</v>
      </c>
      <c r="J67" cm="1">
        <f t="array" ref="J67">_xlfn.IFS($B67=$S$7,0,$B67=$S$8,1)</f>
        <v>0</v>
      </c>
      <c r="K67" cm="1">
        <f t="array" ref="K67">_xlfn.IFS($C67=$T$9,0,$C67=$T$10,1,$C67=$T$8,2,$C67=$T$7,3)</f>
        <v>2</v>
      </c>
      <c r="L67" cm="1">
        <f t="array" ref="L67">_xlfn.IFS($D67=$U$7,0,$D67=$U$8,1)</f>
        <v>0</v>
      </c>
    </row>
    <row r="68" spans="1:12" x14ac:dyDescent="0.3">
      <c r="A68" t="s">
        <v>3</v>
      </c>
      <c r="B68" t="s">
        <v>2</v>
      </c>
      <c r="C68" t="s">
        <v>4</v>
      </c>
      <c r="D68" t="s">
        <v>0</v>
      </c>
      <c r="E68">
        <v>2</v>
      </c>
      <c r="F68">
        <v>16.45</v>
      </c>
      <c r="G68">
        <v>2.4700000000000002</v>
      </c>
      <c r="I68" cm="1">
        <f t="array" ref="I68">_xlfn.IFS($A68=$R$7,0,$A68=$R$8,1)</f>
        <v>0</v>
      </c>
      <c r="J68" cm="1">
        <f t="array" ref="J68">_xlfn.IFS($B68=$S$7,0,$B68=$S$8,1)</f>
        <v>0</v>
      </c>
      <c r="K68" cm="1">
        <f t="array" ref="K68">_xlfn.IFS($C68=$T$9,0,$C68=$T$10,1,$C68=$T$8,2,$C68=$T$7,3)</f>
        <v>2</v>
      </c>
      <c r="L68" cm="1">
        <f t="array" ref="L68">_xlfn.IFS($D68=$U$7,0,$D68=$U$8,1)</f>
        <v>0</v>
      </c>
    </row>
    <row r="69" spans="1:12" x14ac:dyDescent="0.3">
      <c r="A69" t="s">
        <v>3</v>
      </c>
      <c r="B69" t="s">
        <v>6</v>
      </c>
      <c r="C69" t="s">
        <v>4</v>
      </c>
      <c r="D69" t="s">
        <v>0</v>
      </c>
      <c r="E69">
        <v>1</v>
      </c>
      <c r="F69">
        <v>3.07</v>
      </c>
      <c r="G69">
        <v>1</v>
      </c>
      <c r="I69" cm="1">
        <f t="array" ref="I69">_xlfn.IFS($A69=$R$7,0,$A69=$R$8,1)</f>
        <v>0</v>
      </c>
      <c r="J69" cm="1">
        <f t="array" ref="J69">_xlfn.IFS($B69=$S$7,0,$B69=$S$8,1)</f>
        <v>1</v>
      </c>
      <c r="K69" cm="1">
        <f t="array" ref="K69">_xlfn.IFS($C69=$T$9,0,$C69=$T$10,1,$C69=$T$8,2,$C69=$T$7,3)</f>
        <v>2</v>
      </c>
      <c r="L69" cm="1">
        <f t="array" ref="L69">_xlfn.IFS($D69=$U$7,0,$D69=$U$8,1)</f>
        <v>0</v>
      </c>
    </row>
    <row r="70" spans="1:12" x14ac:dyDescent="0.3">
      <c r="A70" t="s">
        <v>5</v>
      </c>
      <c r="B70" t="s">
        <v>2</v>
      </c>
      <c r="C70" t="s">
        <v>4</v>
      </c>
      <c r="D70" t="s">
        <v>0</v>
      </c>
      <c r="E70">
        <v>2</v>
      </c>
      <c r="F70">
        <v>20.23</v>
      </c>
      <c r="G70">
        <v>2.0099999999999998</v>
      </c>
      <c r="I70" cm="1">
        <f t="array" ref="I70">_xlfn.IFS($A70=$R$7,0,$A70=$R$8,1)</f>
        <v>1</v>
      </c>
      <c r="J70" cm="1">
        <f t="array" ref="J70">_xlfn.IFS($B70=$S$7,0,$B70=$S$8,1)</f>
        <v>0</v>
      </c>
      <c r="K70" cm="1">
        <f t="array" ref="K70">_xlfn.IFS($C70=$T$9,0,$C70=$T$10,1,$C70=$T$8,2,$C70=$T$7,3)</f>
        <v>2</v>
      </c>
      <c r="L70" cm="1">
        <f t="array" ref="L70">_xlfn.IFS($D70=$U$7,0,$D70=$U$8,1)</f>
        <v>0</v>
      </c>
    </row>
    <row r="71" spans="1:12" x14ac:dyDescent="0.3">
      <c r="A71" t="s">
        <v>5</v>
      </c>
      <c r="B71" t="s">
        <v>6</v>
      </c>
      <c r="C71" t="s">
        <v>4</v>
      </c>
      <c r="D71" t="s">
        <v>0</v>
      </c>
      <c r="E71">
        <v>2</v>
      </c>
      <c r="F71">
        <v>15.01</v>
      </c>
      <c r="G71">
        <v>2.09</v>
      </c>
      <c r="I71" cm="1">
        <f t="array" ref="I71">_xlfn.IFS($A71=$R$7,0,$A71=$R$8,1)</f>
        <v>1</v>
      </c>
      <c r="J71" cm="1">
        <f t="array" ref="J71">_xlfn.IFS($B71=$S$7,0,$B71=$S$8,1)</f>
        <v>1</v>
      </c>
      <c r="K71" cm="1">
        <f t="array" ref="K71">_xlfn.IFS($C71=$T$9,0,$C71=$T$10,1,$C71=$T$8,2,$C71=$T$7,3)</f>
        <v>2</v>
      </c>
      <c r="L71" cm="1">
        <f t="array" ref="L71">_xlfn.IFS($D71=$U$7,0,$D71=$U$8,1)</f>
        <v>0</v>
      </c>
    </row>
    <row r="72" spans="1:12" x14ac:dyDescent="0.3">
      <c r="A72" t="s">
        <v>5</v>
      </c>
      <c r="B72" t="s">
        <v>2</v>
      </c>
      <c r="C72" t="s">
        <v>4</v>
      </c>
      <c r="D72" t="s">
        <v>0</v>
      </c>
      <c r="E72">
        <v>2</v>
      </c>
      <c r="F72">
        <v>12.02</v>
      </c>
      <c r="G72">
        <v>1.97</v>
      </c>
      <c r="I72" cm="1">
        <f t="array" ref="I72">_xlfn.IFS($A72=$R$7,0,$A72=$R$8,1)</f>
        <v>1</v>
      </c>
      <c r="J72" cm="1">
        <f t="array" ref="J72">_xlfn.IFS($B72=$S$7,0,$B72=$S$8,1)</f>
        <v>0</v>
      </c>
      <c r="K72" cm="1">
        <f t="array" ref="K72">_xlfn.IFS($C72=$T$9,0,$C72=$T$10,1,$C72=$T$8,2,$C72=$T$7,3)</f>
        <v>2</v>
      </c>
      <c r="L72" cm="1">
        <f t="array" ref="L72">_xlfn.IFS($D72=$U$7,0,$D72=$U$8,1)</f>
        <v>0</v>
      </c>
    </row>
    <row r="73" spans="1:12" x14ac:dyDescent="0.3">
      <c r="A73" t="s">
        <v>3</v>
      </c>
      <c r="B73" t="s">
        <v>2</v>
      </c>
      <c r="C73" t="s">
        <v>4</v>
      </c>
      <c r="D73" t="s">
        <v>0</v>
      </c>
      <c r="E73">
        <v>3</v>
      </c>
      <c r="F73">
        <v>17.07</v>
      </c>
      <c r="G73">
        <v>3</v>
      </c>
      <c r="I73" cm="1">
        <f t="array" ref="I73">_xlfn.IFS($A73=$R$7,0,$A73=$R$8,1)</f>
        <v>0</v>
      </c>
      <c r="J73" cm="1">
        <f t="array" ref="J73">_xlfn.IFS($B73=$S$7,0,$B73=$S$8,1)</f>
        <v>0</v>
      </c>
      <c r="K73" cm="1">
        <f t="array" ref="K73">_xlfn.IFS($C73=$T$9,0,$C73=$T$10,1,$C73=$T$8,2,$C73=$T$7,3)</f>
        <v>2</v>
      </c>
      <c r="L73" cm="1">
        <f t="array" ref="L73">_xlfn.IFS($D73=$U$7,0,$D73=$U$8,1)</f>
        <v>0</v>
      </c>
    </row>
    <row r="74" spans="1:12" x14ac:dyDescent="0.3">
      <c r="A74" t="s">
        <v>3</v>
      </c>
      <c r="B74" t="s">
        <v>6</v>
      </c>
      <c r="C74" t="s">
        <v>4</v>
      </c>
      <c r="D74" t="s">
        <v>0</v>
      </c>
      <c r="E74">
        <v>2</v>
      </c>
      <c r="F74">
        <v>26.86</v>
      </c>
      <c r="G74">
        <v>3.14</v>
      </c>
      <c r="I74" cm="1">
        <f t="array" ref="I74">_xlfn.IFS($A74=$R$7,0,$A74=$R$8,1)</f>
        <v>0</v>
      </c>
      <c r="J74" cm="1">
        <f t="array" ref="J74">_xlfn.IFS($B74=$S$7,0,$B74=$S$8,1)</f>
        <v>1</v>
      </c>
      <c r="K74" cm="1">
        <f t="array" ref="K74">_xlfn.IFS($C74=$T$9,0,$C74=$T$10,1,$C74=$T$8,2,$C74=$T$7,3)</f>
        <v>2</v>
      </c>
      <c r="L74" cm="1">
        <f t="array" ref="L74">_xlfn.IFS($D74=$U$7,0,$D74=$U$8,1)</f>
        <v>0</v>
      </c>
    </row>
    <row r="75" spans="1:12" x14ac:dyDescent="0.3">
      <c r="A75" t="s">
        <v>3</v>
      </c>
      <c r="B75" t="s">
        <v>6</v>
      </c>
      <c r="C75" t="s">
        <v>4</v>
      </c>
      <c r="D75" t="s">
        <v>0</v>
      </c>
      <c r="E75">
        <v>2</v>
      </c>
      <c r="F75">
        <v>25.28</v>
      </c>
      <c r="G75">
        <v>5</v>
      </c>
      <c r="I75" cm="1">
        <f t="array" ref="I75">_xlfn.IFS($A75=$R$7,0,$A75=$R$8,1)</f>
        <v>0</v>
      </c>
      <c r="J75" cm="1">
        <f t="array" ref="J75">_xlfn.IFS($B75=$S$7,0,$B75=$S$8,1)</f>
        <v>1</v>
      </c>
      <c r="K75" cm="1">
        <f t="array" ref="K75">_xlfn.IFS($C75=$T$9,0,$C75=$T$10,1,$C75=$T$8,2,$C75=$T$7,3)</f>
        <v>2</v>
      </c>
      <c r="L75" cm="1">
        <f t="array" ref="L75">_xlfn.IFS($D75=$U$7,0,$D75=$U$8,1)</f>
        <v>0</v>
      </c>
    </row>
    <row r="76" spans="1:12" x14ac:dyDescent="0.3">
      <c r="A76" t="s">
        <v>3</v>
      </c>
      <c r="B76" t="s">
        <v>2</v>
      </c>
      <c r="C76" t="s">
        <v>4</v>
      </c>
      <c r="D76" t="s">
        <v>0</v>
      </c>
      <c r="E76">
        <v>2</v>
      </c>
      <c r="F76">
        <v>14.73</v>
      </c>
      <c r="G76">
        <v>2.2000000000000002</v>
      </c>
      <c r="I76" cm="1">
        <f t="array" ref="I76">_xlfn.IFS($A76=$R$7,0,$A76=$R$8,1)</f>
        <v>0</v>
      </c>
      <c r="J76" cm="1">
        <f t="array" ref="J76">_xlfn.IFS($B76=$S$7,0,$B76=$S$8,1)</f>
        <v>0</v>
      </c>
      <c r="K76" cm="1">
        <f t="array" ref="K76">_xlfn.IFS($C76=$T$9,0,$C76=$T$10,1,$C76=$T$8,2,$C76=$T$7,3)</f>
        <v>2</v>
      </c>
      <c r="L76" cm="1">
        <f t="array" ref="L76">_xlfn.IFS($D76=$U$7,0,$D76=$U$8,1)</f>
        <v>0</v>
      </c>
    </row>
    <row r="77" spans="1:12" x14ac:dyDescent="0.3">
      <c r="A77" t="s">
        <v>5</v>
      </c>
      <c r="B77" t="s">
        <v>2</v>
      </c>
      <c r="C77" t="s">
        <v>4</v>
      </c>
      <c r="D77" t="s">
        <v>0</v>
      </c>
      <c r="E77">
        <v>2</v>
      </c>
      <c r="F77">
        <v>10.51</v>
      </c>
      <c r="G77">
        <v>1.25</v>
      </c>
      <c r="I77" cm="1">
        <f t="array" ref="I77">_xlfn.IFS($A77=$R$7,0,$A77=$R$8,1)</f>
        <v>1</v>
      </c>
      <c r="J77" cm="1">
        <f t="array" ref="J77">_xlfn.IFS($B77=$S$7,0,$B77=$S$8,1)</f>
        <v>0</v>
      </c>
      <c r="K77" cm="1">
        <f t="array" ref="K77">_xlfn.IFS($C77=$T$9,0,$C77=$T$10,1,$C77=$T$8,2,$C77=$T$7,3)</f>
        <v>2</v>
      </c>
      <c r="L77" cm="1">
        <f t="array" ref="L77">_xlfn.IFS($D77=$U$7,0,$D77=$U$8,1)</f>
        <v>0</v>
      </c>
    </row>
    <row r="78" spans="1:12" x14ac:dyDescent="0.3">
      <c r="A78" t="s">
        <v>5</v>
      </c>
      <c r="B78" t="s">
        <v>6</v>
      </c>
      <c r="C78" t="s">
        <v>4</v>
      </c>
      <c r="D78" t="s">
        <v>0</v>
      </c>
      <c r="E78">
        <v>2</v>
      </c>
      <c r="F78">
        <v>17.920000000000002</v>
      </c>
      <c r="G78">
        <v>3.08</v>
      </c>
      <c r="I78" cm="1">
        <f t="array" ref="I78">_xlfn.IFS($A78=$R$7,0,$A78=$R$8,1)</f>
        <v>1</v>
      </c>
      <c r="J78" cm="1">
        <f t="array" ref="J78">_xlfn.IFS($B78=$S$7,0,$B78=$S$8,1)</f>
        <v>1</v>
      </c>
      <c r="K78" cm="1">
        <f t="array" ref="K78">_xlfn.IFS($C78=$T$9,0,$C78=$T$10,1,$C78=$T$8,2,$C78=$T$7,3)</f>
        <v>2</v>
      </c>
      <c r="L78" cm="1">
        <f t="array" ref="L78">_xlfn.IFS($D78=$U$7,0,$D78=$U$8,1)</f>
        <v>0</v>
      </c>
    </row>
    <row r="79" spans="1:12" x14ac:dyDescent="0.3">
      <c r="A79" t="s">
        <v>5</v>
      </c>
      <c r="B79" t="s">
        <v>2</v>
      </c>
      <c r="C79" t="s">
        <v>1</v>
      </c>
      <c r="D79" t="s">
        <v>7</v>
      </c>
      <c r="E79">
        <v>4</v>
      </c>
      <c r="F79">
        <v>27.2</v>
      </c>
      <c r="G79">
        <v>4</v>
      </c>
      <c r="I79" cm="1">
        <f t="array" ref="I79">_xlfn.IFS($A79=$R$7,0,$A79=$R$8,1)</f>
        <v>1</v>
      </c>
      <c r="J79" cm="1">
        <f t="array" ref="J79">_xlfn.IFS($B79=$S$7,0,$B79=$S$8,1)</f>
        <v>0</v>
      </c>
      <c r="K79" cm="1">
        <f t="array" ref="K79">_xlfn.IFS($C79=$T$9,0,$C79=$T$10,1,$C79=$T$8,2,$C79=$T$7,3)</f>
        <v>0</v>
      </c>
      <c r="L79" cm="1">
        <f t="array" ref="L79">_xlfn.IFS($D79=$U$7,0,$D79=$U$8,1)</f>
        <v>1</v>
      </c>
    </row>
    <row r="80" spans="1:12" x14ac:dyDescent="0.3">
      <c r="A80" t="s">
        <v>5</v>
      </c>
      <c r="B80" t="s">
        <v>2</v>
      </c>
      <c r="C80" t="s">
        <v>1</v>
      </c>
      <c r="D80" t="s">
        <v>7</v>
      </c>
      <c r="E80">
        <v>2</v>
      </c>
      <c r="F80">
        <v>22.76</v>
      </c>
      <c r="G80">
        <v>3</v>
      </c>
      <c r="I80" cm="1">
        <f t="array" ref="I80">_xlfn.IFS($A80=$R$7,0,$A80=$R$8,1)</f>
        <v>1</v>
      </c>
      <c r="J80" cm="1">
        <f t="array" ref="J80">_xlfn.IFS($B80=$S$7,0,$B80=$S$8,1)</f>
        <v>0</v>
      </c>
      <c r="K80" cm="1">
        <f t="array" ref="K80">_xlfn.IFS($C80=$T$9,0,$C80=$T$10,1,$C80=$T$8,2,$C80=$T$7,3)</f>
        <v>0</v>
      </c>
      <c r="L80" cm="1">
        <f t="array" ref="L80">_xlfn.IFS($D80=$U$7,0,$D80=$U$8,1)</f>
        <v>1</v>
      </c>
    </row>
    <row r="81" spans="1:12" x14ac:dyDescent="0.3">
      <c r="A81" t="s">
        <v>5</v>
      </c>
      <c r="B81" t="s">
        <v>2</v>
      </c>
      <c r="C81" t="s">
        <v>1</v>
      </c>
      <c r="D81" t="s">
        <v>7</v>
      </c>
      <c r="E81">
        <v>2</v>
      </c>
      <c r="F81">
        <v>17.29</v>
      </c>
      <c r="G81">
        <v>2.71</v>
      </c>
      <c r="I81" cm="1">
        <f t="array" ref="I81">_xlfn.IFS($A81=$R$7,0,$A81=$R$8,1)</f>
        <v>1</v>
      </c>
      <c r="J81" cm="1">
        <f t="array" ref="J81">_xlfn.IFS($B81=$S$7,0,$B81=$S$8,1)</f>
        <v>0</v>
      </c>
      <c r="K81" cm="1">
        <f t="array" ref="K81">_xlfn.IFS($C81=$T$9,0,$C81=$T$10,1,$C81=$T$8,2,$C81=$T$7,3)</f>
        <v>0</v>
      </c>
      <c r="L81" cm="1">
        <f t="array" ref="L81">_xlfn.IFS($D81=$U$7,0,$D81=$U$8,1)</f>
        <v>1</v>
      </c>
    </row>
    <row r="82" spans="1:12" x14ac:dyDescent="0.3">
      <c r="A82" t="s">
        <v>5</v>
      </c>
      <c r="B82" t="s">
        <v>6</v>
      </c>
      <c r="C82" t="s">
        <v>1</v>
      </c>
      <c r="D82" t="s">
        <v>7</v>
      </c>
      <c r="E82">
        <v>2</v>
      </c>
      <c r="F82">
        <v>19.440000000000001</v>
      </c>
      <c r="G82">
        <v>3</v>
      </c>
      <c r="I82" cm="1">
        <f t="array" ref="I82">_xlfn.IFS($A82=$R$7,0,$A82=$R$8,1)</f>
        <v>1</v>
      </c>
      <c r="J82" cm="1">
        <f t="array" ref="J82">_xlfn.IFS($B82=$S$7,0,$B82=$S$8,1)</f>
        <v>1</v>
      </c>
      <c r="K82" cm="1">
        <f t="array" ref="K82">_xlfn.IFS($C82=$T$9,0,$C82=$T$10,1,$C82=$T$8,2,$C82=$T$7,3)</f>
        <v>0</v>
      </c>
      <c r="L82" cm="1">
        <f t="array" ref="L82">_xlfn.IFS($D82=$U$7,0,$D82=$U$8,1)</f>
        <v>1</v>
      </c>
    </row>
    <row r="83" spans="1:12" x14ac:dyDescent="0.3">
      <c r="A83" t="s">
        <v>5</v>
      </c>
      <c r="B83" t="s">
        <v>2</v>
      </c>
      <c r="C83" t="s">
        <v>1</v>
      </c>
      <c r="D83" t="s">
        <v>7</v>
      </c>
      <c r="E83">
        <v>2</v>
      </c>
      <c r="F83">
        <v>16.66</v>
      </c>
      <c r="G83">
        <v>3.4</v>
      </c>
      <c r="I83" cm="1">
        <f t="array" ref="I83">_xlfn.IFS($A83=$R$7,0,$A83=$R$8,1)</f>
        <v>1</v>
      </c>
      <c r="J83" cm="1">
        <f t="array" ref="J83">_xlfn.IFS($B83=$S$7,0,$B83=$S$8,1)</f>
        <v>0</v>
      </c>
      <c r="K83" cm="1">
        <f t="array" ref="K83">_xlfn.IFS($C83=$T$9,0,$C83=$T$10,1,$C83=$T$8,2,$C83=$T$7,3)</f>
        <v>0</v>
      </c>
      <c r="L83" cm="1">
        <f t="array" ref="L83">_xlfn.IFS($D83=$U$7,0,$D83=$U$8,1)</f>
        <v>1</v>
      </c>
    </row>
    <row r="84" spans="1:12" x14ac:dyDescent="0.3">
      <c r="A84" t="s">
        <v>3</v>
      </c>
      <c r="B84" t="s">
        <v>2</v>
      </c>
      <c r="C84" t="s">
        <v>1</v>
      </c>
      <c r="D84" t="s">
        <v>7</v>
      </c>
      <c r="E84">
        <v>1</v>
      </c>
      <c r="F84">
        <v>10.07</v>
      </c>
      <c r="G84">
        <v>1.83</v>
      </c>
      <c r="I84" cm="1">
        <f t="array" ref="I84">_xlfn.IFS($A84=$R$7,0,$A84=$R$8,1)</f>
        <v>0</v>
      </c>
      <c r="J84" cm="1">
        <f t="array" ref="J84">_xlfn.IFS($B84=$S$7,0,$B84=$S$8,1)</f>
        <v>0</v>
      </c>
      <c r="K84" cm="1">
        <f t="array" ref="K84">_xlfn.IFS($C84=$T$9,0,$C84=$T$10,1,$C84=$T$8,2,$C84=$T$7,3)</f>
        <v>0</v>
      </c>
      <c r="L84" cm="1">
        <f t="array" ref="L84">_xlfn.IFS($D84=$U$7,0,$D84=$U$8,1)</f>
        <v>1</v>
      </c>
    </row>
    <row r="85" spans="1:12" x14ac:dyDescent="0.3">
      <c r="A85" t="s">
        <v>5</v>
      </c>
      <c r="B85" t="s">
        <v>6</v>
      </c>
      <c r="C85" t="s">
        <v>1</v>
      </c>
      <c r="D85" t="s">
        <v>7</v>
      </c>
      <c r="E85">
        <v>2</v>
      </c>
      <c r="F85">
        <v>32.68</v>
      </c>
      <c r="G85">
        <v>5</v>
      </c>
      <c r="I85" cm="1">
        <f t="array" ref="I85">_xlfn.IFS($A85=$R$7,0,$A85=$R$8,1)</f>
        <v>1</v>
      </c>
      <c r="J85" cm="1">
        <f t="array" ref="J85">_xlfn.IFS($B85=$S$7,0,$B85=$S$8,1)</f>
        <v>1</v>
      </c>
      <c r="K85" cm="1">
        <f t="array" ref="K85">_xlfn.IFS($C85=$T$9,0,$C85=$T$10,1,$C85=$T$8,2,$C85=$T$7,3)</f>
        <v>0</v>
      </c>
      <c r="L85" cm="1">
        <f t="array" ref="L85">_xlfn.IFS($D85=$U$7,0,$D85=$U$8,1)</f>
        <v>1</v>
      </c>
    </row>
    <row r="86" spans="1:12" x14ac:dyDescent="0.3">
      <c r="A86" t="s">
        <v>5</v>
      </c>
      <c r="B86" t="s">
        <v>2</v>
      </c>
      <c r="C86" t="s">
        <v>1</v>
      </c>
      <c r="D86" t="s">
        <v>7</v>
      </c>
      <c r="E86">
        <v>2</v>
      </c>
      <c r="F86">
        <v>15.98</v>
      </c>
      <c r="G86">
        <v>2.0299999999999998</v>
      </c>
      <c r="I86" cm="1">
        <f t="array" ref="I86">_xlfn.IFS($A86=$R$7,0,$A86=$R$8,1)</f>
        <v>1</v>
      </c>
      <c r="J86" cm="1">
        <f t="array" ref="J86">_xlfn.IFS($B86=$S$7,0,$B86=$S$8,1)</f>
        <v>0</v>
      </c>
      <c r="K86" cm="1">
        <f t="array" ref="K86">_xlfn.IFS($C86=$T$9,0,$C86=$T$10,1,$C86=$T$8,2,$C86=$T$7,3)</f>
        <v>0</v>
      </c>
      <c r="L86" cm="1">
        <f t="array" ref="L86">_xlfn.IFS($D86=$U$7,0,$D86=$U$8,1)</f>
        <v>1</v>
      </c>
    </row>
    <row r="87" spans="1:12" x14ac:dyDescent="0.3">
      <c r="A87" t="s">
        <v>3</v>
      </c>
      <c r="B87" t="s">
        <v>2</v>
      </c>
      <c r="C87" t="s">
        <v>1</v>
      </c>
      <c r="D87" t="s">
        <v>7</v>
      </c>
      <c r="E87">
        <v>4</v>
      </c>
      <c r="F87">
        <v>34.83</v>
      </c>
      <c r="G87">
        <v>5.17</v>
      </c>
      <c r="I87" cm="1">
        <f t="array" ref="I87">_xlfn.IFS($A87=$R$7,0,$A87=$R$8,1)</f>
        <v>0</v>
      </c>
      <c r="J87" cm="1">
        <f t="array" ref="J87">_xlfn.IFS($B87=$S$7,0,$B87=$S$8,1)</f>
        <v>0</v>
      </c>
      <c r="K87" cm="1">
        <f t="array" ref="K87">_xlfn.IFS($C87=$T$9,0,$C87=$T$10,1,$C87=$T$8,2,$C87=$T$7,3)</f>
        <v>0</v>
      </c>
      <c r="L87" cm="1">
        <f t="array" ref="L87">_xlfn.IFS($D87=$U$7,0,$D87=$U$8,1)</f>
        <v>1</v>
      </c>
    </row>
    <row r="88" spans="1:12" x14ac:dyDescent="0.3">
      <c r="A88" t="s">
        <v>5</v>
      </c>
      <c r="B88" t="s">
        <v>2</v>
      </c>
      <c r="C88" t="s">
        <v>1</v>
      </c>
      <c r="D88" t="s">
        <v>7</v>
      </c>
      <c r="E88">
        <v>2</v>
      </c>
      <c r="F88">
        <v>13.03</v>
      </c>
      <c r="G88">
        <v>2</v>
      </c>
      <c r="I88" cm="1">
        <f t="array" ref="I88">_xlfn.IFS($A88=$R$7,0,$A88=$R$8,1)</f>
        <v>1</v>
      </c>
      <c r="J88" cm="1">
        <f t="array" ref="J88">_xlfn.IFS($B88=$S$7,0,$B88=$S$8,1)</f>
        <v>0</v>
      </c>
      <c r="K88" cm="1">
        <f t="array" ref="K88">_xlfn.IFS($C88=$T$9,0,$C88=$T$10,1,$C88=$T$8,2,$C88=$T$7,3)</f>
        <v>0</v>
      </c>
      <c r="L88" cm="1">
        <f t="array" ref="L88">_xlfn.IFS($D88=$U$7,0,$D88=$U$8,1)</f>
        <v>1</v>
      </c>
    </row>
    <row r="89" spans="1:12" x14ac:dyDescent="0.3">
      <c r="A89" t="s">
        <v>5</v>
      </c>
      <c r="B89" t="s">
        <v>2</v>
      </c>
      <c r="C89" t="s">
        <v>1</v>
      </c>
      <c r="D89" t="s">
        <v>7</v>
      </c>
      <c r="E89">
        <v>2</v>
      </c>
      <c r="F89">
        <v>18.28</v>
      </c>
      <c r="G89">
        <v>4</v>
      </c>
      <c r="I89" cm="1">
        <f t="array" ref="I89">_xlfn.IFS($A89=$R$7,0,$A89=$R$8,1)</f>
        <v>1</v>
      </c>
      <c r="J89" cm="1">
        <f t="array" ref="J89">_xlfn.IFS($B89=$S$7,0,$B89=$S$8,1)</f>
        <v>0</v>
      </c>
      <c r="K89" cm="1">
        <f t="array" ref="K89">_xlfn.IFS($C89=$T$9,0,$C89=$T$10,1,$C89=$T$8,2,$C89=$T$7,3)</f>
        <v>0</v>
      </c>
      <c r="L89" cm="1">
        <f t="array" ref="L89">_xlfn.IFS($D89=$U$7,0,$D89=$U$8,1)</f>
        <v>1</v>
      </c>
    </row>
    <row r="90" spans="1:12" x14ac:dyDescent="0.3">
      <c r="A90" t="s">
        <v>5</v>
      </c>
      <c r="B90" t="s">
        <v>2</v>
      </c>
      <c r="C90" t="s">
        <v>1</v>
      </c>
      <c r="D90" t="s">
        <v>7</v>
      </c>
      <c r="E90">
        <v>2</v>
      </c>
      <c r="F90">
        <v>24.71</v>
      </c>
      <c r="G90">
        <v>5.85</v>
      </c>
      <c r="I90" cm="1">
        <f t="array" ref="I90">_xlfn.IFS($A90=$R$7,0,$A90=$R$8,1)</f>
        <v>1</v>
      </c>
      <c r="J90" cm="1">
        <f t="array" ref="J90">_xlfn.IFS($B90=$S$7,0,$B90=$S$8,1)</f>
        <v>0</v>
      </c>
      <c r="K90" cm="1">
        <f t="array" ref="K90">_xlfn.IFS($C90=$T$9,0,$C90=$T$10,1,$C90=$T$8,2,$C90=$T$7,3)</f>
        <v>0</v>
      </c>
      <c r="L90" cm="1">
        <f t="array" ref="L90">_xlfn.IFS($D90=$U$7,0,$D90=$U$8,1)</f>
        <v>1</v>
      </c>
    </row>
    <row r="91" spans="1:12" x14ac:dyDescent="0.3">
      <c r="A91" t="s">
        <v>5</v>
      </c>
      <c r="B91" t="s">
        <v>2</v>
      </c>
      <c r="C91" t="s">
        <v>1</v>
      </c>
      <c r="D91" t="s">
        <v>7</v>
      </c>
      <c r="E91">
        <v>2</v>
      </c>
      <c r="F91">
        <v>21.16</v>
      </c>
      <c r="G91">
        <v>3</v>
      </c>
      <c r="I91" cm="1">
        <f t="array" ref="I91">_xlfn.IFS($A91=$R$7,0,$A91=$R$8,1)</f>
        <v>1</v>
      </c>
      <c r="J91" cm="1">
        <f t="array" ref="J91">_xlfn.IFS($B91=$S$7,0,$B91=$S$8,1)</f>
        <v>0</v>
      </c>
      <c r="K91" cm="1">
        <f t="array" ref="K91">_xlfn.IFS($C91=$T$9,0,$C91=$T$10,1,$C91=$T$8,2,$C91=$T$7,3)</f>
        <v>0</v>
      </c>
      <c r="L91" cm="1">
        <f t="array" ref="L91">_xlfn.IFS($D91=$U$7,0,$D91=$U$8,1)</f>
        <v>1</v>
      </c>
    </row>
    <row r="92" spans="1:12" x14ac:dyDescent="0.3">
      <c r="A92" t="s">
        <v>5</v>
      </c>
      <c r="B92" t="s">
        <v>6</v>
      </c>
      <c r="C92" t="s">
        <v>8</v>
      </c>
      <c r="D92" t="s">
        <v>0</v>
      </c>
      <c r="E92">
        <v>2</v>
      </c>
      <c r="F92">
        <v>28.97</v>
      </c>
      <c r="G92">
        <v>3</v>
      </c>
      <c r="I92" cm="1">
        <f t="array" ref="I92">_xlfn.IFS($A92=$R$7,0,$A92=$R$8,1)</f>
        <v>1</v>
      </c>
      <c r="J92" cm="1">
        <f t="array" ref="J92">_xlfn.IFS($B92=$S$7,0,$B92=$S$8,1)</f>
        <v>1</v>
      </c>
      <c r="K92" cm="1">
        <f t="array" ref="K92">_xlfn.IFS($C92=$T$9,0,$C92=$T$10,1,$C92=$T$8,2,$C92=$T$7,3)</f>
        <v>1</v>
      </c>
      <c r="L92" cm="1">
        <f t="array" ref="L92">_xlfn.IFS($D92=$U$7,0,$D92=$U$8,1)</f>
        <v>0</v>
      </c>
    </row>
    <row r="93" spans="1:12" x14ac:dyDescent="0.3">
      <c r="A93" t="s">
        <v>5</v>
      </c>
      <c r="B93" t="s">
        <v>2</v>
      </c>
      <c r="C93" t="s">
        <v>8</v>
      </c>
      <c r="D93" t="s">
        <v>0</v>
      </c>
      <c r="E93">
        <v>2</v>
      </c>
      <c r="F93">
        <v>22.49</v>
      </c>
      <c r="G93">
        <v>3.5</v>
      </c>
      <c r="I93" cm="1">
        <f t="array" ref="I93">_xlfn.IFS($A93=$R$7,0,$A93=$R$8,1)</f>
        <v>1</v>
      </c>
      <c r="J93" cm="1">
        <f t="array" ref="J93">_xlfn.IFS($B93=$S$7,0,$B93=$S$8,1)</f>
        <v>0</v>
      </c>
      <c r="K93" cm="1">
        <f t="array" ref="K93">_xlfn.IFS($C93=$T$9,0,$C93=$T$10,1,$C93=$T$8,2,$C93=$T$7,3)</f>
        <v>1</v>
      </c>
      <c r="L93" cm="1">
        <f t="array" ref="L93">_xlfn.IFS($D93=$U$7,0,$D93=$U$8,1)</f>
        <v>0</v>
      </c>
    </row>
    <row r="94" spans="1:12" x14ac:dyDescent="0.3">
      <c r="A94" t="s">
        <v>3</v>
      </c>
      <c r="B94" t="s">
        <v>6</v>
      </c>
      <c r="C94" t="s">
        <v>8</v>
      </c>
      <c r="D94" t="s">
        <v>0</v>
      </c>
      <c r="E94">
        <v>2</v>
      </c>
      <c r="F94">
        <v>5.75</v>
      </c>
      <c r="G94">
        <v>1</v>
      </c>
      <c r="I94" cm="1">
        <f t="array" ref="I94">_xlfn.IFS($A94=$R$7,0,$A94=$R$8,1)</f>
        <v>0</v>
      </c>
      <c r="J94" cm="1">
        <f t="array" ref="J94">_xlfn.IFS($B94=$S$7,0,$B94=$S$8,1)</f>
        <v>1</v>
      </c>
      <c r="K94" cm="1">
        <f t="array" ref="K94">_xlfn.IFS($C94=$T$9,0,$C94=$T$10,1,$C94=$T$8,2,$C94=$T$7,3)</f>
        <v>1</v>
      </c>
      <c r="L94" cm="1">
        <f t="array" ref="L94">_xlfn.IFS($D94=$U$7,0,$D94=$U$8,1)</f>
        <v>0</v>
      </c>
    </row>
    <row r="95" spans="1:12" x14ac:dyDescent="0.3">
      <c r="A95" t="s">
        <v>3</v>
      </c>
      <c r="B95" t="s">
        <v>6</v>
      </c>
      <c r="C95" t="s">
        <v>8</v>
      </c>
      <c r="D95" t="s">
        <v>0</v>
      </c>
      <c r="E95">
        <v>2</v>
      </c>
      <c r="F95">
        <v>16.32</v>
      </c>
      <c r="G95">
        <v>4.3</v>
      </c>
      <c r="I95" cm="1">
        <f t="array" ref="I95">_xlfn.IFS($A95=$R$7,0,$A95=$R$8,1)</f>
        <v>0</v>
      </c>
      <c r="J95" cm="1">
        <f t="array" ref="J95">_xlfn.IFS($B95=$S$7,0,$B95=$S$8,1)</f>
        <v>1</v>
      </c>
      <c r="K95" cm="1">
        <f t="array" ref="K95">_xlfn.IFS($C95=$T$9,0,$C95=$T$10,1,$C95=$T$8,2,$C95=$T$7,3)</f>
        <v>1</v>
      </c>
      <c r="L95" cm="1">
        <f t="array" ref="L95">_xlfn.IFS($D95=$U$7,0,$D95=$U$8,1)</f>
        <v>0</v>
      </c>
    </row>
    <row r="96" spans="1:12" x14ac:dyDescent="0.3">
      <c r="A96" t="s">
        <v>3</v>
      </c>
      <c r="B96" t="s">
        <v>2</v>
      </c>
      <c r="C96" t="s">
        <v>8</v>
      </c>
      <c r="D96" t="s">
        <v>0</v>
      </c>
      <c r="E96">
        <v>2</v>
      </c>
      <c r="F96">
        <v>22.75</v>
      </c>
      <c r="G96">
        <v>3.25</v>
      </c>
      <c r="I96" cm="1">
        <f t="array" ref="I96">_xlfn.IFS($A96=$R$7,0,$A96=$R$8,1)</f>
        <v>0</v>
      </c>
      <c r="J96" cm="1">
        <f t="array" ref="J96">_xlfn.IFS($B96=$S$7,0,$B96=$S$8,1)</f>
        <v>0</v>
      </c>
      <c r="K96" cm="1">
        <f t="array" ref="K96">_xlfn.IFS($C96=$T$9,0,$C96=$T$10,1,$C96=$T$8,2,$C96=$T$7,3)</f>
        <v>1</v>
      </c>
      <c r="L96" cm="1">
        <f t="array" ref="L96">_xlfn.IFS($D96=$U$7,0,$D96=$U$8,1)</f>
        <v>0</v>
      </c>
    </row>
    <row r="97" spans="1:12" x14ac:dyDescent="0.3">
      <c r="A97" t="s">
        <v>5</v>
      </c>
      <c r="B97" t="s">
        <v>6</v>
      </c>
      <c r="C97" t="s">
        <v>8</v>
      </c>
      <c r="D97" t="s">
        <v>0</v>
      </c>
      <c r="E97">
        <v>4</v>
      </c>
      <c r="F97">
        <v>40.17</v>
      </c>
      <c r="G97">
        <v>4.7300000000000004</v>
      </c>
      <c r="I97" cm="1">
        <f t="array" ref="I97">_xlfn.IFS($A97=$R$7,0,$A97=$R$8,1)</f>
        <v>1</v>
      </c>
      <c r="J97" cm="1">
        <f t="array" ref="J97">_xlfn.IFS($B97=$S$7,0,$B97=$S$8,1)</f>
        <v>1</v>
      </c>
      <c r="K97" cm="1">
        <f t="array" ref="K97">_xlfn.IFS($C97=$T$9,0,$C97=$T$10,1,$C97=$T$8,2,$C97=$T$7,3)</f>
        <v>1</v>
      </c>
      <c r="L97" cm="1">
        <f t="array" ref="L97">_xlfn.IFS($D97=$U$7,0,$D97=$U$8,1)</f>
        <v>0</v>
      </c>
    </row>
    <row r="98" spans="1:12" x14ac:dyDescent="0.3">
      <c r="A98" t="s">
        <v>5</v>
      </c>
      <c r="B98" t="s">
        <v>6</v>
      </c>
      <c r="C98" t="s">
        <v>8</v>
      </c>
      <c r="D98" t="s">
        <v>0</v>
      </c>
      <c r="E98">
        <v>2</v>
      </c>
      <c r="F98">
        <v>27.28</v>
      </c>
      <c r="G98">
        <v>4</v>
      </c>
      <c r="I98" cm="1">
        <f t="array" ref="I98">_xlfn.IFS($A98=$R$7,0,$A98=$R$8,1)</f>
        <v>1</v>
      </c>
      <c r="J98" cm="1">
        <f t="array" ref="J98">_xlfn.IFS($B98=$S$7,0,$B98=$S$8,1)</f>
        <v>1</v>
      </c>
      <c r="K98" cm="1">
        <f t="array" ref="K98">_xlfn.IFS($C98=$T$9,0,$C98=$T$10,1,$C98=$T$8,2,$C98=$T$7,3)</f>
        <v>1</v>
      </c>
      <c r="L98" cm="1">
        <f t="array" ref="L98">_xlfn.IFS($D98=$U$7,0,$D98=$U$8,1)</f>
        <v>0</v>
      </c>
    </row>
    <row r="99" spans="1:12" x14ac:dyDescent="0.3">
      <c r="A99" t="s">
        <v>5</v>
      </c>
      <c r="B99" t="s">
        <v>6</v>
      </c>
      <c r="C99" t="s">
        <v>8</v>
      </c>
      <c r="D99" t="s">
        <v>0</v>
      </c>
      <c r="E99">
        <v>2</v>
      </c>
      <c r="F99">
        <v>12.03</v>
      </c>
      <c r="G99">
        <v>1.5</v>
      </c>
      <c r="I99" cm="1">
        <f t="array" ref="I99">_xlfn.IFS($A99=$R$7,0,$A99=$R$8,1)</f>
        <v>1</v>
      </c>
      <c r="J99" cm="1">
        <f t="array" ref="J99">_xlfn.IFS($B99=$S$7,0,$B99=$S$8,1)</f>
        <v>1</v>
      </c>
      <c r="K99" cm="1">
        <f t="array" ref="K99">_xlfn.IFS($C99=$T$9,0,$C99=$T$10,1,$C99=$T$8,2,$C99=$T$7,3)</f>
        <v>1</v>
      </c>
      <c r="L99" cm="1">
        <f t="array" ref="L99">_xlfn.IFS($D99=$U$7,0,$D99=$U$8,1)</f>
        <v>0</v>
      </c>
    </row>
    <row r="100" spans="1:12" x14ac:dyDescent="0.3">
      <c r="A100" t="s">
        <v>5</v>
      </c>
      <c r="B100" t="s">
        <v>6</v>
      </c>
      <c r="C100" t="s">
        <v>8</v>
      </c>
      <c r="D100" t="s">
        <v>0</v>
      </c>
      <c r="E100">
        <v>2</v>
      </c>
      <c r="F100">
        <v>21.01</v>
      </c>
      <c r="G100">
        <v>3</v>
      </c>
      <c r="I100" cm="1">
        <f t="array" ref="I100">_xlfn.IFS($A100=$R$7,0,$A100=$R$8,1)</f>
        <v>1</v>
      </c>
      <c r="J100" cm="1">
        <f t="array" ref="J100">_xlfn.IFS($B100=$S$7,0,$B100=$S$8,1)</f>
        <v>1</v>
      </c>
      <c r="K100" cm="1">
        <f t="array" ref="K100">_xlfn.IFS($C100=$T$9,0,$C100=$T$10,1,$C100=$T$8,2,$C100=$T$7,3)</f>
        <v>1</v>
      </c>
      <c r="L100" cm="1">
        <f t="array" ref="L100">_xlfn.IFS($D100=$U$7,0,$D100=$U$8,1)</f>
        <v>0</v>
      </c>
    </row>
    <row r="101" spans="1:12" x14ac:dyDescent="0.3">
      <c r="A101" t="s">
        <v>5</v>
      </c>
      <c r="B101" t="s">
        <v>2</v>
      </c>
      <c r="C101" t="s">
        <v>8</v>
      </c>
      <c r="D101" t="s">
        <v>0</v>
      </c>
      <c r="E101">
        <v>2</v>
      </c>
      <c r="F101">
        <v>12.46</v>
      </c>
      <c r="G101">
        <v>1.5</v>
      </c>
      <c r="I101" cm="1">
        <f t="array" ref="I101">_xlfn.IFS($A101=$R$7,0,$A101=$R$8,1)</f>
        <v>1</v>
      </c>
      <c r="J101" cm="1">
        <f t="array" ref="J101">_xlfn.IFS($B101=$S$7,0,$B101=$S$8,1)</f>
        <v>0</v>
      </c>
      <c r="K101" cm="1">
        <f t="array" ref="K101">_xlfn.IFS($C101=$T$9,0,$C101=$T$10,1,$C101=$T$8,2,$C101=$T$7,3)</f>
        <v>1</v>
      </c>
      <c r="L101" cm="1">
        <f t="array" ref="L101">_xlfn.IFS($D101=$U$7,0,$D101=$U$8,1)</f>
        <v>0</v>
      </c>
    </row>
    <row r="102" spans="1:12" x14ac:dyDescent="0.3">
      <c r="A102" t="s">
        <v>3</v>
      </c>
      <c r="B102" t="s">
        <v>6</v>
      </c>
      <c r="C102" t="s">
        <v>8</v>
      </c>
      <c r="D102" t="s">
        <v>0</v>
      </c>
      <c r="E102">
        <v>2</v>
      </c>
      <c r="F102">
        <v>11.35</v>
      </c>
      <c r="G102">
        <v>2.5</v>
      </c>
      <c r="I102" cm="1">
        <f t="array" ref="I102">_xlfn.IFS($A102=$R$7,0,$A102=$R$8,1)</f>
        <v>0</v>
      </c>
      <c r="J102" cm="1">
        <f t="array" ref="J102">_xlfn.IFS($B102=$S$7,0,$B102=$S$8,1)</f>
        <v>1</v>
      </c>
      <c r="K102" cm="1">
        <f t="array" ref="K102">_xlfn.IFS($C102=$T$9,0,$C102=$T$10,1,$C102=$T$8,2,$C102=$T$7,3)</f>
        <v>1</v>
      </c>
      <c r="L102" cm="1">
        <f t="array" ref="L102">_xlfn.IFS($D102=$U$7,0,$D102=$U$8,1)</f>
        <v>0</v>
      </c>
    </row>
    <row r="103" spans="1:12" x14ac:dyDescent="0.3">
      <c r="A103" t="s">
        <v>3</v>
      </c>
      <c r="B103" t="s">
        <v>6</v>
      </c>
      <c r="C103" t="s">
        <v>8</v>
      </c>
      <c r="D103" t="s">
        <v>0</v>
      </c>
      <c r="E103">
        <v>2</v>
      </c>
      <c r="F103">
        <v>15.38</v>
      </c>
      <c r="G103">
        <v>3</v>
      </c>
      <c r="I103" cm="1">
        <f t="array" ref="I103">_xlfn.IFS($A103=$R$7,0,$A103=$R$8,1)</f>
        <v>0</v>
      </c>
      <c r="J103" cm="1">
        <f t="array" ref="J103">_xlfn.IFS($B103=$S$7,0,$B103=$S$8,1)</f>
        <v>1</v>
      </c>
      <c r="K103" cm="1">
        <f t="array" ref="K103">_xlfn.IFS($C103=$T$9,0,$C103=$T$10,1,$C103=$T$8,2,$C103=$T$7,3)</f>
        <v>1</v>
      </c>
      <c r="L103" cm="1">
        <f t="array" ref="L103">_xlfn.IFS($D103=$U$7,0,$D103=$U$8,1)</f>
        <v>0</v>
      </c>
    </row>
    <row r="104" spans="1:12" x14ac:dyDescent="0.3">
      <c r="A104" t="s">
        <v>3</v>
      </c>
      <c r="B104" t="s">
        <v>6</v>
      </c>
      <c r="C104" t="s">
        <v>4</v>
      </c>
      <c r="D104" t="s">
        <v>0</v>
      </c>
      <c r="E104">
        <v>3</v>
      </c>
      <c r="F104">
        <v>44.3</v>
      </c>
      <c r="G104">
        <v>2.5</v>
      </c>
      <c r="I104" cm="1">
        <f t="array" ref="I104">_xlfn.IFS($A104=$R$7,0,$A104=$R$8,1)</f>
        <v>0</v>
      </c>
      <c r="J104" cm="1">
        <f t="array" ref="J104">_xlfn.IFS($B104=$S$7,0,$B104=$S$8,1)</f>
        <v>1</v>
      </c>
      <c r="K104" cm="1">
        <f t="array" ref="K104">_xlfn.IFS($C104=$T$9,0,$C104=$T$10,1,$C104=$T$8,2,$C104=$T$7,3)</f>
        <v>2</v>
      </c>
      <c r="L104" cm="1">
        <f t="array" ref="L104">_xlfn.IFS($D104=$U$7,0,$D104=$U$8,1)</f>
        <v>0</v>
      </c>
    </row>
    <row r="105" spans="1:12" x14ac:dyDescent="0.3">
      <c r="A105" t="s">
        <v>3</v>
      </c>
      <c r="B105" t="s">
        <v>6</v>
      </c>
      <c r="C105" t="s">
        <v>4</v>
      </c>
      <c r="D105" t="s">
        <v>0</v>
      </c>
      <c r="E105">
        <v>2</v>
      </c>
      <c r="F105">
        <v>22.42</v>
      </c>
      <c r="G105">
        <v>3.48</v>
      </c>
      <c r="I105" cm="1">
        <f t="array" ref="I105">_xlfn.IFS($A105=$R$7,0,$A105=$R$8,1)</f>
        <v>0</v>
      </c>
      <c r="J105" cm="1">
        <f t="array" ref="J105">_xlfn.IFS($B105=$S$7,0,$B105=$S$8,1)</f>
        <v>1</v>
      </c>
      <c r="K105" cm="1">
        <f t="array" ref="K105">_xlfn.IFS($C105=$T$9,0,$C105=$T$10,1,$C105=$T$8,2,$C105=$T$7,3)</f>
        <v>2</v>
      </c>
      <c r="L105" cm="1">
        <f t="array" ref="L105">_xlfn.IFS($D105=$U$7,0,$D105=$U$8,1)</f>
        <v>0</v>
      </c>
    </row>
    <row r="106" spans="1:12" x14ac:dyDescent="0.3">
      <c r="A106" t="s">
        <v>3</v>
      </c>
      <c r="B106" t="s">
        <v>2</v>
      </c>
      <c r="C106" t="s">
        <v>4</v>
      </c>
      <c r="D106" t="s">
        <v>0</v>
      </c>
      <c r="E106">
        <v>2</v>
      </c>
      <c r="F106">
        <v>20.92</v>
      </c>
      <c r="G106">
        <v>4.08</v>
      </c>
      <c r="I106" cm="1">
        <f t="array" ref="I106">_xlfn.IFS($A106=$R$7,0,$A106=$R$8,1)</f>
        <v>0</v>
      </c>
      <c r="J106" cm="1">
        <f t="array" ref="J106">_xlfn.IFS($B106=$S$7,0,$B106=$S$8,1)</f>
        <v>0</v>
      </c>
      <c r="K106" cm="1">
        <f t="array" ref="K106">_xlfn.IFS($C106=$T$9,0,$C106=$T$10,1,$C106=$T$8,2,$C106=$T$7,3)</f>
        <v>2</v>
      </c>
      <c r="L106" cm="1">
        <f t="array" ref="L106">_xlfn.IFS($D106=$U$7,0,$D106=$U$8,1)</f>
        <v>0</v>
      </c>
    </row>
    <row r="107" spans="1:12" x14ac:dyDescent="0.3">
      <c r="A107" t="s">
        <v>5</v>
      </c>
      <c r="B107" t="s">
        <v>6</v>
      </c>
      <c r="C107" t="s">
        <v>4</v>
      </c>
      <c r="D107" t="s">
        <v>0</v>
      </c>
      <c r="E107">
        <v>2</v>
      </c>
      <c r="F107">
        <v>15.36</v>
      </c>
      <c r="G107">
        <v>1.64</v>
      </c>
      <c r="I107" cm="1">
        <f t="array" ref="I107">_xlfn.IFS($A107=$R$7,0,$A107=$R$8,1)</f>
        <v>1</v>
      </c>
      <c r="J107" cm="1">
        <f t="array" ref="J107">_xlfn.IFS($B107=$S$7,0,$B107=$S$8,1)</f>
        <v>1</v>
      </c>
      <c r="K107" cm="1">
        <f t="array" ref="K107">_xlfn.IFS($C107=$T$9,0,$C107=$T$10,1,$C107=$T$8,2,$C107=$T$7,3)</f>
        <v>2</v>
      </c>
      <c r="L107" cm="1">
        <f t="array" ref="L107">_xlfn.IFS($D107=$U$7,0,$D107=$U$8,1)</f>
        <v>0</v>
      </c>
    </row>
    <row r="108" spans="1:12" x14ac:dyDescent="0.3">
      <c r="A108" t="s">
        <v>5</v>
      </c>
      <c r="B108" t="s">
        <v>6</v>
      </c>
      <c r="C108" t="s">
        <v>4</v>
      </c>
      <c r="D108" t="s">
        <v>0</v>
      </c>
      <c r="E108">
        <v>2</v>
      </c>
      <c r="F108">
        <v>20.49</v>
      </c>
      <c r="G108">
        <v>4.0599999999999996</v>
      </c>
      <c r="I108" cm="1">
        <f t="array" ref="I108">_xlfn.IFS($A108=$R$7,0,$A108=$R$8,1)</f>
        <v>1</v>
      </c>
      <c r="J108" cm="1">
        <f t="array" ref="J108">_xlfn.IFS($B108=$S$7,0,$B108=$S$8,1)</f>
        <v>1</v>
      </c>
      <c r="K108" cm="1">
        <f t="array" ref="K108">_xlfn.IFS($C108=$T$9,0,$C108=$T$10,1,$C108=$T$8,2,$C108=$T$7,3)</f>
        <v>2</v>
      </c>
      <c r="L108" cm="1">
        <f t="array" ref="L108">_xlfn.IFS($D108=$U$7,0,$D108=$U$8,1)</f>
        <v>0</v>
      </c>
    </row>
    <row r="109" spans="1:12" x14ac:dyDescent="0.3">
      <c r="A109" t="s">
        <v>5</v>
      </c>
      <c r="B109" t="s">
        <v>6</v>
      </c>
      <c r="C109" t="s">
        <v>4</v>
      </c>
      <c r="D109" t="s">
        <v>0</v>
      </c>
      <c r="E109">
        <v>2</v>
      </c>
      <c r="F109">
        <v>25.21</v>
      </c>
      <c r="G109">
        <v>4.29</v>
      </c>
      <c r="I109" cm="1">
        <f t="array" ref="I109">_xlfn.IFS($A109=$R$7,0,$A109=$R$8,1)</f>
        <v>1</v>
      </c>
      <c r="J109" cm="1">
        <f t="array" ref="J109">_xlfn.IFS($B109=$S$7,0,$B109=$S$8,1)</f>
        <v>1</v>
      </c>
      <c r="K109" cm="1">
        <f t="array" ref="K109">_xlfn.IFS($C109=$T$9,0,$C109=$T$10,1,$C109=$T$8,2,$C109=$T$7,3)</f>
        <v>2</v>
      </c>
      <c r="L109" cm="1">
        <f t="array" ref="L109">_xlfn.IFS($D109=$U$7,0,$D109=$U$8,1)</f>
        <v>0</v>
      </c>
    </row>
    <row r="110" spans="1:12" x14ac:dyDescent="0.3">
      <c r="A110" t="s">
        <v>5</v>
      </c>
      <c r="B110" t="s">
        <v>2</v>
      </c>
      <c r="C110" t="s">
        <v>4</v>
      </c>
      <c r="D110" t="s">
        <v>0</v>
      </c>
      <c r="E110">
        <v>2</v>
      </c>
      <c r="F110">
        <v>18.239999999999998</v>
      </c>
      <c r="G110">
        <v>3.76</v>
      </c>
      <c r="I110" cm="1">
        <f t="array" ref="I110">_xlfn.IFS($A110=$R$7,0,$A110=$R$8,1)</f>
        <v>1</v>
      </c>
      <c r="J110" cm="1">
        <f t="array" ref="J110">_xlfn.IFS($B110=$S$7,0,$B110=$S$8,1)</f>
        <v>0</v>
      </c>
      <c r="K110" cm="1">
        <f t="array" ref="K110">_xlfn.IFS($C110=$T$9,0,$C110=$T$10,1,$C110=$T$8,2,$C110=$T$7,3)</f>
        <v>2</v>
      </c>
      <c r="L110" cm="1">
        <f t="array" ref="L110">_xlfn.IFS($D110=$U$7,0,$D110=$U$8,1)</f>
        <v>0</v>
      </c>
    </row>
    <row r="111" spans="1:12" x14ac:dyDescent="0.3">
      <c r="A111" t="s">
        <v>3</v>
      </c>
      <c r="B111" t="s">
        <v>6</v>
      </c>
      <c r="C111" t="s">
        <v>4</v>
      </c>
      <c r="D111" t="s">
        <v>0</v>
      </c>
      <c r="E111">
        <v>2</v>
      </c>
      <c r="F111">
        <v>14.31</v>
      </c>
      <c r="G111">
        <v>4</v>
      </c>
      <c r="I111" cm="1">
        <f t="array" ref="I111">_xlfn.IFS($A111=$R$7,0,$A111=$R$8,1)</f>
        <v>0</v>
      </c>
      <c r="J111" cm="1">
        <f t="array" ref="J111">_xlfn.IFS($B111=$S$7,0,$B111=$S$8,1)</f>
        <v>1</v>
      </c>
      <c r="K111" cm="1">
        <f t="array" ref="K111">_xlfn.IFS($C111=$T$9,0,$C111=$T$10,1,$C111=$T$8,2,$C111=$T$7,3)</f>
        <v>2</v>
      </c>
      <c r="L111" cm="1">
        <f t="array" ref="L111">_xlfn.IFS($D111=$U$7,0,$D111=$U$8,1)</f>
        <v>0</v>
      </c>
    </row>
    <row r="112" spans="1:12" x14ac:dyDescent="0.3">
      <c r="A112" t="s">
        <v>5</v>
      </c>
      <c r="B112" t="s">
        <v>2</v>
      </c>
      <c r="C112" t="s">
        <v>4</v>
      </c>
      <c r="D112" t="s">
        <v>0</v>
      </c>
      <c r="E112">
        <v>2</v>
      </c>
      <c r="F112">
        <v>14</v>
      </c>
      <c r="G112">
        <v>3</v>
      </c>
      <c r="I112" cm="1">
        <f t="array" ref="I112">_xlfn.IFS($A112=$R$7,0,$A112=$R$8,1)</f>
        <v>1</v>
      </c>
      <c r="J112" cm="1">
        <f t="array" ref="J112">_xlfn.IFS($B112=$S$7,0,$B112=$S$8,1)</f>
        <v>0</v>
      </c>
      <c r="K112" cm="1">
        <f t="array" ref="K112">_xlfn.IFS($C112=$T$9,0,$C112=$T$10,1,$C112=$T$8,2,$C112=$T$7,3)</f>
        <v>2</v>
      </c>
      <c r="L112" cm="1">
        <f t="array" ref="L112">_xlfn.IFS($D112=$U$7,0,$D112=$U$8,1)</f>
        <v>0</v>
      </c>
    </row>
    <row r="113" spans="1:12" x14ac:dyDescent="0.3">
      <c r="A113" t="s">
        <v>3</v>
      </c>
      <c r="B113" t="s">
        <v>2</v>
      </c>
      <c r="C113" t="s">
        <v>4</v>
      </c>
      <c r="D113" t="s">
        <v>0</v>
      </c>
      <c r="E113">
        <v>1</v>
      </c>
      <c r="F113">
        <v>7.25</v>
      </c>
      <c r="G113">
        <v>1</v>
      </c>
      <c r="I113" cm="1">
        <f t="array" ref="I113">_xlfn.IFS($A113=$R$7,0,$A113=$R$8,1)</f>
        <v>0</v>
      </c>
      <c r="J113" cm="1">
        <f t="array" ref="J113">_xlfn.IFS($B113=$S$7,0,$B113=$S$8,1)</f>
        <v>0</v>
      </c>
      <c r="K113" cm="1">
        <f t="array" ref="K113">_xlfn.IFS($C113=$T$9,0,$C113=$T$10,1,$C113=$T$8,2,$C113=$T$7,3)</f>
        <v>2</v>
      </c>
      <c r="L113" cm="1">
        <f t="array" ref="L113">_xlfn.IFS($D113=$U$7,0,$D113=$U$8,1)</f>
        <v>0</v>
      </c>
    </row>
    <row r="114" spans="1:12" x14ac:dyDescent="0.3">
      <c r="A114" t="s">
        <v>5</v>
      </c>
      <c r="B114" t="s">
        <v>2</v>
      </c>
      <c r="C114" t="s">
        <v>9</v>
      </c>
      <c r="D114" t="s">
        <v>0</v>
      </c>
      <c r="E114">
        <v>3</v>
      </c>
      <c r="F114">
        <v>38.07</v>
      </c>
      <c r="G114">
        <v>4</v>
      </c>
      <c r="I114" cm="1">
        <f t="array" ref="I114">_xlfn.IFS($A114=$R$7,0,$A114=$R$8,1)</f>
        <v>1</v>
      </c>
      <c r="J114" cm="1">
        <f t="array" ref="J114">_xlfn.IFS($B114=$S$7,0,$B114=$S$8,1)</f>
        <v>0</v>
      </c>
      <c r="K114" cm="1">
        <f t="array" ref="K114">_xlfn.IFS($C114=$T$9,0,$C114=$T$10,1,$C114=$T$8,2,$C114=$T$7,3)</f>
        <v>3</v>
      </c>
      <c r="L114" cm="1">
        <f t="array" ref="L114">_xlfn.IFS($D114=$U$7,0,$D114=$U$8,1)</f>
        <v>0</v>
      </c>
    </row>
    <row r="115" spans="1:12" x14ac:dyDescent="0.3">
      <c r="A115" t="s">
        <v>5</v>
      </c>
      <c r="B115" t="s">
        <v>2</v>
      </c>
      <c r="C115" t="s">
        <v>9</v>
      </c>
      <c r="D115" t="s">
        <v>0</v>
      </c>
      <c r="E115">
        <v>2</v>
      </c>
      <c r="F115">
        <v>23.95</v>
      </c>
      <c r="G115">
        <v>2.5499999999999998</v>
      </c>
      <c r="I115" cm="1">
        <f t="array" ref="I115">_xlfn.IFS($A115=$R$7,0,$A115=$R$8,1)</f>
        <v>1</v>
      </c>
      <c r="J115" cm="1">
        <f t="array" ref="J115">_xlfn.IFS($B115=$S$7,0,$B115=$S$8,1)</f>
        <v>0</v>
      </c>
      <c r="K115" cm="1">
        <f t="array" ref="K115">_xlfn.IFS($C115=$T$9,0,$C115=$T$10,1,$C115=$T$8,2,$C115=$T$7,3)</f>
        <v>3</v>
      </c>
      <c r="L115" cm="1">
        <f t="array" ref="L115">_xlfn.IFS($D115=$U$7,0,$D115=$U$8,1)</f>
        <v>0</v>
      </c>
    </row>
    <row r="116" spans="1:12" x14ac:dyDescent="0.3">
      <c r="A116" t="s">
        <v>3</v>
      </c>
      <c r="B116" t="s">
        <v>2</v>
      </c>
      <c r="C116" t="s">
        <v>9</v>
      </c>
      <c r="D116" t="s">
        <v>0</v>
      </c>
      <c r="E116">
        <v>3</v>
      </c>
      <c r="F116">
        <v>25.71</v>
      </c>
      <c r="G116">
        <v>4</v>
      </c>
      <c r="I116" cm="1">
        <f t="array" ref="I116">_xlfn.IFS($A116=$R$7,0,$A116=$R$8,1)</f>
        <v>0</v>
      </c>
      <c r="J116" cm="1">
        <f t="array" ref="J116">_xlfn.IFS($B116=$S$7,0,$B116=$S$8,1)</f>
        <v>0</v>
      </c>
      <c r="K116" cm="1">
        <f t="array" ref="K116">_xlfn.IFS($C116=$T$9,0,$C116=$T$10,1,$C116=$T$8,2,$C116=$T$7,3)</f>
        <v>3</v>
      </c>
      <c r="L116" cm="1">
        <f t="array" ref="L116">_xlfn.IFS($D116=$U$7,0,$D116=$U$8,1)</f>
        <v>0</v>
      </c>
    </row>
    <row r="117" spans="1:12" x14ac:dyDescent="0.3">
      <c r="A117" t="s">
        <v>3</v>
      </c>
      <c r="B117" t="s">
        <v>2</v>
      </c>
      <c r="C117" t="s">
        <v>9</v>
      </c>
      <c r="D117" t="s">
        <v>0</v>
      </c>
      <c r="E117">
        <v>2</v>
      </c>
      <c r="F117">
        <v>17.309999999999999</v>
      </c>
      <c r="G117">
        <v>3.5</v>
      </c>
      <c r="I117" cm="1">
        <f t="array" ref="I117">_xlfn.IFS($A117=$R$7,0,$A117=$R$8,1)</f>
        <v>0</v>
      </c>
      <c r="J117" cm="1">
        <f t="array" ref="J117">_xlfn.IFS($B117=$S$7,0,$B117=$S$8,1)</f>
        <v>0</v>
      </c>
      <c r="K117" cm="1">
        <f t="array" ref="K117">_xlfn.IFS($C117=$T$9,0,$C117=$T$10,1,$C117=$T$8,2,$C117=$T$7,3)</f>
        <v>3</v>
      </c>
      <c r="L117" cm="1">
        <f t="array" ref="L117">_xlfn.IFS($D117=$U$7,0,$D117=$U$8,1)</f>
        <v>0</v>
      </c>
    </row>
    <row r="118" spans="1:12" x14ac:dyDescent="0.3">
      <c r="A118" t="s">
        <v>5</v>
      </c>
      <c r="B118" t="s">
        <v>2</v>
      </c>
      <c r="C118" t="s">
        <v>9</v>
      </c>
      <c r="D118" t="s">
        <v>0</v>
      </c>
      <c r="E118">
        <v>4</v>
      </c>
      <c r="F118">
        <v>29.93</v>
      </c>
      <c r="G118">
        <v>5.07</v>
      </c>
      <c r="I118" cm="1">
        <f t="array" ref="I118">_xlfn.IFS($A118=$R$7,0,$A118=$R$8,1)</f>
        <v>1</v>
      </c>
      <c r="J118" cm="1">
        <f t="array" ref="J118">_xlfn.IFS($B118=$S$7,0,$B118=$S$8,1)</f>
        <v>0</v>
      </c>
      <c r="K118" cm="1">
        <f t="array" ref="K118">_xlfn.IFS($C118=$T$9,0,$C118=$T$10,1,$C118=$T$8,2,$C118=$T$7,3)</f>
        <v>3</v>
      </c>
      <c r="L118" cm="1">
        <f t="array" ref="L118">_xlfn.IFS($D118=$U$7,0,$D118=$U$8,1)</f>
        <v>0</v>
      </c>
    </row>
    <row r="119" spans="1:12" x14ac:dyDescent="0.3">
      <c r="A119" t="s">
        <v>3</v>
      </c>
      <c r="B119" t="s">
        <v>2</v>
      </c>
      <c r="C119" t="s">
        <v>1</v>
      </c>
      <c r="D119" t="s">
        <v>7</v>
      </c>
      <c r="E119">
        <v>2</v>
      </c>
      <c r="F119">
        <v>10.65</v>
      </c>
      <c r="G119">
        <v>1.5</v>
      </c>
      <c r="I119" cm="1">
        <f t="array" ref="I119">_xlfn.IFS($A119=$R$7,0,$A119=$R$8,1)</f>
        <v>0</v>
      </c>
      <c r="J119" cm="1">
        <f t="array" ref="J119">_xlfn.IFS($B119=$S$7,0,$B119=$S$8,1)</f>
        <v>0</v>
      </c>
      <c r="K119" cm="1">
        <f t="array" ref="K119">_xlfn.IFS($C119=$T$9,0,$C119=$T$10,1,$C119=$T$8,2,$C119=$T$7,3)</f>
        <v>0</v>
      </c>
      <c r="L119" cm="1">
        <f t="array" ref="L119">_xlfn.IFS($D119=$U$7,0,$D119=$U$8,1)</f>
        <v>1</v>
      </c>
    </row>
    <row r="120" spans="1:12" x14ac:dyDescent="0.3">
      <c r="A120" t="s">
        <v>3</v>
      </c>
      <c r="B120" t="s">
        <v>2</v>
      </c>
      <c r="C120" t="s">
        <v>1</v>
      </c>
      <c r="D120" t="s">
        <v>7</v>
      </c>
      <c r="E120">
        <v>2</v>
      </c>
      <c r="F120">
        <v>12.43</v>
      </c>
      <c r="G120">
        <v>1.8</v>
      </c>
      <c r="I120" cm="1">
        <f t="array" ref="I120">_xlfn.IFS($A120=$R$7,0,$A120=$R$8,1)</f>
        <v>0</v>
      </c>
      <c r="J120" cm="1">
        <f t="array" ref="J120">_xlfn.IFS($B120=$S$7,0,$B120=$S$8,1)</f>
        <v>0</v>
      </c>
      <c r="K120" cm="1">
        <f t="array" ref="K120">_xlfn.IFS($C120=$T$9,0,$C120=$T$10,1,$C120=$T$8,2,$C120=$T$7,3)</f>
        <v>0</v>
      </c>
      <c r="L120" cm="1">
        <f t="array" ref="L120">_xlfn.IFS($D120=$U$7,0,$D120=$U$8,1)</f>
        <v>1</v>
      </c>
    </row>
    <row r="121" spans="1:12" x14ac:dyDescent="0.3">
      <c r="A121" t="s">
        <v>3</v>
      </c>
      <c r="B121" t="s">
        <v>2</v>
      </c>
      <c r="C121" t="s">
        <v>1</v>
      </c>
      <c r="D121" t="s">
        <v>7</v>
      </c>
      <c r="E121">
        <v>4</v>
      </c>
      <c r="F121">
        <v>24.08</v>
      </c>
      <c r="G121">
        <v>2.92</v>
      </c>
      <c r="I121" cm="1">
        <f t="array" ref="I121">_xlfn.IFS($A121=$R$7,0,$A121=$R$8,1)</f>
        <v>0</v>
      </c>
      <c r="J121" cm="1">
        <f t="array" ref="J121">_xlfn.IFS($B121=$S$7,0,$B121=$S$8,1)</f>
        <v>0</v>
      </c>
      <c r="K121" cm="1">
        <f t="array" ref="K121">_xlfn.IFS($C121=$T$9,0,$C121=$T$10,1,$C121=$T$8,2,$C121=$T$7,3)</f>
        <v>0</v>
      </c>
      <c r="L121" cm="1">
        <f t="array" ref="L121">_xlfn.IFS($D121=$U$7,0,$D121=$U$8,1)</f>
        <v>1</v>
      </c>
    </row>
    <row r="122" spans="1:12" x14ac:dyDescent="0.3">
      <c r="A122" t="s">
        <v>5</v>
      </c>
      <c r="B122" t="s">
        <v>2</v>
      </c>
      <c r="C122" t="s">
        <v>1</v>
      </c>
      <c r="D122" t="s">
        <v>7</v>
      </c>
      <c r="E122">
        <v>2</v>
      </c>
      <c r="F122">
        <v>11.69</v>
      </c>
      <c r="G122">
        <v>2.31</v>
      </c>
      <c r="I122" cm="1">
        <f t="array" ref="I122">_xlfn.IFS($A122=$R$7,0,$A122=$R$8,1)</f>
        <v>1</v>
      </c>
      <c r="J122" cm="1">
        <f t="array" ref="J122">_xlfn.IFS($B122=$S$7,0,$B122=$S$8,1)</f>
        <v>0</v>
      </c>
      <c r="K122" cm="1">
        <f t="array" ref="K122">_xlfn.IFS($C122=$T$9,0,$C122=$T$10,1,$C122=$T$8,2,$C122=$T$7,3)</f>
        <v>0</v>
      </c>
      <c r="L122" cm="1">
        <f t="array" ref="L122">_xlfn.IFS($D122=$U$7,0,$D122=$U$8,1)</f>
        <v>1</v>
      </c>
    </row>
    <row r="123" spans="1:12" x14ac:dyDescent="0.3">
      <c r="A123" t="s">
        <v>3</v>
      </c>
      <c r="B123" t="s">
        <v>2</v>
      </c>
      <c r="C123" t="s">
        <v>1</v>
      </c>
      <c r="D123" t="s">
        <v>7</v>
      </c>
      <c r="E123">
        <v>2</v>
      </c>
      <c r="F123">
        <v>13.42</v>
      </c>
      <c r="G123">
        <v>1.68</v>
      </c>
      <c r="I123" cm="1">
        <f t="array" ref="I123">_xlfn.IFS($A123=$R$7,0,$A123=$R$8,1)</f>
        <v>0</v>
      </c>
      <c r="J123" cm="1">
        <f t="array" ref="J123">_xlfn.IFS($B123=$S$7,0,$B123=$S$8,1)</f>
        <v>0</v>
      </c>
      <c r="K123" cm="1">
        <f t="array" ref="K123">_xlfn.IFS($C123=$T$9,0,$C123=$T$10,1,$C123=$T$8,2,$C123=$T$7,3)</f>
        <v>0</v>
      </c>
      <c r="L123" cm="1">
        <f t="array" ref="L123">_xlfn.IFS($D123=$U$7,0,$D123=$U$8,1)</f>
        <v>1</v>
      </c>
    </row>
    <row r="124" spans="1:12" x14ac:dyDescent="0.3">
      <c r="A124" t="s">
        <v>5</v>
      </c>
      <c r="B124" t="s">
        <v>2</v>
      </c>
      <c r="C124" t="s">
        <v>1</v>
      </c>
      <c r="D124" t="s">
        <v>7</v>
      </c>
      <c r="E124">
        <v>2</v>
      </c>
      <c r="F124">
        <v>14.26</v>
      </c>
      <c r="G124">
        <v>2.5</v>
      </c>
      <c r="I124" cm="1">
        <f t="array" ref="I124">_xlfn.IFS($A124=$R$7,0,$A124=$R$8,1)</f>
        <v>1</v>
      </c>
      <c r="J124" cm="1">
        <f t="array" ref="J124">_xlfn.IFS($B124=$S$7,0,$B124=$S$8,1)</f>
        <v>0</v>
      </c>
      <c r="K124" cm="1">
        <f t="array" ref="K124">_xlfn.IFS($C124=$T$9,0,$C124=$T$10,1,$C124=$T$8,2,$C124=$T$7,3)</f>
        <v>0</v>
      </c>
      <c r="L124" cm="1">
        <f t="array" ref="L124">_xlfn.IFS($D124=$U$7,0,$D124=$U$8,1)</f>
        <v>1</v>
      </c>
    </row>
    <row r="125" spans="1:12" x14ac:dyDescent="0.3">
      <c r="A125" t="s">
        <v>5</v>
      </c>
      <c r="B125" t="s">
        <v>2</v>
      </c>
      <c r="C125" t="s">
        <v>1</v>
      </c>
      <c r="D125" t="s">
        <v>7</v>
      </c>
      <c r="E125">
        <v>2</v>
      </c>
      <c r="F125">
        <v>15.95</v>
      </c>
      <c r="G125">
        <v>2</v>
      </c>
      <c r="I125" cm="1">
        <f t="array" ref="I125">_xlfn.IFS($A125=$R$7,0,$A125=$R$8,1)</f>
        <v>1</v>
      </c>
      <c r="J125" cm="1">
        <f t="array" ref="J125">_xlfn.IFS($B125=$S$7,0,$B125=$S$8,1)</f>
        <v>0</v>
      </c>
      <c r="K125" cm="1">
        <f t="array" ref="K125">_xlfn.IFS($C125=$T$9,0,$C125=$T$10,1,$C125=$T$8,2,$C125=$T$7,3)</f>
        <v>0</v>
      </c>
      <c r="L125" cm="1">
        <f t="array" ref="L125">_xlfn.IFS($D125=$U$7,0,$D125=$U$8,1)</f>
        <v>1</v>
      </c>
    </row>
    <row r="126" spans="1:12" x14ac:dyDescent="0.3">
      <c r="A126" t="s">
        <v>3</v>
      </c>
      <c r="B126" t="s">
        <v>2</v>
      </c>
      <c r="C126" t="s">
        <v>1</v>
      </c>
      <c r="D126" t="s">
        <v>7</v>
      </c>
      <c r="E126">
        <v>2</v>
      </c>
      <c r="F126">
        <v>12.48</v>
      </c>
      <c r="G126">
        <v>2.52</v>
      </c>
      <c r="I126" cm="1">
        <f t="array" ref="I126">_xlfn.IFS($A126=$R$7,0,$A126=$R$8,1)</f>
        <v>0</v>
      </c>
      <c r="J126" cm="1">
        <f t="array" ref="J126">_xlfn.IFS($B126=$S$7,0,$B126=$S$8,1)</f>
        <v>0</v>
      </c>
      <c r="K126" cm="1">
        <f t="array" ref="K126">_xlfn.IFS($C126=$T$9,0,$C126=$T$10,1,$C126=$T$8,2,$C126=$T$7,3)</f>
        <v>0</v>
      </c>
      <c r="L126" cm="1">
        <f t="array" ref="L126">_xlfn.IFS($D126=$U$7,0,$D126=$U$8,1)</f>
        <v>1</v>
      </c>
    </row>
    <row r="127" spans="1:12" x14ac:dyDescent="0.3">
      <c r="A127" t="s">
        <v>3</v>
      </c>
      <c r="B127" t="s">
        <v>2</v>
      </c>
      <c r="C127" t="s">
        <v>1</v>
      </c>
      <c r="D127" t="s">
        <v>7</v>
      </c>
      <c r="E127">
        <v>6</v>
      </c>
      <c r="F127">
        <v>29.8</v>
      </c>
      <c r="G127">
        <v>4.2</v>
      </c>
      <c r="I127" cm="1">
        <f t="array" ref="I127">_xlfn.IFS($A127=$R$7,0,$A127=$R$8,1)</f>
        <v>0</v>
      </c>
      <c r="J127" cm="1">
        <f t="array" ref="J127">_xlfn.IFS($B127=$S$7,0,$B127=$S$8,1)</f>
        <v>0</v>
      </c>
      <c r="K127" cm="1">
        <f t="array" ref="K127">_xlfn.IFS($C127=$T$9,0,$C127=$T$10,1,$C127=$T$8,2,$C127=$T$7,3)</f>
        <v>0</v>
      </c>
      <c r="L127" cm="1">
        <f t="array" ref="L127">_xlfn.IFS($D127=$U$7,0,$D127=$U$8,1)</f>
        <v>1</v>
      </c>
    </row>
    <row r="128" spans="1:12" x14ac:dyDescent="0.3">
      <c r="A128" t="s">
        <v>5</v>
      </c>
      <c r="B128" t="s">
        <v>2</v>
      </c>
      <c r="C128" t="s">
        <v>1</v>
      </c>
      <c r="D128" t="s">
        <v>7</v>
      </c>
      <c r="E128">
        <v>2</v>
      </c>
      <c r="F128">
        <v>8.52</v>
      </c>
      <c r="G128">
        <v>1.48</v>
      </c>
      <c r="I128" cm="1">
        <f t="array" ref="I128">_xlfn.IFS($A128=$R$7,0,$A128=$R$8,1)</f>
        <v>1</v>
      </c>
      <c r="J128" cm="1">
        <f t="array" ref="J128">_xlfn.IFS($B128=$S$7,0,$B128=$S$8,1)</f>
        <v>0</v>
      </c>
      <c r="K128" cm="1">
        <f t="array" ref="K128">_xlfn.IFS($C128=$T$9,0,$C128=$T$10,1,$C128=$T$8,2,$C128=$T$7,3)</f>
        <v>0</v>
      </c>
      <c r="L128" cm="1">
        <f t="array" ref="L128">_xlfn.IFS($D128=$U$7,0,$D128=$U$8,1)</f>
        <v>1</v>
      </c>
    </row>
    <row r="129" spans="1:12" x14ac:dyDescent="0.3">
      <c r="A129" t="s">
        <v>3</v>
      </c>
      <c r="B129" t="s">
        <v>2</v>
      </c>
      <c r="C129" t="s">
        <v>1</v>
      </c>
      <c r="D129" t="s">
        <v>7</v>
      </c>
      <c r="E129">
        <v>2</v>
      </c>
      <c r="F129">
        <v>14.52</v>
      </c>
      <c r="G129">
        <v>2</v>
      </c>
      <c r="I129" cm="1">
        <f t="array" ref="I129">_xlfn.IFS($A129=$R$7,0,$A129=$R$8,1)</f>
        <v>0</v>
      </c>
      <c r="J129" cm="1">
        <f t="array" ref="J129">_xlfn.IFS($B129=$S$7,0,$B129=$S$8,1)</f>
        <v>0</v>
      </c>
      <c r="K129" cm="1">
        <f t="array" ref="K129">_xlfn.IFS($C129=$T$9,0,$C129=$T$10,1,$C129=$T$8,2,$C129=$T$7,3)</f>
        <v>0</v>
      </c>
      <c r="L129" cm="1">
        <f t="array" ref="L129">_xlfn.IFS($D129=$U$7,0,$D129=$U$8,1)</f>
        <v>1</v>
      </c>
    </row>
    <row r="130" spans="1:12" x14ac:dyDescent="0.3">
      <c r="A130" t="s">
        <v>3</v>
      </c>
      <c r="B130" t="s">
        <v>2</v>
      </c>
      <c r="C130" t="s">
        <v>1</v>
      </c>
      <c r="D130" t="s">
        <v>7</v>
      </c>
      <c r="E130">
        <v>2</v>
      </c>
      <c r="F130">
        <v>11.38</v>
      </c>
      <c r="G130">
        <v>2</v>
      </c>
      <c r="I130" cm="1">
        <f t="array" ref="I130">_xlfn.IFS($A130=$R$7,0,$A130=$R$8,1)</f>
        <v>0</v>
      </c>
      <c r="J130" cm="1">
        <f t="array" ref="J130">_xlfn.IFS($B130=$S$7,0,$B130=$S$8,1)</f>
        <v>0</v>
      </c>
      <c r="K130" cm="1">
        <f t="array" ref="K130">_xlfn.IFS($C130=$T$9,0,$C130=$T$10,1,$C130=$T$8,2,$C130=$T$7,3)</f>
        <v>0</v>
      </c>
      <c r="L130" cm="1">
        <f t="array" ref="L130">_xlfn.IFS($D130=$U$7,0,$D130=$U$8,1)</f>
        <v>1</v>
      </c>
    </row>
    <row r="131" spans="1:12" x14ac:dyDescent="0.3">
      <c r="A131" t="s">
        <v>5</v>
      </c>
      <c r="B131" t="s">
        <v>2</v>
      </c>
      <c r="C131" t="s">
        <v>1</v>
      </c>
      <c r="D131" t="s">
        <v>7</v>
      </c>
      <c r="E131">
        <v>3</v>
      </c>
      <c r="F131">
        <v>22.82</v>
      </c>
      <c r="G131">
        <v>2.1800000000000002</v>
      </c>
      <c r="I131" cm="1">
        <f t="array" ref="I131">_xlfn.IFS($A131=$R$7,0,$A131=$R$8,1)</f>
        <v>1</v>
      </c>
      <c r="J131" cm="1">
        <f t="array" ref="J131">_xlfn.IFS($B131=$S$7,0,$B131=$S$8,1)</f>
        <v>0</v>
      </c>
      <c r="K131" cm="1">
        <f t="array" ref="K131">_xlfn.IFS($C131=$T$9,0,$C131=$T$10,1,$C131=$T$8,2,$C131=$T$7,3)</f>
        <v>0</v>
      </c>
      <c r="L131" cm="1">
        <f t="array" ref="L131">_xlfn.IFS($D131=$U$7,0,$D131=$U$8,1)</f>
        <v>1</v>
      </c>
    </row>
    <row r="132" spans="1:12" x14ac:dyDescent="0.3">
      <c r="A132" t="s">
        <v>5</v>
      </c>
      <c r="B132" t="s">
        <v>2</v>
      </c>
      <c r="C132" t="s">
        <v>1</v>
      </c>
      <c r="D132" t="s">
        <v>7</v>
      </c>
      <c r="E132">
        <v>2</v>
      </c>
      <c r="F132">
        <v>19.079999999999998</v>
      </c>
      <c r="G132">
        <v>1.5</v>
      </c>
      <c r="I132" cm="1">
        <f t="array" ref="I132">_xlfn.IFS($A132=$R$7,0,$A132=$R$8,1)</f>
        <v>1</v>
      </c>
      <c r="J132" cm="1">
        <f t="array" ref="J132">_xlfn.IFS($B132=$S$7,0,$B132=$S$8,1)</f>
        <v>0</v>
      </c>
      <c r="K132" cm="1">
        <f t="array" ref="K132">_xlfn.IFS($C132=$T$9,0,$C132=$T$10,1,$C132=$T$8,2,$C132=$T$7,3)</f>
        <v>0</v>
      </c>
      <c r="L132" cm="1">
        <f t="array" ref="L132">_xlfn.IFS($D132=$U$7,0,$D132=$U$8,1)</f>
        <v>1</v>
      </c>
    </row>
    <row r="133" spans="1:12" x14ac:dyDescent="0.3">
      <c r="A133" t="s">
        <v>3</v>
      </c>
      <c r="B133" t="s">
        <v>2</v>
      </c>
      <c r="C133" t="s">
        <v>1</v>
      </c>
      <c r="D133" t="s">
        <v>7</v>
      </c>
      <c r="E133">
        <v>2</v>
      </c>
      <c r="F133">
        <v>20.27</v>
      </c>
      <c r="G133">
        <v>2.83</v>
      </c>
      <c r="I133" cm="1">
        <f t="array" ref="I133">_xlfn.IFS($A133=$R$7,0,$A133=$R$8,1)</f>
        <v>0</v>
      </c>
      <c r="J133" cm="1">
        <f t="array" ref="J133">_xlfn.IFS($B133=$S$7,0,$B133=$S$8,1)</f>
        <v>0</v>
      </c>
      <c r="K133" cm="1">
        <f t="array" ref="K133">_xlfn.IFS($C133=$T$9,0,$C133=$T$10,1,$C133=$T$8,2,$C133=$T$7,3)</f>
        <v>0</v>
      </c>
      <c r="L133" cm="1">
        <f t="array" ref="L133">_xlfn.IFS($D133=$U$7,0,$D133=$U$8,1)</f>
        <v>1</v>
      </c>
    </row>
    <row r="134" spans="1:12" x14ac:dyDescent="0.3">
      <c r="A134" t="s">
        <v>3</v>
      </c>
      <c r="B134" t="s">
        <v>2</v>
      </c>
      <c r="C134" t="s">
        <v>1</v>
      </c>
      <c r="D134" t="s">
        <v>7</v>
      </c>
      <c r="E134">
        <v>2</v>
      </c>
      <c r="F134">
        <v>11.17</v>
      </c>
      <c r="G134">
        <v>1.5</v>
      </c>
      <c r="I134" cm="1">
        <f t="array" ref="I134">_xlfn.IFS($A134=$R$7,0,$A134=$R$8,1)</f>
        <v>0</v>
      </c>
      <c r="J134" cm="1">
        <f t="array" ref="J134">_xlfn.IFS($B134=$S$7,0,$B134=$S$8,1)</f>
        <v>0</v>
      </c>
      <c r="K134" cm="1">
        <f t="array" ref="K134">_xlfn.IFS($C134=$T$9,0,$C134=$T$10,1,$C134=$T$8,2,$C134=$T$7,3)</f>
        <v>0</v>
      </c>
      <c r="L134" cm="1">
        <f t="array" ref="L134">_xlfn.IFS($D134=$U$7,0,$D134=$U$8,1)</f>
        <v>1</v>
      </c>
    </row>
    <row r="135" spans="1:12" x14ac:dyDescent="0.3">
      <c r="A135" t="s">
        <v>3</v>
      </c>
      <c r="B135" t="s">
        <v>2</v>
      </c>
      <c r="C135" t="s">
        <v>1</v>
      </c>
      <c r="D135" t="s">
        <v>7</v>
      </c>
      <c r="E135">
        <v>2</v>
      </c>
      <c r="F135">
        <v>12.26</v>
      </c>
      <c r="G135">
        <v>2</v>
      </c>
      <c r="I135" cm="1">
        <f t="array" ref="I135">_xlfn.IFS($A135=$R$7,0,$A135=$R$8,1)</f>
        <v>0</v>
      </c>
      <c r="J135" cm="1">
        <f t="array" ref="J135">_xlfn.IFS($B135=$S$7,0,$B135=$S$8,1)</f>
        <v>0</v>
      </c>
      <c r="K135" cm="1">
        <f t="array" ref="K135">_xlfn.IFS($C135=$T$9,0,$C135=$T$10,1,$C135=$T$8,2,$C135=$T$7,3)</f>
        <v>0</v>
      </c>
      <c r="L135" cm="1">
        <f t="array" ref="L135">_xlfn.IFS($D135=$U$7,0,$D135=$U$8,1)</f>
        <v>1</v>
      </c>
    </row>
    <row r="136" spans="1:12" x14ac:dyDescent="0.3">
      <c r="A136" t="s">
        <v>3</v>
      </c>
      <c r="B136" t="s">
        <v>2</v>
      </c>
      <c r="C136" t="s">
        <v>1</v>
      </c>
      <c r="D136" t="s">
        <v>7</v>
      </c>
      <c r="E136">
        <v>2</v>
      </c>
      <c r="F136">
        <v>18.260000000000002</v>
      </c>
      <c r="G136">
        <v>3.25</v>
      </c>
      <c r="I136" cm="1">
        <f t="array" ref="I136">_xlfn.IFS($A136=$R$7,0,$A136=$R$8,1)</f>
        <v>0</v>
      </c>
      <c r="J136" cm="1">
        <f t="array" ref="J136">_xlfn.IFS($B136=$S$7,0,$B136=$S$8,1)</f>
        <v>0</v>
      </c>
      <c r="K136" cm="1">
        <f t="array" ref="K136">_xlfn.IFS($C136=$T$9,0,$C136=$T$10,1,$C136=$T$8,2,$C136=$T$7,3)</f>
        <v>0</v>
      </c>
      <c r="L136" cm="1">
        <f t="array" ref="L136">_xlfn.IFS($D136=$U$7,0,$D136=$U$8,1)</f>
        <v>1</v>
      </c>
    </row>
    <row r="137" spans="1:12" x14ac:dyDescent="0.3">
      <c r="A137" t="s">
        <v>3</v>
      </c>
      <c r="B137" t="s">
        <v>2</v>
      </c>
      <c r="C137" t="s">
        <v>1</v>
      </c>
      <c r="D137" t="s">
        <v>7</v>
      </c>
      <c r="E137">
        <v>2</v>
      </c>
      <c r="F137">
        <v>8.51</v>
      </c>
      <c r="G137">
        <v>1.25</v>
      </c>
      <c r="I137" cm="1">
        <f t="array" ref="I137">_xlfn.IFS($A137=$R$7,0,$A137=$R$8,1)</f>
        <v>0</v>
      </c>
      <c r="J137" cm="1">
        <f t="array" ref="J137">_xlfn.IFS($B137=$S$7,0,$B137=$S$8,1)</f>
        <v>0</v>
      </c>
      <c r="K137" cm="1">
        <f t="array" ref="K137">_xlfn.IFS($C137=$T$9,0,$C137=$T$10,1,$C137=$T$8,2,$C137=$T$7,3)</f>
        <v>0</v>
      </c>
      <c r="L137" cm="1">
        <f t="array" ref="L137">_xlfn.IFS($D137=$U$7,0,$D137=$U$8,1)</f>
        <v>1</v>
      </c>
    </row>
    <row r="138" spans="1:12" x14ac:dyDescent="0.3">
      <c r="A138" t="s">
        <v>3</v>
      </c>
      <c r="B138" t="s">
        <v>2</v>
      </c>
      <c r="C138" t="s">
        <v>1</v>
      </c>
      <c r="D138" t="s">
        <v>7</v>
      </c>
      <c r="E138">
        <v>2</v>
      </c>
      <c r="F138">
        <v>10.33</v>
      </c>
      <c r="G138">
        <v>2</v>
      </c>
      <c r="I138" cm="1">
        <f t="array" ref="I138">_xlfn.IFS($A138=$R$7,0,$A138=$R$8,1)</f>
        <v>0</v>
      </c>
      <c r="J138" cm="1">
        <f t="array" ref="J138">_xlfn.IFS($B138=$S$7,0,$B138=$S$8,1)</f>
        <v>0</v>
      </c>
      <c r="K138" cm="1">
        <f t="array" ref="K138">_xlfn.IFS($C138=$T$9,0,$C138=$T$10,1,$C138=$T$8,2,$C138=$T$7,3)</f>
        <v>0</v>
      </c>
      <c r="L138" cm="1">
        <f t="array" ref="L138">_xlfn.IFS($D138=$U$7,0,$D138=$U$8,1)</f>
        <v>1</v>
      </c>
    </row>
    <row r="139" spans="1:12" x14ac:dyDescent="0.3">
      <c r="A139" t="s">
        <v>3</v>
      </c>
      <c r="B139" t="s">
        <v>2</v>
      </c>
      <c r="C139" t="s">
        <v>1</v>
      </c>
      <c r="D139" t="s">
        <v>7</v>
      </c>
      <c r="E139">
        <v>2</v>
      </c>
      <c r="F139">
        <v>14.15</v>
      </c>
      <c r="G139">
        <v>2</v>
      </c>
      <c r="I139" cm="1">
        <f t="array" ref="I139">_xlfn.IFS($A139=$R$7,0,$A139=$R$8,1)</f>
        <v>0</v>
      </c>
      <c r="J139" cm="1">
        <f t="array" ref="J139">_xlfn.IFS($B139=$S$7,0,$B139=$S$8,1)</f>
        <v>0</v>
      </c>
      <c r="K139" cm="1">
        <f t="array" ref="K139">_xlfn.IFS($C139=$T$9,0,$C139=$T$10,1,$C139=$T$8,2,$C139=$T$7,3)</f>
        <v>0</v>
      </c>
      <c r="L139" cm="1">
        <f t="array" ref="L139">_xlfn.IFS($D139=$U$7,0,$D139=$U$8,1)</f>
        <v>1</v>
      </c>
    </row>
    <row r="140" spans="1:12" x14ac:dyDescent="0.3">
      <c r="A140" t="s">
        <v>5</v>
      </c>
      <c r="B140" t="s">
        <v>6</v>
      </c>
      <c r="C140" t="s">
        <v>1</v>
      </c>
      <c r="D140" t="s">
        <v>7</v>
      </c>
      <c r="E140">
        <v>2</v>
      </c>
      <c r="F140">
        <v>16</v>
      </c>
      <c r="G140">
        <v>2</v>
      </c>
      <c r="I140" cm="1">
        <f t="array" ref="I140">_xlfn.IFS($A140=$R$7,0,$A140=$R$8,1)</f>
        <v>1</v>
      </c>
      <c r="J140" cm="1">
        <f t="array" ref="J140">_xlfn.IFS($B140=$S$7,0,$B140=$S$8,1)</f>
        <v>1</v>
      </c>
      <c r="K140" cm="1">
        <f t="array" ref="K140">_xlfn.IFS($C140=$T$9,0,$C140=$T$10,1,$C140=$T$8,2,$C140=$T$7,3)</f>
        <v>0</v>
      </c>
      <c r="L140" cm="1">
        <f t="array" ref="L140">_xlfn.IFS($D140=$U$7,0,$D140=$U$8,1)</f>
        <v>1</v>
      </c>
    </row>
    <row r="141" spans="1:12" x14ac:dyDescent="0.3">
      <c r="A141" t="s">
        <v>3</v>
      </c>
      <c r="B141" t="s">
        <v>2</v>
      </c>
      <c r="C141" t="s">
        <v>1</v>
      </c>
      <c r="D141" t="s">
        <v>7</v>
      </c>
      <c r="E141">
        <v>2</v>
      </c>
      <c r="F141">
        <v>13.16</v>
      </c>
      <c r="G141">
        <v>2.75</v>
      </c>
      <c r="I141" cm="1">
        <f t="array" ref="I141">_xlfn.IFS($A141=$R$7,0,$A141=$R$8,1)</f>
        <v>0</v>
      </c>
      <c r="J141" cm="1">
        <f t="array" ref="J141">_xlfn.IFS($B141=$S$7,0,$B141=$S$8,1)</f>
        <v>0</v>
      </c>
      <c r="K141" cm="1">
        <f t="array" ref="K141">_xlfn.IFS($C141=$T$9,0,$C141=$T$10,1,$C141=$T$8,2,$C141=$T$7,3)</f>
        <v>0</v>
      </c>
      <c r="L141" cm="1">
        <f t="array" ref="L141">_xlfn.IFS($D141=$U$7,0,$D141=$U$8,1)</f>
        <v>1</v>
      </c>
    </row>
    <row r="142" spans="1:12" x14ac:dyDescent="0.3">
      <c r="A142" t="s">
        <v>3</v>
      </c>
      <c r="B142" t="s">
        <v>2</v>
      </c>
      <c r="C142" t="s">
        <v>1</v>
      </c>
      <c r="D142" t="s">
        <v>7</v>
      </c>
      <c r="E142">
        <v>2</v>
      </c>
      <c r="F142">
        <v>17.47</v>
      </c>
      <c r="G142">
        <v>3.5</v>
      </c>
      <c r="I142" cm="1">
        <f t="array" ref="I142">_xlfn.IFS($A142=$R$7,0,$A142=$R$8,1)</f>
        <v>0</v>
      </c>
      <c r="J142" cm="1">
        <f t="array" ref="J142">_xlfn.IFS($B142=$S$7,0,$B142=$S$8,1)</f>
        <v>0</v>
      </c>
      <c r="K142" cm="1">
        <f t="array" ref="K142">_xlfn.IFS($C142=$T$9,0,$C142=$T$10,1,$C142=$T$8,2,$C142=$T$7,3)</f>
        <v>0</v>
      </c>
      <c r="L142" cm="1">
        <f t="array" ref="L142">_xlfn.IFS($D142=$U$7,0,$D142=$U$8,1)</f>
        <v>1</v>
      </c>
    </row>
    <row r="143" spans="1:12" x14ac:dyDescent="0.3">
      <c r="A143" t="s">
        <v>5</v>
      </c>
      <c r="B143" t="s">
        <v>2</v>
      </c>
      <c r="C143" t="s">
        <v>1</v>
      </c>
      <c r="D143" t="s">
        <v>7</v>
      </c>
      <c r="E143">
        <v>6</v>
      </c>
      <c r="F143">
        <v>34.299999999999997</v>
      </c>
      <c r="G143">
        <v>6.7</v>
      </c>
      <c r="I143" cm="1">
        <f t="array" ref="I143">_xlfn.IFS($A143=$R$7,0,$A143=$R$8,1)</f>
        <v>1</v>
      </c>
      <c r="J143" cm="1">
        <f t="array" ref="J143">_xlfn.IFS($B143=$S$7,0,$B143=$S$8,1)</f>
        <v>0</v>
      </c>
      <c r="K143" cm="1">
        <f t="array" ref="K143">_xlfn.IFS($C143=$T$9,0,$C143=$T$10,1,$C143=$T$8,2,$C143=$T$7,3)</f>
        <v>0</v>
      </c>
      <c r="L143" cm="1">
        <f t="array" ref="L143">_xlfn.IFS($D143=$U$7,0,$D143=$U$8,1)</f>
        <v>1</v>
      </c>
    </row>
    <row r="144" spans="1:12" x14ac:dyDescent="0.3">
      <c r="A144" t="s">
        <v>5</v>
      </c>
      <c r="B144" t="s">
        <v>2</v>
      </c>
      <c r="C144" t="s">
        <v>1</v>
      </c>
      <c r="D144" t="s">
        <v>7</v>
      </c>
      <c r="E144">
        <v>5</v>
      </c>
      <c r="F144">
        <v>41.19</v>
      </c>
      <c r="G144">
        <v>5</v>
      </c>
      <c r="I144" cm="1">
        <f t="array" ref="I144">_xlfn.IFS($A144=$R$7,0,$A144=$R$8,1)</f>
        <v>1</v>
      </c>
      <c r="J144" cm="1">
        <f t="array" ref="J144">_xlfn.IFS($B144=$S$7,0,$B144=$S$8,1)</f>
        <v>0</v>
      </c>
      <c r="K144" cm="1">
        <f t="array" ref="K144">_xlfn.IFS($C144=$T$9,0,$C144=$T$10,1,$C144=$T$8,2,$C144=$T$7,3)</f>
        <v>0</v>
      </c>
      <c r="L144" cm="1">
        <f t="array" ref="L144">_xlfn.IFS($D144=$U$7,0,$D144=$U$8,1)</f>
        <v>1</v>
      </c>
    </row>
    <row r="145" spans="1:12" x14ac:dyDescent="0.3">
      <c r="A145" t="s">
        <v>3</v>
      </c>
      <c r="B145" t="s">
        <v>2</v>
      </c>
      <c r="C145" t="s">
        <v>1</v>
      </c>
      <c r="D145" t="s">
        <v>7</v>
      </c>
      <c r="E145">
        <v>6</v>
      </c>
      <c r="F145">
        <v>27.05</v>
      </c>
      <c r="G145">
        <v>5</v>
      </c>
      <c r="I145" cm="1">
        <f t="array" ref="I145">_xlfn.IFS($A145=$R$7,0,$A145=$R$8,1)</f>
        <v>0</v>
      </c>
      <c r="J145" cm="1">
        <f t="array" ref="J145">_xlfn.IFS($B145=$S$7,0,$B145=$S$8,1)</f>
        <v>0</v>
      </c>
      <c r="K145" cm="1">
        <f t="array" ref="K145">_xlfn.IFS($C145=$T$9,0,$C145=$T$10,1,$C145=$T$8,2,$C145=$T$7,3)</f>
        <v>0</v>
      </c>
      <c r="L145" cm="1">
        <f t="array" ref="L145">_xlfn.IFS($D145=$U$7,0,$D145=$U$8,1)</f>
        <v>1</v>
      </c>
    </row>
    <row r="146" spans="1:12" x14ac:dyDescent="0.3">
      <c r="A146" t="s">
        <v>3</v>
      </c>
      <c r="B146" t="s">
        <v>2</v>
      </c>
      <c r="C146" t="s">
        <v>1</v>
      </c>
      <c r="D146" t="s">
        <v>7</v>
      </c>
      <c r="E146">
        <v>2</v>
      </c>
      <c r="F146">
        <v>16.43</v>
      </c>
      <c r="G146">
        <v>2.2999999999999998</v>
      </c>
      <c r="I146" cm="1">
        <f t="array" ref="I146">_xlfn.IFS($A146=$R$7,0,$A146=$R$8,1)</f>
        <v>0</v>
      </c>
      <c r="J146" cm="1">
        <f t="array" ref="J146">_xlfn.IFS($B146=$S$7,0,$B146=$S$8,1)</f>
        <v>0</v>
      </c>
      <c r="K146" cm="1">
        <f t="array" ref="K146">_xlfn.IFS($C146=$T$9,0,$C146=$T$10,1,$C146=$T$8,2,$C146=$T$7,3)</f>
        <v>0</v>
      </c>
      <c r="L146" cm="1">
        <f t="array" ref="L146">_xlfn.IFS($D146=$U$7,0,$D146=$U$8,1)</f>
        <v>1</v>
      </c>
    </row>
    <row r="147" spans="1:12" x14ac:dyDescent="0.3">
      <c r="A147" t="s">
        <v>3</v>
      </c>
      <c r="B147" t="s">
        <v>2</v>
      </c>
      <c r="C147" t="s">
        <v>1</v>
      </c>
      <c r="D147" t="s">
        <v>7</v>
      </c>
      <c r="E147">
        <v>2</v>
      </c>
      <c r="F147">
        <v>8.35</v>
      </c>
      <c r="G147">
        <v>1.5</v>
      </c>
      <c r="I147" cm="1">
        <f t="array" ref="I147">_xlfn.IFS($A147=$R$7,0,$A147=$R$8,1)</f>
        <v>0</v>
      </c>
      <c r="J147" cm="1">
        <f t="array" ref="J147">_xlfn.IFS($B147=$S$7,0,$B147=$S$8,1)</f>
        <v>0</v>
      </c>
      <c r="K147" cm="1">
        <f t="array" ref="K147">_xlfn.IFS($C147=$T$9,0,$C147=$T$10,1,$C147=$T$8,2,$C147=$T$7,3)</f>
        <v>0</v>
      </c>
      <c r="L147" cm="1">
        <f t="array" ref="L147">_xlfn.IFS($D147=$U$7,0,$D147=$U$8,1)</f>
        <v>1</v>
      </c>
    </row>
    <row r="148" spans="1:12" x14ac:dyDescent="0.3">
      <c r="A148" t="s">
        <v>3</v>
      </c>
      <c r="B148" t="s">
        <v>2</v>
      </c>
      <c r="C148" t="s">
        <v>1</v>
      </c>
      <c r="D148" t="s">
        <v>7</v>
      </c>
      <c r="E148">
        <v>3</v>
      </c>
      <c r="F148">
        <v>18.64</v>
      </c>
      <c r="G148">
        <v>1.36</v>
      </c>
      <c r="I148" cm="1">
        <f t="array" ref="I148">_xlfn.IFS($A148=$R$7,0,$A148=$R$8,1)</f>
        <v>0</v>
      </c>
      <c r="J148" cm="1">
        <f t="array" ref="J148">_xlfn.IFS($B148=$S$7,0,$B148=$S$8,1)</f>
        <v>0</v>
      </c>
      <c r="K148" cm="1">
        <f t="array" ref="K148">_xlfn.IFS($C148=$T$9,0,$C148=$T$10,1,$C148=$T$8,2,$C148=$T$7,3)</f>
        <v>0</v>
      </c>
      <c r="L148" cm="1">
        <f t="array" ref="L148">_xlfn.IFS($D148=$U$7,0,$D148=$U$8,1)</f>
        <v>1</v>
      </c>
    </row>
    <row r="149" spans="1:12" x14ac:dyDescent="0.3">
      <c r="A149" t="s">
        <v>3</v>
      </c>
      <c r="B149" t="s">
        <v>2</v>
      </c>
      <c r="C149" t="s">
        <v>1</v>
      </c>
      <c r="D149" t="s">
        <v>7</v>
      </c>
      <c r="E149">
        <v>2</v>
      </c>
      <c r="F149">
        <v>11.87</v>
      </c>
      <c r="G149">
        <v>1.63</v>
      </c>
      <c r="I149" cm="1">
        <f t="array" ref="I149">_xlfn.IFS($A149=$R$7,0,$A149=$R$8,1)</f>
        <v>0</v>
      </c>
      <c r="J149" cm="1">
        <f t="array" ref="J149">_xlfn.IFS($B149=$S$7,0,$B149=$S$8,1)</f>
        <v>0</v>
      </c>
      <c r="K149" cm="1">
        <f t="array" ref="K149">_xlfn.IFS($C149=$T$9,0,$C149=$T$10,1,$C149=$T$8,2,$C149=$T$7,3)</f>
        <v>0</v>
      </c>
      <c r="L149" cm="1">
        <f t="array" ref="L149">_xlfn.IFS($D149=$U$7,0,$D149=$U$8,1)</f>
        <v>1</v>
      </c>
    </row>
    <row r="150" spans="1:12" x14ac:dyDescent="0.3">
      <c r="A150" t="s">
        <v>5</v>
      </c>
      <c r="B150" t="s">
        <v>2</v>
      </c>
      <c r="C150" t="s">
        <v>1</v>
      </c>
      <c r="D150" t="s">
        <v>7</v>
      </c>
      <c r="E150">
        <v>2</v>
      </c>
      <c r="F150">
        <v>9.7799999999999994</v>
      </c>
      <c r="G150">
        <v>1.73</v>
      </c>
      <c r="I150" cm="1">
        <f t="array" ref="I150">_xlfn.IFS($A150=$R$7,0,$A150=$R$8,1)</f>
        <v>1</v>
      </c>
      <c r="J150" cm="1">
        <f t="array" ref="J150">_xlfn.IFS($B150=$S$7,0,$B150=$S$8,1)</f>
        <v>0</v>
      </c>
      <c r="K150" cm="1">
        <f t="array" ref="K150">_xlfn.IFS($C150=$T$9,0,$C150=$T$10,1,$C150=$T$8,2,$C150=$T$7,3)</f>
        <v>0</v>
      </c>
      <c r="L150" cm="1">
        <f t="array" ref="L150">_xlfn.IFS($D150=$U$7,0,$D150=$U$8,1)</f>
        <v>1</v>
      </c>
    </row>
    <row r="151" spans="1:12" x14ac:dyDescent="0.3">
      <c r="A151" t="s">
        <v>5</v>
      </c>
      <c r="B151" t="s">
        <v>2</v>
      </c>
      <c r="C151" t="s">
        <v>1</v>
      </c>
      <c r="D151" t="s">
        <v>7</v>
      </c>
      <c r="E151">
        <v>2</v>
      </c>
      <c r="F151">
        <v>7.51</v>
      </c>
      <c r="G151">
        <v>2</v>
      </c>
      <c r="I151" cm="1">
        <f t="array" ref="I151">_xlfn.IFS($A151=$R$7,0,$A151=$R$8,1)</f>
        <v>1</v>
      </c>
      <c r="J151" cm="1">
        <f t="array" ref="J151">_xlfn.IFS($B151=$S$7,0,$B151=$S$8,1)</f>
        <v>0</v>
      </c>
      <c r="K151" cm="1">
        <f t="array" ref="K151">_xlfn.IFS($C151=$T$9,0,$C151=$T$10,1,$C151=$T$8,2,$C151=$T$7,3)</f>
        <v>0</v>
      </c>
      <c r="L151" cm="1">
        <f t="array" ref="L151">_xlfn.IFS($D151=$U$7,0,$D151=$U$8,1)</f>
        <v>1</v>
      </c>
    </row>
    <row r="152" spans="1:12" x14ac:dyDescent="0.3">
      <c r="A152" t="s">
        <v>5</v>
      </c>
      <c r="B152" t="s">
        <v>2</v>
      </c>
      <c r="C152" t="s">
        <v>9</v>
      </c>
      <c r="D152" t="s">
        <v>0</v>
      </c>
      <c r="E152">
        <v>2</v>
      </c>
      <c r="F152">
        <v>14.07</v>
      </c>
      <c r="G152">
        <v>2.5</v>
      </c>
      <c r="I152" cm="1">
        <f t="array" ref="I152">_xlfn.IFS($A152=$R$7,0,$A152=$R$8,1)</f>
        <v>1</v>
      </c>
      <c r="J152" cm="1">
        <f t="array" ref="J152">_xlfn.IFS($B152=$S$7,0,$B152=$S$8,1)</f>
        <v>0</v>
      </c>
      <c r="K152" cm="1">
        <f t="array" ref="K152">_xlfn.IFS($C152=$T$9,0,$C152=$T$10,1,$C152=$T$8,2,$C152=$T$7,3)</f>
        <v>3</v>
      </c>
      <c r="L152" cm="1">
        <f t="array" ref="L152">_xlfn.IFS($D152=$U$7,0,$D152=$U$8,1)</f>
        <v>0</v>
      </c>
    </row>
    <row r="153" spans="1:12" x14ac:dyDescent="0.3">
      <c r="A153" t="s">
        <v>5</v>
      </c>
      <c r="B153" t="s">
        <v>2</v>
      </c>
      <c r="C153" t="s">
        <v>9</v>
      </c>
      <c r="D153" t="s">
        <v>0</v>
      </c>
      <c r="E153">
        <v>2</v>
      </c>
      <c r="F153">
        <v>13.13</v>
      </c>
      <c r="G153">
        <v>2</v>
      </c>
      <c r="I153" cm="1">
        <f t="array" ref="I153">_xlfn.IFS($A153=$R$7,0,$A153=$R$8,1)</f>
        <v>1</v>
      </c>
      <c r="J153" cm="1">
        <f t="array" ref="J153">_xlfn.IFS($B153=$S$7,0,$B153=$S$8,1)</f>
        <v>0</v>
      </c>
      <c r="K153" cm="1">
        <f t="array" ref="K153">_xlfn.IFS($C153=$T$9,0,$C153=$T$10,1,$C153=$T$8,2,$C153=$T$7,3)</f>
        <v>3</v>
      </c>
      <c r="L153" cm="1">
        <f t="array" ref="L153">_xlfn.IFS($D153=$U$7,0,$D153=$U$8,1)</f>
        <v>0</v>
      </c>
    </row>
    <row r="154" spans="1:12" x14ac:dyDescent="0.3">
      <c r="A154" t="s">
        <v>5</v>
      </c>
      <c r="B154" t="s">
        <v>2</v>
      </c>
      <c r="C154" t="s">
        <v>9</v>
      </c>
      <c r="D154" t="s">
        <v>0</v>
      </c>
      <c r="E154">
        <v>3</v>
      </c>
      <c r="F154">
        <v>17.260000000000002</v>
      </c>
      <c r="G154">
        <v>2.74</v>
      </c>
      <c r="I154" cm="1">
        <f t="array" ref="I154">_xlfn.IFS($A154=$R$7,0,$A154=$R$8,1)</f>
        <v>1</v>
      </c>
      <c r="J154" cm="1">
        <f t="array" ref="J154">_xlfn.IFS($B154=$S$7,0,$B154=$S$8,1)</f>
        <v>0</v>
      </c>
      <c r="K154" cm="1">
        <f t="array" ref="K154">_xlfn.IFS($C154=$T$9,0,$C154=$T$10,1,$C154=$T$8,2,$C154=$T$7,3)</f>
        <v>3</v>
      </c>
      <c r="L154" cm="1">
        <f t="array" ref="L154">_xlfn.IFS($D154=$U$7,0,$D154=$U$8,1)</f>
        <v>0</v>
      </c>
    </row>
    <row r="155" spans="1:12" x14ac:dyDescent="0.3">
      <c r="A155" t="s">
        <v>5</v>
      </c>
      <c r="B155" t="s">
        <v>2</v>
      </c>
      <c r="C155" t="s">
        <v>9</v>
      </c>
      <c r="D155" t="s">
        <v>0</v>
      </c>
      <c r="E155">
        <v>4</v>
      </c>
      <c r="F155">
        <v>24.55</v>
      </c>
      <c r="G155">
        <v>2</v>
      </c>
      <c r="I155" cm="1">
        <f t="array" ref="I155">_xlfn.IFS($A155=$R$7,0,$A155=$R$8,1)</f>
        <v>1</v>
      </c>
      <c r="J155" cm="1">
        <f t="array" ref="J155">_xlfn.IFS($B155=$S$7,0,$B155=$S$8,1)</f>
        <v>0</v>
      </c>
      <c r="K155" cm="1">
        <f t="array" ref="K155">_xlfn.IFS($C155=$T$9,0,$C155=$T$10,1,$C155=$T$8,2,$C155=$T$7,3)</f>
        <v>3</v>
      </c>
      <c r="L155" cm="1">
        <f t="array" ref="L155">_xlfn.IFS($D155=$U$7,0,$D155=$U$8,1)</f>
        <v>0</v>
      </c>
    </row>
    <row r="156" spans="1:12" x14ac:dyDescent="0.3">
      <c r="A156" t="s">
        <v>5</v>
      </c>
      <c r="B156" t="s">
        <v>2</v>
      </c>
      <c r="C156" t="s">
        <v>9</v>
      </c>
      <c r="D156" t="s">
        <v>0</v>
      </c>
      <c r="E156">
        <v>4</v>
      </c>
      <c r="F156">
        <v>19.77</v>
      </c>
      <c r="G156">
        <v>2</v>
      </c>
      <c r="I156" cm="1">
        <f t="array" ref="I156">_xlfn.IFS($A156=$R$7,0,$A156=$R$8,1)</f>
        <v>1</v>
      </c>
      <c r="J156" cm="1">
        <f t="array" ref="J156">_xlfn.IFS($B156=$S$7,0,$B156=$S$8,1)</f>
        <v>0</v>
      </c>
      <c r="K156" cm="1">
        <f t="array" ref="K156">_xlfn.IFS($C156=$T$9,0,$C156=$T$10,1,$C156=$T$8,2,$C156=$T$7,3)</f>
        <v>3</v>
      </c>
      <c r="L156" cm="1">
        <f t="array" ref="L156">_xlfn.IFS($D156=$U$7,0,$D156=$U$8,1)</f>
        <v>0</v>
      </c>
    </row>
    <row r="157" spans="1:12" x14ac:dyDescent="0.3">
      <c r="A157" t="s">
        <v>3</v>
      </c>
      <c r="B157" t="s">
        <v>2</v>
      </c>
      <c r="C157" t="s">
        <v>9</v>
      </c>
      <c r="D157" t="s">
        <v>0</v>
      </c>
      <c r="E157">
        <v>5</v>
      </c>
      <c r="F157">
        <v>29.85</v>
      </c>
      <c r="G157">
        <v>5.14</v>
      </c>
      <c r="I157" cm="1">
        <f t="array" ref="I157">_xlfn.IFS($A157=$R$7,0,$A157=$R$8,1)</f>
        <v>0</v>
      </c>
      <c r="J157" cm="1">
        <f t="array" ref="J157">_xlfn.IFS($B157=$S$7,0,$B157=$S$8,1)</f>
        <v>0</v>
      </c>
      <c r="K157" cm="1">
        <f t="array" ref="K157">_xlfn.IFS($C157=$T$9,0,$C157=$T$10,1,$C157=$T$8,2,$C157=$T$7,3)</f>
        <v>3</v>
      </c>
      <c r="L157" cm="1">
        <f t="array" ref="L157">_xlfn.IFS($D157=$U$7,0,$D157=$U$8,1)</f>
        <v>0</v>
      </c>
    </row>
    <row r="158" spans="1:12" x14ac:dyDescent="0.3">
      <c r="A158" t="s">
        <v>5</v>
      </c>
      <c r="B158" t="s">
        <v>2</v>
      </c>
      <c r="C158" t="s">
        <v>9</v>
      </c>
      <c r="D158" t="s">
        <v>0</v>
      </c>
      <c r="E158">
        <v>6</v>
      </c>
      <c r="F158">
        <v>48.17</v>
      </c>
      <c r="G158">
        <v>5</v>
      </c>
      <c r="I158" cm="1">
        <f t="array" ref="I158">_xlfn.IFS($A158=$R$7,0,$A158=$R$8,1)</f>
        <v>1</v>
      </c>
      <c r="J158" cm="1">
        <f t="array" ref="J158">_xlfn.IFS($B158=$S$7,0,$B158=$S$8,1)</f>
        <v>0</v>
      </c>
      <c r="K158" cm="1">
        <f t="array" ref="K158">_xlfn.IFS($C158=$T$9,0,$C158=$T$10,1,$C158=$T$8,2,$C158=$T$7,3)</f>
        <v>3</v>
      </c>
      <c r="L158" cm="1">
        <f t="array" ref="L158">_xlfn.IFS($D158=$U$7,0,$D158=$U$8,1)</f>
        <v>0</v>
      </c>
    </row>
    <row r="159" spans="1:12" x14ac:dyDescent="0.3">
      <c r="A159" t="s">
        <v>3</v>
      </c>
      <c r="B159" t="s">
        <v>2</v>
      </c>
      <c r="C159" t="s">
        <v>9</v>
      </c>
      <c r="D159" t="s">
        <v>0</v>
      </c>
      <c r="E159">
        <v>4</v>
      </c>
      <c r="F159">
        <v>25</v>
      </c>
      <c r="G159">
        <v>3.75</v>
      </c>
      <c r="I159" cm="1">
        <f t="array" ref="I159">_xlfn.IFS($A159=$R$7,0,$A159=$R$8,1)</f>
        <v>0</v>
      </c>
      <c r="J159" cm="1">
        <f t="array" ref="J159">_xlfn.IFS($B159=$S$7,0,$B159=$S$8,1)</f>
        <v>0</v>
      </c>
      <c r="K159" cm="1">
        <f t="array" ref="K159">_xlfn.IFS($C159=$T$9,0,$C159=$T$10,1,$C159=$T$8,2,$C159=$T$7,3)</f>
        <v>3</v>
      </c>
      <c r="L159" cm="1">
        <f t="array" ref="L159">_xlfn.IFS($D159=$U$7,0,$D159=$U$8,1)</f>
        <v>0</v>
      </c>
    </row>
    <row r="160" spans="1:12" x14ac:dyDescent="0.3">
      <c r="A160" t="s">
        <v>3</v>
      </c>
      <c r="B160" t="s">
        <v>2</v>
      </c>
      <c r="C160" t="s">
        <v>9</v>
      </c>
      <c r="D160" t="s">
        <v>0</v>
      </c>
      <c r="E160">
        <v>2</v>
      </c>
      <c r="F160">
        <v>13.39</v>
      </c>
      <c r="G160">
        <v>2.61</v>
      </c>
      <c r="I160" cm="1">
        <f t="array" ref="I160">_xlfn.IFS($A160=$R$7,0,$A160=$R$8,1)</f>
        <v>0</v>
      </c>
      <c r="J160" cm="1">
        <f t="array" ref="J160">_xlfn.IFS($B160=$S$7,0,$B160=$S$8,1)</f>
        <v>0</v>
      </c>
      <c r="K160" cm="1">
        <f t="array" ref="K160">_xlfn.IFS($C160=$T$9,0,$C160=$T$10,1,$C160=$T$8,2,$C160=$T$7,3)</f>
        <v>3</v>
      </c>
      <c r="L160" cm="1">
        <f t="array" ref="L160">_xlfn.IFS($D160=$U$7,0,$D160=$U$8,1)</f>
        <v>0</v>
      </c>
    </row>
    <row r="161" spans="1:12" x14ac:dyDescent="0.3">
      <c r="A161" t="s">
        <v>5</v>
      </c>
      <c r="B161" t="s">
        <v>2</v>
      </c>
      <c r="C161" t="s">
        <v>9</v>
      </c>
      <c r="D161" t="s">
        <v>0</v>
      </c>
      <c r="E161">
        <v>4</v>
      </c>
      <c r="F161">
        <v>16.489999999999998</v>
      </c>
      <c r="G161">
        <v>2</v>
      </c>
      <c r="I161" cm="1">
        <f t="array" ref="I161">_xlfn.IFS($A161=$R$7,0,$A161=$R$8,1)</f>
        <v>1</v>
      </c>
      <c r="J161" cm="1">
        <f t="array" ref="J161">_xlfn.IFS($B161=$S$7,0,$B161=$S$8,1)</f>
        <v>0</v>
      </c>
      <c r="K161" cm="1">
        <f t="array" ref="K161">_xlfn.IFS($C161=$T$9,0,$C161=$T$10,1,$C161=$T$8,2,$C161=$T$7,3)</f>
        <v>3</v>
      </c>
      <c r="L161" cm="1">
        <f t="array" ref="L161">_xlfn.IFS($D161=$U$7,0,$D161=$U$8,1)</f>
        <v>0</v>
      </c>
    </row>
    <row r="162" spans="1:12" x14ac:dyDescent="0.3">
      <c r="A162" t="s">
        <v>5</v>
      </c>
      <c r="B162" t="s">
        <v>2</v>
      </c>
      <c r="C162" t="s">
        <v>9</v>
      </c>
      <c r="D162" t="s">
        <v>0</v>
      </c>
      <c r="E162">
        <v>4</v>
      </c>
      <c r="F162">
        <v>21.5</v>
      </c>
      <c r="G162">
        <v>3.5</v>
      </c>
      <c r="I162" cm="1">
        <f t="array" ref="I162">_xlfn.IFS($A162=$R$7,0,$A162=$R$8,1)</f>
        <v>1</v>
      </c>
      <c r="J162" cm="1">
        <f t="array" ref="J162">_xlfn.IFS($B162=$S$7,0,$B162=$S$8,1)</f>
        <v>0</v>
      </c>
      <c r="K162" cm="1">
        <f t="array" ref="K162">_xlfn.IFS($C162=$T$9,0,$C162=$T$10,1,$C162=$T$8,2,$C162=$T$7,3)</f>
        <v>3</v>
      </c>
      <c r="L162" cm="1">
        <f t="array" ref="L162">_xlfn.IFS($D162=$U$7,0,$D162=$U$8,1)</f>
        <v>0</v>
      </c>
    </row>
    <row r="163" spans="1:12" x14ac:dyDescent="0.3">
      <c r="A163" t="s">
        <v>5</v>
      </c>
      <c r="B163" t="s">
        <v>2</v>
      </c>
      <c r="C163" t="s">
        <v>9</v>
      </c>
      <c r="D163" t="s">
        <v>0</v>
      </c>
      <c r="E163">
        <v>2</v>
      </c>
      <c r="F163">
        <v>12.66</v>
      </c>
      <c r="G163">
        <v>2.5</v>
      </c>
      <c r="I163" cm="1">
        <f t="array" ref="I163">_xlfn.IFS($A163=$R$7,0,$A163=$R$8,1)</f>
        <v>1</v>
      </c>
      <c r="J163" cm="1">
        <f t="array" ref="J163">_xlfn.IFS($B163=$S$7,0,$B163=$S$8,1)</f>
        <v>0</v>
      </c>
      <c r="K163" cm="1">
        <f t="array" ref="K163">_xlfn.IFS($C163=$T$9,0,$C163=$T$10,1,$C163=$T$8,2,$C163=$T$7,3)</f>
        <v>3</v>
      </c>
      <c r="L163" cm="1">
        <f t="array" ref="L163">_xlfn.IFS($D163=$U$7,0,$D163=$U$8,1)</f>
        <v>0</v>
      </c>
    </row>
    <row r="164" spans="1:12" x14ac:dyDescent="0.3">
      <c r="A164" t="s">
        <v>3</v>
      </c>
      <c r="B164" t="s">
        <v>2</v>
      </c>
      <c r="C164" t="s">
        <v>9</v>
      </c>
      <c r="D164" t="s">
        <v>0</v>
      </c>
      <c r="E164">
        <v>3</v>
      </c>
      <c r="F164">
        <v>16.21</v>
      </c>
      <c r="G164">
        <v>2</v>
      </c>
      <c r="I164" cm="1">
        <f t="array" ref="I164">_xlfn.IFS($A164=$R$7,0,$A164=$R$8,1)</f>
        <v>0</v>
      </c>
      <c r="J164" cm="1">
        <f t="array" ref="J164">_xlfn.IFS($B164=$S$7,0,$B164=$S$8,1)</f>
        <v>0</v>
      </c>
      <c r="K164" cm="1">
        <f t="array" ref="K164">_xlfn.IFS($C164=$T$9,0,$C164=$T$10,1,$C164=$T$8,2,$C164=$T$7,3)</f>
        <v>3</v>
      </c>
      <c r="L164" cm="1">
        <f t="array" ref="L164">_xlfn.IFS($D164=$U$7,0,$D164=$U$8,1)</f>
        <v>0</v>
      </c>
    </row>
    <row r="165" spans="1:12" x14ac:dyDescent="0.3">
      <c r="A165" t="s">
        <v>5</v>
      </c>
      <c r="B165" t="s">
        <v>2</v>
      </c>
      <c r="C165" t="s">
        <v>9</v>
      </c>
      <c r="D165" t="s">
        <v>0</v>
      </c>
      <c r="E165">
        <v>2</v>
      </c>
      <c r="F165">
        <v>13.81</v>
      </c>
      <c r="G165">
        <v>2</v>
      </c>
      <c r="I165" cm="1">
        <f t="array" ref="I165">_xlfn.IFS($A165=$R$7,0,$A165=$R$8,1)</f>
        <v>1</v>
      </c>
      <c r="J165" cm="1">
        <f t="array" ref="J165">_xlfn.IFS($B165=$S$7,0,$B165=$S$8,1)</f>
        <v>0</v>
      </c>
      <c r="K165" cm="1">
        <f t="array" ref="K165">_xlfn.IFS($C165=$T$9,0,$C165=$T$10,1,$C165=$T$8,2,$C165=$T$7,3)</f>
        <v>3</v>
      </c>
      <c r="L165" cm="1">
        <f t="array" ref="L165">_xlfn.IFS($D165=$U$7,0,$D165=$U$8,1)</f>
        <v>0</v>
      </c>
    </row>
    <row r="166" spans="1:12" x14ac:dyDescent="0.3">
      <c r="A166" t="s">
        <v>3</v>
      </c>
      <c r="B166" t="s">
        <v>6</v>
      </c>
      <c r="C166" t="s">
        <v>9</v>
      </c>
      <c r="D166" t="s">
        <v>0</v>
      </c>
      <c r="E166">
        <v>2</v>
      </c>
      <c r="F166">
        <v>17.510000000000002</v>
      </c>
      <c r="G166">
        <v>3</v>
      </c>
      <c r="I166" cm="1">
        <f t="array" ref="I166">_xlfn.IFS($A166=$R$7,0,$A166=$R$8,1)</f>
        <v>0</v>
      </c>
      <c r="J166" cm="1">
        <f t="array" ref="J166">_xlfn.IFS($B166=$S$7,0,$B166=$S$8,1)</f>
        <v>1</v>
      </c>
      <c r="K166" cm="1">
        <f t="array" ref="K166">_xlfn.IFS($C166=$T$9,0,$C166=$T$10,1,$C166=$T$8,2,$C166=$T$7,3)</f>
        <v>3</v>
      </c>
      <c r="L166" cm="1">
        <f t="array" ref="L166">_xlfn.IFS($D166=$U$7,0,$D166=$U$8,1)</f>
        <v>0</v>
      </c>
    </row>
    <row r="167" spans="1:12" x14ac:dyDescent="0.3">
      <c r="A167" t="s">
        <v>5</v>
      </c>
      <c r="B167" t="s">
        <v>2</v>
      </c>
      <c r="C167" t="s">
        <v>9</v>
      </c>
      <c r="D167" t="s">
        <v>0</v>
      </c>
      <c r="E167">
        <v>3</v>
      </c>
      <c r="F167">
        <v>24.52</v>
      </c>
      <c r="G167">
        <v>3.48</v>
      </c>
      <c r="I167" cm="1">
        <f t="array" ref="I167">_xlfn.IFS($A167=$R$7,0,$A167=$R$8,1)</f>
        <v>1</v>
      </c>
      <c r="J167" cm="1">
        <f t="array" ref="J167">_xlfn.IFS($B167=$S$7,0,$B167=$S$8,1)</f>
        <v>0</v>
      </c>
      <c r="K167" cm="1">
        <f t="array" ref="K167">_xlfn.IFS($C167=$T$9,0,$C167=$T$10,1,$C167=$T$8,2,$C167=$T$7,3)</f>
        <v>3</v>
      </c>
      <c r="L167" cm="1">
        <f t="array" ref="L167">_xlfn.IFS($D167=$U$7,0,$D167=$U$8,1)</f>
        <v>0</v>
      </c>
    </row>
    <row r="168" spans="1:12" x14ac:dyDescent="0.3">
      <c r="A168" t="s">
        <v>5</v>
      </c>
      <c r="B168" t="s">
        <v>2</v>
      </c>
      <c r="C168" t="s">
        <v>9</v>
      </c>
      <c r="D168" t="s">
        <v>0</v>
      </c>
      <c r="E168">
        <v>2</v>
      </c>
      <c r="F168">
        <v>20.76</v>
      </c>
      <c r="G168">
        <v>2.2400000000000002</v>
      </c>
      <c r="I168" cm="1">
        <f t="array" ref="I168">_xlfn.IFS($A168=$R$7,0,$A168=$R$8,1)</f>
        <v>1</v>
      </c>
      <c r="J168" cm="1">
        <f t="array" ref="J168">_xlfn.IFS($B168=$S$7,0,$B168=$S$8,1)</f>
        <v>0</v>
      </c>
      <c r="K168" cm="1">
        <f t="array" ref="K168">_xlfn.IFS($C168=$T$9,0,$C168=$T$10,1,$C168=$T$8,2,$C168=$T$7,3)</f>
        <v>3</v>
      </c>
      <c r="L168" cm="1">
        <f t="array" ref="L168">_xlfn.IFS($D168=$U$7,0,$D168=$U$8,1)</f>
        <v>0</v>
      </c>
    </row>
    <row r="169" spans="1:12" x14ac:dyDescent="0.3">
      <c r="A169" t="s">
        <v>5</v>
      </c>
      <c r="B169" t="s">
        <v>2</v>
      </c>
      <c r="C169" t="s">
        <v>9</v>
      </c>
      <c r="D169" t="s">
        <v>0</v>
      </c>
      <c r="E169">
        <v>4</v>
      </c>
      <c r="F169">
        <v>31.71</v>
      </c>
      <c r="G169">
        <v>4.5</v>
      </c>
      <c r="I169" cm="1">
        <f t="array" ref="I169">_xlfn.IFS($A169=$R$7,0,$A169=$R$8,1)</f>
        <v>1</v>
      </c>
      <c r="J169" cm="1">
        <f t="array" ref="J169">_xlfn.IFS($B169=$S$7,0,$B169=$S$8,1)</f>
        <v>0</v>
      </c>
      <c r="K169" cm="1">
        <f t="array" ref="K169">_xlfn.IFS($C169=$T$9,0,$C169=$T$10,1,$C169=$T$8,2,$C169=$T$7,3)</f>
        <v>3</v>
      </c>
      <c r="L169" cm="1">
        <f t="array" ref="L169">_xlfn.IFS($D169=$U$7,0,$D169=$U$8,1)</f>
        <v>0</v>
      </c>
    </row>
    <row r="170" spans="1:12" x14ac:dyDescent="0.3">
      <c r="A170" t="s">
        <v>3</v>
      </c>
      <c r="B170" t="s">
        <v>6</v>
      </c>
      <c r="C170" t="s">
        <v>4</v>
      </c>
      <c r="D170" t="s">
        <v>0</v>
      </c>
      <c r="E170">
        <v>2</v>
      </c>
      <c r="F170">
        <v>10.59</v>
      </c>
      <c r="G170">
        <v>1.61</v>
      </c>
      <c r="I170" cm="1">
        <f t="array" ref="I170">_xlfn.IFS($A170=$R$7,0,$A170=$R$8,1)</f>
        <v>0</v>
      </c>
      <c r="J170" cm="1">
        <f t="array" ref="J170">_xlfn.IFS($B170=$S$7,0,$B170=$S$8,1)</f>
        <v>1</v>
      </c>
      <c r="K170" cm="1">
        <f t="array" ref="K170">_xlfn.IFS($C170=$T$9,0,$C170=$T$10,1,$C170=$T$8,2,$C170=$T$7,3)</f>
        <v>2</v>
      </c>
      <c r="L170" cm="1">
        <f t="array" ref="L170">_xlfn.IFS($D170=$U$7,0,$D170=$U$8,1)</f>
        <v>0</v>
      </c>
    </row>
    <row r="171" spans="1:12" x14ac:dyDescent="0.3">
      <c r="A171" t="s">
        <v>3</v>
      </c>
      <c r="B171" t="s">
        <v>6</v>
      </c>
      <c r="C171" t="s">
        <v>4</v>
      </c>
      <c r="D171" t="s">
        <v>0</v>
      </c>
      <c r="E171">
        <v>2</v>
      </c>
      <c r="F171">
        <v>10.63</v>
      </c>
      <c r="G171">
        <v>2</v>
      </c>
      <c r="I171" cm="1">
        <f t="array" ref="I171">_xlfn.IFS($A171=$R$7,0,$A171=$R$8,1)</f>
        <v>0</v>
      </c>
      <c r="J171" cm="1">
        <f t="array" ref="J171">_xlfn.IFS($B171=$S$7,0,$B171=$S$8,1)</f>
        <v>1</v>
      </c>
      <c r="K171" cm="1">
        <f t="array" ref="K171">_xlfn.IFS($C171=$T$9,0,$C171=$T$10,1,$C171=$T$8,2,$C171=$T$7,3)</f>
        <v>2</v>
      </c>
      <c r="L171" cm="1">
        <f t="array" ref="L171">_xlfn.IFS($D171=$U$7,0,$D171=$U$8,1)</f>
        <v>0</v>
      </c>
    </row>
    <row r="172" spans="1:12" x14ac:dyDescent="0.3">
      <c r="A172" t="s">
        <v>5</v>
      </c>
      <c r="B172" t="s">
        <v>6</v>
      </c>
      <c r="C172" t="s">
        <v>4</v>
      </c>
      <c r="D172" t="s">
        <v>0</v>
      </c>
      <c r="E172">
        <v>3</v>
      </c>
      <c r="F172">
        <v>50.81</v>
      </c>
      <c r="G172">
        <v>10</v>
      </c>
      <c r="I172" cm="1">
        <f t="array" ref="I172">_xlfn.IFS($A172=$R$7,0,$A172=$R$8,1)</f>
        <v>1</v>
      </c>
      <c r="J172" cm="1">
        <f t="array" ref="J172">_xlfn.IFS($B172=$S$7,0,$B172=$S$8,1)</f>
        <v>1</v>
      </c>
      <c r="K172" cm="1">
        <f t="array" ref="K172">_xlfn.IFS($C172=$T$9,0,$C172=$T$10,1,$C172=$T$8,2,$C172=$T$7,3)</f>
        <v>2</v>
      </c>
      <c r="L172" cm="1">
        <f t="array" ref="L172">_xlfn.IFS($D172=$U$7,0,$D172=$U$8,1)</f>
        <v>0</v>
      </c>
    </row>
    <row r="173" spans="1:12" x14ac:dyDescent="0.3">
      <c r="A173" t="s">
        <v>5</v>
      </c>
      <c r="B173" t="s">
        <v>6</v>
      </c>
      <c r="C173" t="s">
        <v>4</v>
      </c>
      <c r="D173" t="s">
        <v>0</v>
      </c>
      <c r="E173">
        <v>2</v>
      </c>
      <c r="F173">
        <v>15.81</v>
      </c>
      <c r="G173">
        <v>3.16</v>
      </c>
      <c r="I173" cm="1">
        <f t="array" ref="I173">_xlfn.IFS($A173=$R$7,0,$A173=$R$8,1)</f>
        <v>1</v>
      </c>
      <c r="J173" cm="1">
        <f t="array" ref="J173">_xlfn.IFS($B173=$S$7,0,$B173=$S$8,1)</f>
        <v>1</v>
      </c>
      <c r="K173" cm="1">
        <f t="array" ref="K173">_xlfn.IFS($C173=$T$9,0,$C173=$T$10,1,$C173=$T$8,2,$C173=$T$7,3)</f>
        <v>2</v>
      </c>
      <c r="L173" cm="1">
        <f t="array" ref="L173">_xlfn.IFS($D173=$U$7,0,$D173=$U$8,1)</f>
        <v>0</v>
      </c>
    </row>
    <row r="174" spans="1:12" x14ac:dyDescent="0.3">
      <c r="A174" t="s">
        <v>5</v>
      </c>
      <c r="B174" t="s">
        <v>6</v>
      </c>
      <c r="C174" t="s">
        <v>9</v>
      </c>
      <c r="D174" t="s">
        <v>0</v>
      </c>
      <c r="E174">
        <v>2</v>
      </c>
      <c r="F174">
        <v>7.25</v>
      </c>
      <c r="G174">
        <v>5.15</v>
      </c>
      <c r="I174" cm="1">
        <f t="array" ref="I174">_xlfn.IFS($A174=$R$7,0,$A174=$R$8,1)</f>
        <v>1</v>
      </c>
      <c r="J174" cm="1">
        <f t="array" ref="J174">_xlfn.IFS($B174=$S$7,0,$B174=$S$8,1)</f>
        <v>1</v>
      </c>
      <c r="K174" cm="1">
        <f t="array" ref="K174">_xlfn.IFS($C174=$T$9,0,$C174=$T$10,1,$C174=$T$8,2,$C174=$T$7,3)</f>
        <v>3</v>
      </c>
      <c r="L174" cm="1">
        <f t="array" ref="L174">_xlfn.IFS($D174=$U$7,0,$D174=$U$8,1)</f>
        <v>0</v>
      </c>
    </row>
    <row r="175" spans="1:12" x14ac:dyDescent="0.3">
      <c r="A175" t="s">
        <v>5</v>
      </c>
      <c r="B175" t="s">
        <v>6</v>
      </c>
      <c r="C175" t="s">
        <v>9</v>
      </c>
      <c r="D175" t="s">
        <v>0</v>
      </c>
      <c r="E175">
        <v>2</v>
      </c>
      <c r="F175">
        <v>31.85</v>
      </c>
      <c r="G175">
        <v>3.18</v>
      </c>
      <c r="I175" cm="1">
        <f t="array" ref="I175">_xlfn.IFS($A175=$R$7,0,$A175=$R$8,1)</f>
        <v>1</v>
      </c>
      <c r="J175" cm="1">
        <f t="array" ref="J175">_xlfn.IFS($B175=$S$7,0,$B175=$S$8,1)</f>
        <v>1</v>
      </c>
      <c r="K175" cm="1">
        <f t="array" ref="K175">_xlfn.IFS($C175=$T$9,0,$C175=$T$10,1,$C175=$T$8,2,$C175=$T$7,3)</f>
        <v>3</v>
      </c>
      <c r="L175" cm="1">
        <f t="array" ref="L175">_xlfn.IFS($D175=$U$7,0,$D175=$U$8,1)</f>
        <v>0</v>
      </c>
    </row>
    <row r="176" spans="1:12" x14ac:dyDescent="0.3">
      <c r="A176" t="s">
        <v>5</v>
      </c>
      <c r="B176" t="s">
        <v>6</v>
      </c>
      <c r="C176" t="s">
        <v>9</v>
      </c>
      <c r="D176" t="s">
        <v>0</v>
      </c>
      <c r="E176">
        <v>2</v>
      </c>
      <c r="F176">
        <v>16.82</v>
      </c>
      <c r="G176">
        <v>4</v>
      </c>
      <c r="I176" cm="1">
        <f t="array" ref="I176">_xlfn.IFS($A176=$R$7,0,$A176=$R$8,1)</f>
        <v>1</v>
      </c>
      <c r="J176" cm="1">
        <f t="array" ref="J176">_xlfn.IFS($B176=$S$7,0,$B176=$S$8,1)</f>
        <v>1</v>
      </c>
      <c r="K176" cm="1">
        <f t="array" ref="K176">_xlfn.IFS($C176=$T$9,0,$C176=$T$10,1,$C176=$T$8,2,$C176=$T$7,3)</f>
        <v>3</v>
      </c>
      <c r="L176" cm="1">
        <f t="array" ref="L176">_xlfn.IFS($D176=$U$7,0,$D176=$U$8,1)</f>
        <v>0</v>
      </c>
    </row>
    <row r="177" spans="1:12" x14ac:dyDescent="0.3">
      <c r="A177" t="s">
        <v>5</v>
      </c>
      <c r="B177" t="s">
        <v>6</v>
      </c>
      <c r="C177" t="s">
        <v>9</v>
      </c>
      <c r="D177" t="s">
        <v>0</v>
      </c>
      <c r="E177">
        <v>2</v>
      </c>
      <c r="F177">
        <v>32.9</v>
      </c>
      <c r="G177">
        <v>3.11</v>
      </c>
      <c r="I177" cm="1">
        <f t="array" ref="I177">_xlfn.IFS($A177=$R$7,0,$A177=$R$8,1)</f>
        <v>1</v>
      </c>
      <c r="J177" cm="1">
        <f t="array" ref="J177">_xlfn.IFS($B177=$S$7,0,$B177=$S$8,1)</f>
        <v>1</v>
      </c>
      <c r="K177" cm="1">
        <f t="array" ref="K177">_xlfn.IFS($C177=$T$9,0,$C177=$T$10,1,$C177=$T$8,2,$C177=$T$7,3)</f>
        <v>3</v>
      </c>
      <c r="L177" cm="1">
        <f t="array" ref="L177">_xlfn.IFS($D177=$U$7,0,$D177=$U$8,1)</f>
        <v>0</v>
      </c>
    </row>
    <row r="178" spans="1:12" x14ac:dyDescent="0.3">
      <c r="A178" t="s">
        <v>5</v>
      </c>
      <c r="B178" t="s">
        <v>6</v>
      </c>
      <c r="C178" t="s">
        <v>9</v>
      </c>
      <c r="D178" t="s">
        <v>0</v>
      </c>
      <c r="E178">
        <v>2</v>
      </c>
      <c r="F178">
        <v>17.89</v>
      </c>
      <c r="G178">
        <v>2</v>
      </c>
      <c r="I178" cm="1">
        <f t="array" ref="I178">_xlfn.IFS($A178=$R$7,0,$A178=$R$8,1)</f>
        <v>1</v>
      </c>
      <c r="J178" cm="1">
        <f t="array" ref="J178">_xlfn.IFS($B178=$S$7,0,$B178=$S$8,1)</f>
        <v>1</v>
      </c>
      <c r="K178" cm="1">
        <f t="array" ref="K178">_xlfn.IFS($C178=$T$9,0,$C178=$T$10,1,$C178=$T$8,2,$C178=$T$7,3)</f>
        <v>3</v>
      </c>
      <c r="L178" cm="1">
        <f t="array" ref="L178">_xlfn.IFS($D178=$U$7,0,$D178=$U$8,1)</f>
        <v>0</v>
      </c>
    </row>
    <row r="179" spans="1:12" x14ac:dyDescent="0.3">
      <c r="A179" t="s">
        <v>5</v>
      </c>
      <c r="B179" t="s">
        <v>6</v>
      </c>
      <c r="C179" t="s">
        <v>9</v>
      </c>
      <c r="D179" t="s">
        <v>0</v>
      </c>
      <c r="E179">
        <v>2</v>
      </c>
      <c r="F179">
        <v>14.48</v>
      </c>
      <c r="G179">
        <v>2</v>
      </c>
      <c r="I179" cm="1">
        <f t="array" ref="I179">_xlfn.IFS($A179=$R$7,0,$A179=$R$8,1)</f>
        <v>1</v>
      </c>
      <c r="J179" cm="1">
        <f t="array" ref="J179">_xlfn.IFS($B179=$S$7,0,$B179=$S$8,1)</f>
        <v>1</v>
      </c>
      <c r="K179" cm="1">
        <f t="array" ref="K179">_xlfn.IFS($C179=$T$9,0,$C179=$T$10,1,$C179=$T$8,2,$C179=$T$7,3)</f>
        <v>3</v>
      </c>
      <c r="L179" cm="1">
        <f t="array" ref="L179">_xlfn.IFS($D179=$U$7,0,$D179=$U$8,1)</f>
        <v>0</v>
      </c>
    </row>
    <row r="180" spans="1:12" x14ac:dyDescent="0.3">
      <c r="A180" t="s">
        <v>3</v>
      </c>
      <c r="B180" t="s">
        <v>6</v>
      </c>
      <c r="C180" t="s">
        <v>9</v>
      </c>
      <c r="D180" t="s">
        <v>0</v>
      </c>
      <c r="E180">
        <v>2</v>
      </c>
      <c r="F180">
        <v>9.6</v>
      </c>
      <c r="G180">
        <v>4</v>
      </c>
      <c r="I180" cm="1">
        <f t="array" ref="I180">_xlfn.IFS($A180=$R$7,0,$A180=$R$8,1)</f>
        <v>0</v>
      </c>
      <c r="J180" cm="1">
        <f t="array" ref="J180">_xlfn.IFS($B180=$S$7,0,$B180=$S$8,1)</f>
        <v>1</v>
      </c>
      <c r="K180" cm="1">
        <f t="array" ref="K180">_xlfn.IFS($C180=$T$9,0,$C180=$T$10,1,$C180=$T$8,2,$C180=$T$7,3)</f>
        <v>3</v>
      </c>
      <c r="L180" cm="1">
        <f t="array" ref="L180">_xlfn.IFS($D180=$U$7,0,$D180=$U$8,1)</f>
        <v>0</v>
      </c>
    </row>
    <row r="181" spans="1:12" x14ac:dyDescent="0.3">
      <c r="A181" t="s">
        <v>5</v>
      </c>
      <c r="B181" t="s">
        <v>6</v>
      </c>
      <c r="C181" t="s">
        <v>9</v>
      </c>
      <c r="D181" t="s">
        <v>0</v>
      </c>
      <c r="E181">
        <v>2</v>
      </c>
      <c r="F181">
        <v>34.630000000000003</v>
      </c>
      <c r="G181">
        <v>3.55</v>
      </c>
      <c r="I181" cm="1">
        <f t="array" ref="I181">_xlfn.IFS($A181=$R$7,0,$A181=$R$8,1)</f>
        <v>1</v>
      </c>
      <c r="J181" cm="1">
        <f t="array" ref="J181">_xlfn.IFS($B181=$S$7,0,$B181=$S$8,1)</f>
        <v>1</v>
      </c>
      <c r="K181" cm="1">
        <f t="array" ref="K181">_xlfn.IFS($C181=$T$9,0,$C181=$T$10,1,$C181=$T$8,2,$C181=$T$7,3)</f>
        <v>3</v>
      </c>
      <c r="L181" cm="1">
        <f t="array" ref="L181">_xlfn.IFS($D181=$U$7,0,$D181=$U$8,1)</f>
        <v>0</v>
      </c>
    </row>
    <row r="182" spans="1:12" x14ac:dyDescent="0.3">
      <c r="A182" t="s">
        <v>5</v>
      </c>
      <c r="B182" t="s">
        <v>6</v>
      </c>
      <c r="C182" t="s">
        <v>9</v>
      </c>
      <c r="D182" t="s">
        <v>0</v>
      </c>
      <c r="E182">
        <v>4</v>
      </c>
      <c r="F182">
        <v>34.65</v>
      </c>
      <c r="G182">
        <v>3.68</v>
      </c>
      <c r="I182" cm="1">
        <f t="array" ref="I182">_xlfn.IFS($A182=$R$7,0,$A182=$R$8,1)</f>
        <v>1</v>
      </c>
      <c r="J182" cm="1">
        <f t="array" ref="J182">_xlfn.IFS($B182=$S$7,0,$B182=$S$8,1)</f>
        <v>1</v>
      </c>
      <c r="K182" cm="1">
        <f t="array" ref="K182">_xlfn.IFS($C182=$T$9,0,$C182=$T$10,1,$C182=$T$8,2,$C182=$T$7,3)</f>
        <v>3</v>
      </c>
      <c r="L182" cm="1">
        <f t="array" ref="L182">_xlfn.IFS($D182=$U$7,0,$D182=$U$8,1)</f>
        <v>0</v>
      </c>
    </row>
    <row r="183" spans="1:12" x14ac:dyDescent="0.3">
      <c r="A183" t="s">
        <v>5</v>
      </c>
      <c r="B183" t="s">
        <v>6</v>
      </c>
      <c r="C183" t="s">
        <v>9</v>
      </c>
      <c r="D183" t="s">
        <v>0</v>
      </c>
      <c r="E183">
        <v>2</v>
      </c>
      <c r="F183">
        <v>23.33</v>
      </c>
      <c r="G183">
        <v>5.65</v>
      </c>
      <c r="I183" cm="1">
        <f t="array" ref="I183">_xlfn.IFS($A183=$R$7,0,$A183=$R$8,1)</f>
        <v>1</v>
      </c>
      <c r="J183" cm="1">
        <f t="array" ref="J183">_xlfn.IFS($B183=$S$7,0,$B183=$S$8,1)</f>
        <v>1</v>
      </c>
      <c r="K183" cm="1">
        <f t="array" ref="K183">_xlfn.IFS($C183=$T$9,0,$C183=$T$10,1,$C183=$T$8,2,$C183=$T$7,3)</f>
        <v>3</v>
      </c>
      <c r="L183" cm="1">
        <f t="array" ref="L183">_xlfn.IFS($D183=$U$7,0,$D183=$U$8,1)</f>
        <v>0</v>
      </c>
    </row>
    <row r="184" spans="1:12" x14ac:dyDescent="0.3">
      <c r="A184" t="s">
        <v>5</v>
      </c>
      <c r="B184" t="s">
        <v>6</v>
      </c>
      <c r="C184" t="s">
        <v>9</v>
      </c>
      <c r="D184" t="s">
        <v>0</v>
      </c>
      <c r="E184">
        <v>3</v>
      </c>
      <c r="F184">
        <v>45.35</v>
      </c>
      <c r="G184">
        <v>3.5</v>
      </c>
      <c r="I184" cm="1">
        <f t="array" ref="I184">_xlfn.IFS($A184=$R$7,0,$A184=$R$8,1)</f>
        <v>1</v>
      </c>
      <c r="J184" cm="1">
        <f t="array" ref="J184">_xlfn.IFS($B184=$S$7,0,$B184=$S$8,1)</f>
        <v>1</v>
      </c>
      <c r="K184" cm="1">
        <f t="array" ref="K184">_xlfn.IFS($C184=$T$9,0,$C184=$T$10,1,$C184=$T$8,2,$C184=$T$7,3)</f>
        <v>3</v>
      </c>
      <c r="L184" cm="1">
        <f t="array" ref="L184">_xlfn.IFS($D184=$U$7,0,$D184=$U$8,1)</f>
        <v>0</v>
      </c>
    </row>
    <row r="185" spans="1:12" x14ac:dyDescent="0.3">
      <c r="A185" t="s">
        <v>5</v>
      </c>
      <c r="B185" t="s">
        <v>6</v>
      </c>
      <c r="C185" t="s">
        <v>9</v>
      </c>
      <c r="D185" t="s">
        <v>0</v>
      </c>
      <c r="E185">
        <v>4</v>
      </c>
      <c r="F185">
        <v>23.17</v>
      </c>
      <c r="G185">
        <v>6.5</v>
      </c>
      <c r="I185" cm="1">
        <f t="array" ref="I185">_xlfn.IFS($A185=$R$7,0,$A185=$R$8,1)</f>
        <v>1</v>
      </c>
      <c r="J185" cm="1">
        <f t="array" ref="J185">_xlfn.IFS($B185=$S$7,0,$B185=$S$8,1)</f>
        <v>1</v>
      </c>
      <c r="K185" cm="1">
        <f t="array" ref="K185">_xlfn.IFS($C185=$T$9,0,$C185=$T$10,1,$C185=$T$8,2,$C185=$T$7,3)</f>
        <v>3</v>
      </c>
      <c r="L185" cm="1">
        <f t="array" ref="L185">_xlfn.IFS($D185=$U$7,0,$D185=$U$8,1)</f>
        <v>0</v>
      </c>
    </row>
    <row r="186" spans="1:12" x14ac:dyDescent="0.3">
      <c r="A186" t="s">
        <v>5</v>
      </c>
      <c r="B186" t="s">
        <v>6</v>
      </c>
      <c r="C186" t="s">
        <v>9</v>
      </c>
      <c r="D186" t="s">
        <v>0</v>
      </c>
      <c r="E186">
        <v>2</v>
      </c>
      <c r="F186">
        <v>40.549999999999997</v>
      </c>
      <c r="G186">
        <v>3</v>
      </c>
      <c r="I186" cm="1">
        <f t="array" ref="I186">_xlfn.IFS($A186=$R$7,0,$A186=$R$8,1)</f>
        <v>1</v>
      </c>
      <c r="J186" cm="1">
        <f t="array" ref="J186">_xlfn.IFS($B186=$S$7,0,$B186=$S$8,1)</f>
        <v>1</v>
      </c>
      <c r="K186" cm="1">
        <f t="array" ref="K186">_xlfn.IFS($C186=$T$9,0,$C186=$T$10,1,$C186=$T$8,2,$C186=$T$7,3)</f>
        <v>3</v>
      </c>
      <c r="L186" cm="1">
        <f t="array" ref="L186">_xlfn.IFS($D186=$U$7,0,$D186=$U$8,1)</f>
        <v>0</v>
      </c>
    </row>
    <row r="187" spans="1:12" x14ac:dyDescent="0.3">
      <c r="A187" t="s">
        <v>5</v>
      </c>
      <c r="B187" t="s">
        <v>2</v>
      </c>
      <c r="C187" t="s">
        <v>9</v>
      </c>
      <c r="D187" t="s">
        <v>0</v>
      </c>
      <c r="E187">
        <v>5</v>
      </c>
      <c r="F187">
        <v>20.69</v>
      </c>
      <c r="G187">
        <v>5</v>
      </c>
      <c r="I187" cm="1">
        <f t="array" ref="I187">_xlfn.IFS($A187=$R$7,0,$A187=$R$8,1)</f>
        <v>1</v>
      </c>
      <c r="J187" cm="1">
        <f t="array" ref="J187">_xlfn.IFS($B187=$S$7,0,$B187=$S$8,1)</f>
        <v>0</v>
      </c>
      <c r="K187" cm="1">
        <f t="array" ref="K187">_xlfn.IFS($C187=$T$9,0,$C187=$T$10,1,$C187=$T$8,2,$C187=$T$7,3)</f>
        <v>3</v>
      </c>
      <c r="L187" cm="1">
        <f t="array" ref="L187">_xlfn.IFS($D187=$U$7,0,$D187=$U$8,1)</f>
        <v>0</v>
      </c>
    </row>
    <row r="188" spans="1:12" x14ac:dyDescent="0.3">
      <c r="A188" t="s">
        <v>3</v>
      </c>
      <c r="B188" t="s">
        <v>6</v>
      </c>
      <c r="C188" t="s">
        <v>9</v>
      </c>
      <c r="D188" t="s">
        <v>0</v>
      </c>
      <c r="E188">
        <v>3</v>
      </c>
      <c r="F188">
        <v>20.9</v>
      </c>
      <c r="G188">
        <v>3.5</v>
      </c>
      <c r="I188" cm="1">
        <f t="array" ref="I188">_xlfn.IFS($A188=$R$7,0,$A188=$R$8,1)</f>
        <v>0</v>
      </c>
      <c r="J188" cm="1">
        <f t="array" ref="J188">_xlfn.IFS($B188=$S$7,0,$B188=$S$8,1)</f>
        <v>1</v>
      </c>
      <c r="K188" cm="1">
        <f t="array" ref="K188">_xlfn.IFS($C188=$T$9,0,$C188=$T$10,1,$C188=$T$8,2,$C188=$T$7,3)</f>
        <v>3</v>
      </c>
      <c r="L188" cm="1">
        <f t="array" ref="L188">_xlfn.IFS($D188=$U$7,0,$D188=$U$8,1)</f>
        <v>0</v>
      </c>
    </row>
    <row r="189" spans="1:12" x14ac:dyDescent="0.3">
      <c r="A189" t="s">
        <v>5</v>
      </c>
      <c r="B189" t="s">
        <v>6</v>
      </c>
      <c r="C189" t="s">
        <v>9</v>
      </c>
      <c r="D189" t="s">
        <v>0</v>
      </c>
      <c r="E189">
        <v>5</v>
      </c>
      <c r="F189">
        <v>30.46</v>
      </c>
      <c r="G189">
        <v>2</v>
      </c>
      <c r="I189" cm="1">
        <f t="array" ref="I189">_xlfn.IFS($A189=$R$7,0,$A189=$R$8,1)</f>
        <v>1</v>
      </c>
      <c r="J189" cm="1">
        <f t="array" ref="J189">_xlfn.IFS($B189=$S$7,0,$B189=$S$8,1)</f>
        <v>1</v>
      </c>
      <c r="K189" cm="1">
        <f t="array" ref="K189">_xlfn.IFS($C189=$T$9,0,$C189=$T$10,1,$C189=$T$8,2,$C189=$T$7,3)</f>
        <v>3</v>
      </c>
      <c r="L189" cm="1">
        <f t="array" ref="L189">_xlfn.IFS($D189=$U$7,0,$D189=$U$8,1)</f>
        <v>0</v>
      </c>
    </row>
    <row r="190" spans="1:12" x14ac:dyDescent="0.3">
      <c r="A190" t="s">
        <v>3</v>
      </c>
      <c r="B190" t="s">
        <v>6</v>
      </c>
      <c r="C190" t="s">
        <v>9</v>
      </c>
      <c r="D190" t="s">
        <v>0</v>
      </c>
      <c r="E190">
        <v>3</v>
      </c>
      <c r="F190">
        <v>18.149999999999999</v>
      </c>
      <c r="G190">
        <v>3.5</v>
      </c>
      <c r="I190" cm="1">
        <f t="array" ref="I190">_xlfn.IFS($A190=$R$7,0,$A190=$R$8,1)</f>
        <v>0</v>
      </c>
      <c r="J190" cm="1">
        <f t="array" ref="J190">_xlfn.IFS($B190=$S$7,0,$B190=$S$8,1)</f>
        <v>1</v>
      </c>
      <c r="K190" cm="1">
        <f t="array" ref="K190">_xlfn.IFS($C190=$T$9,0,$C190=$T$10,1,$C190=$T$8,2,$C190=$T$7,3)</f>
        <v>3</v>
      </c>
      <c r="L190" cm="1">
        <f t="array" ref="L190">_xlfn.IFS($D190=$U$7,0,$D190=$U$8,1)</f>
        <v>0</v>
      </c>
    </row>
    <row r="191" spans="1:12" x14ac:dyDescent="0.3">
      <c r="A191" t="s">
        <v>5</v>
      </c>
      <c r="B191" t="s">
        <v>6</v>
      </c>
      <c r="C191" t="s">
        <v>9</v>
      </c>
      <c r="D191" t="s">
        <v>0</v>
      </c>
      <c r="E191">
        <v>3</v>
      </c>
      <c r="F191">
        <v>23.1</v>
      </c>
      <c r="G191">
        <v>4</v>
      </c>
      <c r="I191" cm="1">
        <f t="array" ref="I191">_xlfn.IFS($A191=$R$7,0,$A191=$R$8,1)</f>
        <v>1</v>
      </c>
      <c r="J191" cm="1">
        <f t="array" ref="J191">_xlfn.IFS($B191=$S$7,0,$B191=$S$8,1)</f>
        <v>1</v>
      </c>
      <c r="K191" cm="1">
        <f t="array" ref="K191">_xlfn.IFS($C191=$T$9,0,$C191=$T$10,1,$C191=$T$8,2,$C191=$T$7,3)</f>
        <v>3</v>
      </c>
      <c r="L191" cm="1">
        <f t="array" ref="L191">_xlfn.IFS($D191=$U$7,0,$D191=$U$8,1)</f>
        <v>0</v>
      </c>
    </row>
    <row r="192" spans="1:12" x14ac:dyDescent="0.3">
      <c r="A192" t="s">
        <v>5</v>
      </c>
      <c r="B192" t="s">
        <v>6</v>
      </c>
      <c r="C192" t="s">
        <v>9</v>
      </c>
      <c r="D192" t="s">
        <v>0</v>
      </c>
      <c r="E192">
        <v>2</v>
      </c>
      <c r="F192">
        <v>15.69</v>
      </c>
      <c r="G192">
        <v>1.5</v>
      </c>
      <c r="I192" cm="1">
        <f t="array" ref="I192">_xlfn.IFS($A192=$R$7,0,$A192=$R$8,1)</f>
        <v>1</v>
      </c>
      <c r="J192" cm="1">
        <f t="array" ref="J192">_xlfn.IFS($B192=$S$7,0,$B192=$S$8,1)</f>
        <v>1</v>
      </c>
      <c r="K192" cm="1">
        <f t="array" ref="K192">_xlfn.IFS($C192=$T$9,0,$C192=$T$10,1,$C192=$T$8,2,$C192=$T$7,3)</f>
        <v>3</v>
      </c>
      <c r="L192" cm="1">
        <f t="array" ref="L192">_xlfn.IFS($D192=$U$7,0,$D192=$U$8,1)</f>
        <v>0</v>
      </c>
    </row>
    <row r="193" spans="1:12" x14ac:dyDescent="0.3">
      <c r="A193" t="s">
        <v>3</v>
      </c>
      <c r="B193" t="s">
        <v>6</v>
      </c>
      <c r="C193" t="s">
        <v>1</v>
      </c>
      <c r="D193" t="s">
        <v>7</v>
      </c>
      <c r="E193">
        <v>2</v>
      </c>
      <c r="F193">
        <v>19.809999999999999</v>
      </c>
      <c r="G193">
        <v>4.1900000000000004</v>
      </c>
      <c r="I193" cm="1">
        <f t="array" ref="I193">_xlfn.IFS($A193=$R$7,0,$A193=$R$8,1)</f>
        <v>0</v>
      </c>
      <c r="J193" cm="1">
        <f t="array" ref="J193">_xlfn.IFS($B193=$S$7,0,$B193=$S$8,1)</f>
        <v>1</v>
      </c>
      <c r="K193" cm="1">
        <f t="array" ref="K193">_xlfn.IFS($C193=$T$9,0,$C193=$T$10,1,$C193=$T$8,2,$C193=$T$7,3)</f>
        <v>0</v>
      </c>
      <c r="L193" cm="1">
        <f t="array" ref="L193">_xlfn.IFS($D193=$U$7,0,$D193=$U$8,1)</f>
        <v>1</v>
      </c>
    </row>
    <row r="194" spans="1:12" x14ac:dyDescent="0.3">
      <c r="A194" t="s">
        <v>5</v>
      </c>
      <c r="B194" t="s">
        <v>6</v>
      </c>
      <c r="C194" t="s">
        <v>1</v>
      </c>
      <c r="D194" t="s">
        <v>7</v>
      </c>
      <c r="E194">
        <v>2</v>
      </c>
      <c r="F194">
        <v>28.44</v>
      </c>
      <c r="G194">
        <v>2.56</v>
      </c>
      <c r="I194" cm="1">
        <f t="array" ref="I194">_xlfn.IFS($A194=$R$7,0,$A194=$R$8,1)</f>
        <v>1</v>
      </c>
      <c r="J194" cm="1">
        <f t="array" ref="J194">_xlfn.IFS($B194=$S$7,0,$B194=$S$8,1)</f>
        <v>1</v>
      </c>
      <c r="K194" cm="1">
        <f t="array" ref="K194">_xlfn.IFS($C194=$T$9,0,$C194=$T$10,1,$C194=$T$8,2,$C194=$T$7,3)</f>
        <v>0</v>
      </c>
      <c r="L194" cm="1">
        <f t="array" ref="L194">_xlfn.IFS($D194=$U$7,0,$D194=$U$8,1)</f>
        <v>1</v>
      </c>
    </row>
    <row r="195" spans="1:12" x14ac:dyDescent="0.3">
      <c r="A195" t="s">
        <v>5</v>
      </c>
      <c r="B195" t="s">
        <v>6</v>
      </c>
      <c r="C195" t="s">
        <v>1</v>
      </c>
      <c r="D195" t="s">
        <v>7</v>
      </c>
      <c r="E195">
        <v>2</v>
      </c>
      <c r="F195">
        <v>15.48</v>
      </c>
      <c r="G195">
        <v>2.02</v>
      </c>
      <c r="I195" cm="1">
        <f t="array" ref="I195">_xlfn.IFS($A195=$R$7,0,$A195=$R$8,1)</f>
        <v>1</v>
      </c>
      <c r="J195" cm="1">
        <f t="array" ref="J195">_xlfn.IFS($B195=$S$7,0,$B195=$S$8,1)</f>
        <v>1</v>
      </c>
      <c r="K195" cm="1">
        <f t="array" ref="K195">_xlfn.IFS($C195=$T$9,0,$C195=$T$10,1,$C195=$T$8,2,$C195=$T$7,3)</f>
        <v>0</v>
      </c>
      <c r="L195" cm="1">
        <f t="array" ref="L195">_xlfn.IFS($D195=$U$7,0,$D195=$U$8,1)</f>
        <v>1</v>
      </c>
    </row>
    <row r="196" spans="1:12" x14ac:dyDescent="0.3">
      <c r="A196" t="s">
        <v>5</v>
      </c>
      <c r="B196" t="s">
        <v>6</v>
      </c>
      <c r="C196" t="s">
        <v>1</v>
      </c>
      <c r="D196" t="s">
        <v>7</v>
      </c>
      <c r="E196">
        <v>2</v>
      </c>
      <c r="F196">
        <v>16.579999999999998</v>
      </c>
      <c r="G196">
        <v>4</v>
      </c>
      <c r="I196" cm="1">
        <f t="array" ref="I196">_xlfn.IFS($A196=$R$7,0,$A196=$R$8,1)</f>
        <v>1</v>
      </c>
      <c r="J196" cm="1">
        <f t="array" ref="J196">_xlfn.IFS($B196=$S$7,0,$B196=$S$8,1)</f>
        <v>1</v>
      </c>
      <c r="K196" cm="1">
        <f t="array" ref="K196">_xlfn.IFS($C196=$T$9,0,$C196=$T$10,1,$C196=$T$8,2,$C196=$T$7,3)</f>
        <v>0</v>
      </c>
      <c r="L196" cm="1">
        <f t="array" ref="L196">_xlfn.IFS($D196=$U$7,0,$D196=$U$8,1)</f>
        <v>1</v>
      </c>
    </row>
    <row r="197" spans="1:12" x14ac:dyDescent="0.3">
      <c r="A197" t="s">
        <v>5</v>
      </c>
      <c r="B197" t="s">
        <v>2</v>
      </c>
      <c r="C197" t="s">
        <v>1</v>
      </c>
      <c r="D197" t="s">
        <v>7</v>
      </c>
      <c r="E197">
        <v>2</v>
      </c>
      <c r="F197">
        <v>7.56</v>
      </c>
      <c r="G197">
        <v>1.44</v>
      </c>
      <c r="I197" cm="1">
        <f t="array" ref="I197">_xlfn.IFS($A197=$R$7,0,$A197=$R$8,1)</f>
        <v>1</v>
      </c>
      <c r="J197" cm="1">
        <f t="array" ref="J197">_xlfn.IFS($B197=$S$7,0,$B197=$S$8,1)</f>
        <v>0</v>
      </c>
      <c r="K197" cm="1">
        <f t="array" ref="K197">_xlfn.IFS($C197=$T$9,0,$C197=$T$10,1,$C197=$T$8,2,$C197=$T$7,3)</f>
        <v>0</v>
      </c>
      <c r="L197" cm="1">
        <f t="array" ref="L197">_xlfn.IFS($D197=$U$7,0,$D197=$U$8,1)</f>
        <v>1</v>
      </c>
    </row>
    <row r="198" spans="1:12" x14ac:dyDescent="0.3">
      <c r="A198" t="s">
        <v>5</v>
      </c>
      <c r="B198" t="s">
        <v>6</v>
      </c>
      <c r="C198" t="s">
        <v>1</v>
      </c>
      <c r="D198" t="s">
        <v>7</v>
      </c>
      <c r="E198">
        <v>2</v>
      </c>
      <c r="F198">
        <v>10.34</v>
      </c>
      <c r="G198">
        <v>2</v>
      </c>
      <c r="I198" cm="1">
        <f t="array" ref="I198">_xlfn.IFS($A198=$R$7,0,$A198=$R$8,1)</f>
        <v>1</v>
      </c>
      <c r="J198" cm="1">
        <f t="array" ref="J198">_xlfn.IFS($B198=$S$7,0,$B198=$S$8,1)</f>
        <v>1</v>
      </c>
      <c r="K198" cm="1">
        <f t="array" ref="K198">_xlfn.IFS($C198=$T$9,0,$C198=$T$10,1,$C198=$T$8,2,$C198=$T$7,3)</f>
        <v>0</v>
      </c>
      <c r="L198" cm="1">
        <f t="array" ref="L198">_xlfn.IFS($D198=$U$7,0,$D198=$U$8,1)</f>
        <v>1</v>
      </c>
    </row>
    <row r="199" spans="1:12" x14ac:dyDescent="0.3">
      <c r="A199" t="s">
        <v>3</v>
      </c>
      <c r="B199" t="s">
        <v>6</v>
      </c>
      <c r="C199" t="s">
        <v>1</v>
      </c>
      <c r="D199" t="s">
        <v>7</v>
      </c>
      <c r="E199">
        <v>4</v>
      </c>
      <c r="F199">
        <v>43.11</v>
      </c>
      <c r="G199">
        <v>5</v>
      </c>
      <c r="I199" cm="1">
        <f t="array" ref="I199">_xlfn.IFS($A199=$R$7,0,$A199=$R$8,1)</f>
        <v>0</v>
      </c>
      <c r="J199" cm="1">
        <f t="array" ref="J199">_xlfn.IFS($B199=$S$7,0,$B199=$S$8,1)</f>
        <v>1</v>
      </c>
      <c r="K199" cm="1">
        <f t="array" ref="K199">_xlfn.IFS($C199=$T$9,0,$C199=$T$10,1,$C199=$T$8,2,$C199=$T$7,3)</f>
        <v>0</v>
      </c>
      <c r="L199" cm="1">
        <f t="array" ref="L199">_xlfn.IFS($D199=$U$7,0,$D199=$U$8,1)</f>
        <v>1</v>
      </c>
    </row>
    <row r="200" spans="1:12" x14ac:dyDescent="0.3">
      <c r="A200" t="s">
        <v>3</v>
      </c>
      <c r="B200" t="s">
        <v>6</v>
      </c>
      <c r="C200" t="s">
        <v>1</v>
      </c>
      <c r="D200" t="s">
        <v>7</v>
      </c>
      <c r="E200">
        <v>2</v>
      </c>
      <c r="F200">
        <v>13</v>
      </c>
      <c r="G200">
        <v>2</v>
      </c>
      <c r="I200" cm="1">
        <f t="array" ref="I200">_xlfn.IFS($A200=$R$7,0,$A200=$R$8,1)</f>
        <v>0</v>
      </c>
      <c r="J200" cm="1">
        <f t="array" ref="J200">_xlfn.IFS($B200=$S$7,0,$B200=$S$8,1)</f>
        <v>1</v>
      </c>
      <c r="K200" cm="1">
        <f t="array" ref="K200">_xlfn.IFS($C200=$T$9,0,$C200=$T$10,1,$C200=$T$8,2,$C200=$T$7,3)</f>
        <v>0</v>
      </c>
      <c r="L200" cm="1">
        <f t="array" ref="L200">_xlfn.IFS($D200=$U$7,0,$D200=$U$8,1)</f>
        <v>1</v>
      </c>
    </row>
    <row r="201" spans="1:12" x14ac:dyDescent="0.3">
      <c r="A201" t="s">
        <v>5</v>
      </c>
      <c r="B201" t="s">
        <v>6</v>
      </c>
      <c r="C201" t="s">
        <v>1</v>
      </c>
      <c r="D201" t="s">
        <v>7</v>
      </c>
      <c r="E201">
        <v>2</v>
      </c>
      <c r="F201">
        <v>13.51</v>
      </c>
      <c r="G201">
        <v>2</v>
      </c>
      <c r="I201" cm="1">
        <f t="array" ref="I201">_xlfn.IFS($A201=$R$7,0,$A201=$R$8,1)</f>
        <v>1</v>
      </c>
      <c r="J201" cm="1">
        <f t="array" ref="J201">_xlfn.IFS($B201=$S$7,0,$B201=$S$8,1)</f>
        <v>1</v>
      </c>
      <c r="K201" cm="1">
        <f t="array" ref="K201">_xlfn.IFS($C201=$T$9,0,$C201=$T$10,1,$C201=$T$8,2,$C201=$T$7,3)</f>
        <v>0</v>
      </c>
      <c r="L201" cm="1">
        <f t="array" ref="L201">_xlfn.IFS($D201=$U$7,0,$D201=$U$8,1)</f>
        <v>1</v>
      </c>
    </row>
    <row r="202" spans="1:12" x14ac:dyDescent="0.3">
      <c r="A202" t="s">
        <v>5</v>
      </c>
      <c r="B202" t="s">
        <v>6</v>
      </c>
      <c r="C202" t="s">
        <v>1</v>
      </c>
      <c r="D202" t="s">
        <v>7</v>
      </c>
      <c r="E202">
        <v>3</v>
      </c>
      <c r="F202">
        <v>18.71</v>
      </c>
      <c r="G202">
        <v>4</v>
      </c>
      <c r="I202" cm="1">
        <f t="array" ref="I202">_xlfn.IFS($A202=$R$7,0,$A202=$R$8,1)</f>
        <v>1</v>
      </c>
      <c r="J202" cm="1">
        <f t="array" ref="J202">_xlfn.IFS($B202=$S$7,0,$B202=$S$8,1)</f>
        <v>1</v>
      </c>
      <c r="K202" cm="1">
        <f t="array" ref="K202">_xlfn.IFS($C202=$T$9,0,$C202=$T$10,1,$C202=$T$8,2,$C202=$T$7,3)</f>
        <v>0</v>
      </c>
      <c r="L202" cm="1">
        <f t="array" ref="L202">_xlfn.IFS($D202=$U$7,0,$D202=$U$8,1)</f>
        <v>1</v>
      </c>
    </row>
    <row r="203" spans="1:12" x14ac:dyDescent="0.3">
      <c r="A203" t="s">
        <v>3</v>
      </c>
      <c r="B203" t="s">
        <v>6</v>
      </c>
      <c r="C203" t="s">
        <v>1</v>
      </c>
      <c r="D203" t="s">
        <v>7</v>
      </c>
      <c r="E203">
        <v>2</v>
      </c>
      <c r="F203">
        <v>12.74</v>
      </c>
      <c r="G203">
        <v>2.0099999999999998</v>
      </c>
      <c r="I203" cm="1">
        <f t="array" ref="I203">_xlfn.IFS($A203=$R$7,0,$A203=$R$8,1)</f>
        <v>0</v>
      </c>
      <c r="J203" cm="1">
        <f t="array" ref="J203">_xlfn.IFS($B203=$S$7,0,$B203=$S$8,1)</f>
        <v>1</v>
      </c>
      <c r="K203" cm="1">
        <f t="array" ref="K203">_xlfn.IFS($C203=$T$9,0,$C203=$T$10,1,$C203=$T$8,2,$C203=$T$7,3)</f>
        <v>0</v>
      </c>
      <c r="L203" cm="1">
        <f t="array" ref="L203">_xlfn.IFS($D203=$U$7,0,$D203=$U$8,1)</f>
        <v>1</v>
      </c>
    </row>
    <row r="204" spans="1:12" x14ac:dyDescent="0.3">
      <c r="A204" t="s">
        <v>3</v>
      </c>
      <c r="B204" t="s">
        <v>6</v>
      </c>
      <c r="C204" t="s">
        <v>1</v>
      </c>
      <c r="D204" t="s">
        <v>7</v>
      </c>
      <c r="E204">
        <v>2</v>
      </c>
      <c r="F204">
        <v>13</v>
      </c>
      <c r="G204">
        <v>2</v>
      </c>
      <c r="I204" cm="1">
        <f t="array" ref="I204">_xlfn.IFS($A204=$R$7,0,$A204=$R$8,1)</f>
        <v>0</v>
      </c>
      <c r="J204" cm="1">
        <f t="array" ref="J204">_xlfn.IFS($B204=$S$7,0,$B204=$S$8,1)</f>
        <v>1</v>
      </c>
      <c r="K204" cm="1">
        <f t="array" ref="K204">_xlfn.IFS($C204=$T$9,0,$C204=$T$10,1,$C204=$T$8,2,$C204=$T$7,3)</f>
        <v>0</v>
      </c>
      <c r="L204" cm="1">
        <f t="array" ref="L204">_xlfn.IFS($D204=$U$7,0,$D204=$U$8,1)</f>
        <v>1</v>
      </c>
    </row>
    <row r="205" spans="1:12" x14ac:dyDescent="0.3">
      <c r="A205" t="s">
        <v>3</v>
      </c>
      <c r="B205" t="s">
        <v>6</v>
      </c>
      <c r="C205" t="s">
        <v>1</v>
      </c>
      <c r="D205" t="s">
        <v>7</v>
      </c>
      <c r="E205">
        <v>2</v>
      </c>
      <c r="F205">
        <v>16.399999999999999</v>
      </c>
      <c r="G205">
        <v>2.5</v>
      </c>
      <c r="I205" cm="1">
        <f t="array" ref="I205">_xlfn.IFS($A205=$R$7,0,$A205=$R$8,1)</f>
        <v>0</v>
      </c>
      <c r="J205" cm="1">
        <f t="array" ref="J205">_xlfn.IFS($B205=$S$7,0,$B205=$S$8,1)</f>
        <v>1</v>
      </c>
      <c r="K205" cm="1">
        <f t="array" ref="K205">_xlfn.IFS($C205=$T$9,0,$C205=$T$10,1,$C205=$T$8,2,$C205=$T$7,3)</f>
        <v>0</v>
      </c>
      <c r="L205" cm="1">
        <f t="array" ref="L205">_xlfn.IFS($D205=$U$7,0,$D205=$U$8,1)</f>
        <v>1</v>
      </c>
    </row>
    <row r="206" spans="1:12" x14ac:dyDescent="0.3">
      <c r="A206" t="s">
        <v>5</v>
      </c>
      <c r="B206" t="s">
        <v>6</v>
      </c>
      <c r="C206" t="s">
        <v>1</v>
      </c>
      <c r="D206" t="s">
        <v>7</v>
      </c>
      <c r="E206">
        <v>4</v>
      </c>
      <c r="F206">
        <v>20.53</v>
      </c>
      <c r="G206">
        <v>4</v>
      </c>
      <c r="I206" cm="1">
        <f t="array" ref="I206">_xlfn.IFS($A206=$R$7,0,$A206=$R$8,1)</f>
        <v>1</v>
      </c>
      <c r="J206" cm="1">
        <f t="array" ref="J206">_xlfn.IFS($B206=$S$7,0,$B206=$S$8,1)</f>
        <v>1</v>
      </c>
      <c r="K206" cm="1">
        <f t="array" ref="K206">_xlfn.IFS($C206=$T$9,0,$C206=$T$10,1,$C206=$T$8,2,$C206=$T$7,3)</f>
        <v>0</v>
      </c>
      <c r="L206" cm="1">
        <f t="array" ref="L206">_xlfn.IFS($D206=$U$7,0,$D206=$U$8,1)</f>
        <v>1</v>
      </c>
    </row>
    <row r="207" spans="1:12" x14ac:dyDescent="0.3">
      <c r="A207" t="s">
        <v>3</v>
      </c>
      <c r="B207" t="s">
        <v>6</v>
      </c>
      <c r="C207" t="s">
        <v>1</v>
      </c>
      <c r="D207" t="s">
        <v>7</v>
      </c>
      <c r="E207">
        <v>3</v>
      </c>
      <c r="F207">
        <v>16.47</v>
      </c>
      <c r="G207">
        <v>3.23</v>
      </c>
      <c r="I207" cm="1">
        <f t="array" ref="I207">_xlfn.IFS($A207=$R$7,0,$A207=$R$8,1)</f>
        <v>0</v>
      </c>
      <c r="J207" cm="1">
        <f t="array" ref="J207">_xlfn.IFS($B207=$S$7,0,$B207=$S$8,1)</f>
        <v>1</v>
      </c>
      <c r="K207" cm="1">
        <f t="array" ref="K207">_xlfn.IFS($C207=$T$9,0,$C207=$T$10,1,$C207=$T$8,2,$C207=$T$7,3)</f>
        <v>0</v>
      </c>
      <c r="L207" cm="1">
        <f t="array" ref="L207">_xlfn.IFS($D207=$U$7,0,$D207=$U$8,1)</f>
        <v>1</v>
      </c>
    </row>
    <row r="208" spans="1:12" x14ac:dyDescent="0.3">
      <c r="A208" t="s">
        <v>5</v>
      </c>
      <c r="B208" t="s">
        <v>6</v>
      </c>
      <c r="C208" t="s">
        <v>4</v>
      </c>
      <c r="D208" t="s">
        <v>0</v>
      </c>
      <c r="E208">
        <v>3</v>
      </c>
      <c r="F208">
        <v>26.59</v>
      </c>
      <c r="G208">
        <v>3.41</v>
      </c>
      <c r="I208" cm="1">
        <f t="array" ref="I208">_xlfn.IFS($A208=$R$7,0,$A208=$R$8,1)</f>
        <v>1</v>
      </c>
      <c r="J208" cm="1">
        <f t="array" ref="J208">_xlfn.IFS($B208=$S$7,0,$B208=$S$8,1)</f>
        <v>1</v>
      </c>
      <c r="K208" cm="1">
        <f t="array" ref="K208">_xlfn.IFS($C208=$T$9,0,$C208=$T$10,1,$C208=$T$8,2,$C208=$T$7,3)</f>
        <v>2</v>
      </c>
      <c r="L208" cm="1">
        <f t="array" ref="L208">_xlfn.IFS($D208=$U$7,0,$D208=$U$8,1)</f>
        <v>0</v>
      </c>
    </row>
    <row r="209" spans="1:12" x14ac:dyDescent="0.3">
      <c r="A209" t="s">
        <v>5</v>
      </c>
      <c r="B209" t="s">
        <v>6</v>
      </c>
      <c r="C209" t="s">
        <v>4</v>
      </c>
      <c r="D209" t="s">
        <v>0</v>
      </c>
      <c r="E209">
        <v>4</v>
      </c>
      <c r="F209">
        <v>38.729999999999997</v>
      </c>
      <c r="G209">
        <v>3</v>
      </c>
      <c r="I209" cm="1">
        <f t="array" ref="I209">_xlfn.IFS($A209=$R$7,0,$A209=$R$8,1)</f>
        <v>1</v>
      </c>
      <c r="J209" cm="1">
        <f t="array" ref="J209">_xlfn.IFS($B209=$S$7,0,$B209=$S$8,1)</f>
        <v>1</v>
      </c>
      <c r="K209" cm="1">
        <f t="array" ref="K209">_xlfn.IFS($C209=$T$9,0,$C209=$T$10,1,$C209=$T$8,2,$C209=$T$7,3)</f>
        <v>2</v>
      </c>
      <c r="L209" cm="1">
        <f t="array" ref="L209">_xlfn.IFS($D209=$U$7,0,$D209=$U$8,1)</f>
        <v>0</v>
      </c>
    </row>
    <row r="210" spans="1:12" x14ac:dyDescent="0.3">
      <c r="A210" t="s">
        <v>5</v>
      </c>
      <c r="B210" t="s">
        <v>6</v>
      </c>
      <c r="C210" t="s">
        <v>4</v>
      </c>
      <c r="D210" t="s">
        <v>0</v>
      </c>
      <c r="E210">
        <v>2</v>
      </c>
      <c r="F210">
        <v>24.27</v>
      </c>
      <c r="G210">
        <v>2.0299999999999998</v>
      </c>
      <c r="I210" cm="1">
        <f t="array" ref="I210">_xlfn.IFS($A210=$R$7,0,$A210=$R$8,1)</f>
        <v>1</v>
      </c>
      <c r="J210" cm="1">
        <f t="array" ref="J210">_xlfn.IFS($B210=$S$7,0,$B210=$S$8,1)</f>
        <v>1</v>
      </c>
      <c r="K210" cm="1">
        <f t="array" ref="K210">_xlfn.IFS($C210=$T$9,0,$C210=$T$10,1,$C210=$T$8,2,$C210=$T$7,3)</f>
        <v>2</v>
      </c>
      <c r="L210" cm="1">
        <f t="array" ref="L210">_xlfn.IFS($D210=$U$7,0,$D210=$U$8,1)</f>
        <v>0</v>
      </c>
    </row>
    <row r="211" spans="1:12" x14ac:dyDescent="0.3">
      <c r="A211" t="s">
        <v>3</v>
      </c>
      <c r="B211" t="s">
        <v>6</v>
      </c>
      <c r="C211" t="s">
        <v>4</v>
      </c>
      <c r="D211" t="s">
        <v>0</v>
      </c>
      <c r="E211">
        <v>2</v>
      </c>
      <c r="F211">
        <v>12.76</v>
      </c>
      <c r="G211">
        <v>2.23</v>
      </c>
      <c r="I211" cm="1">
        <f t="array" ref="I211">_xlfn.IFS($A211=$R$7,0,$A211=$R$8,1)</f>
        <v>0</v>
      </c>
      <c r="J211" cm="1">
        <f t="array" ref="J211">_xlfn.IFS($B211=$S$7,0,$B211=$S$8,1)</f>
        <v>1</v>
      </c>
      <c r="K211" cm="1">
        <f t="array" ref="K211">_xlfn.IFS($C211=$T$9,0,$C211=$T$10,1,$C211=$T$8,2,$C211=$T$7,3)</f>
        <v>2</v>
      </c>
      <c r="L211" cm="1">
        <f t="array" ref="L211">_xlfn.IFS($D211=$U$7,0,$D211=$U$8,1)</f>
        <v>0</v>
      </c>
    </row>
    <row r="212" spans="1:12" x14ac:dyDescent="0.3">
      <c r="A212" t="s">
        <v>5</v>
      </c>
      <c r="B212" t="s">
        <v>6</v>
      </c>
      <c r="C212" t="s">
        <v>4</v>
      </c>
      <c r="D212" t="s">
        <v>0</v>
      </c>
      <c r="E212">
        <v>3</v>
      </c>
      <c r="F212">
        <v>30.06</v>
      </c>
      <c r="G212">
        <v>2</v>
      </c>
      <c r="I212" cm="1">
        <f t="array" ref="I212">_xlfn.IFS($A212=$R$7,0,$A212=$R$8,1)</f>
        <v>1</v>
      </c>
      <c r="J212" cm="1">
        <f t="array" ref="J212">_xlfn.IFS($B212=$S$7,0,$B212=$S$8,1)</f>
        <v>1</v>
      </c>
      <c r="K212" cm="1">
        <f t="array" ref="K212">_xlfn.IFS($C212=$T$9,0,$C212=$T$10,1,$C212=$T$8,2,$C212=$T$7,3)</f>
        <v>2</v>
      </c>
      <c r="L212" cm="1">
        <f t="array" ref="L212">_xlfn.IFS($D212=$U$7,0,$D212=$U$8,1)</f>
        <v>0</v>
      </c>
    </row>
    <row r="213" spans="1:12" x14ac:dyDescent="0.3">
      <c r="A213" t="s">
        <v>5</v>
      </c>
      <c r="B213" t="s">
        <v>6</v>
      </c>
      <c r="C213" t="s">
        <v>4</v>
      </c>
      <c r="D213" t="s">
        <v>0</v>
      </c>
      <c r="E213">
        <v>4</v>
      </c>
      <c r="F213">
        <v>25.89</v>
      </c>
      <c r="G213">
        <v>5.16</v>
      </c>
      <c r="I213" cm="1">
        <f t="array" ref="I213">_xlfn.IFS($A213=$R$7,0,$A213=$R$8,1)</f>
        <v>1</v>
      </c>
      <c r="J213" cm="1">
        <f t="array" ref="J213">_xlfn.IFS($B213=$S$7,0,$B213=$S$8,1)</f>
        <v>1</v>
      </c>
      <c r="K213" cm="1">
        <f t="array" ref="K213">_xlfn.IFS($C213=$T$9,0,$C213=$T$10,1,$C213=$T$8,2,$C213=$T$7,3)</f>
        <v>2</v>
      </c>
      <c r="L213" cm="1">
        <f t="array" ref="L213">_xlfn.IFS($D213=$U$7,0,$D213=$U$8,1)</f>
        <v>0</v>
      </c>
    </row>
    <row r="214" spans="1:12" x14ac:dyDescent="0.3">
      <c r="A214" t="s">
        <v>5</v>
      </c>
      <c r="B214" t="s">
        <v>2</v>
      </c>
      <c r="C214" t="s">
        <v>4</v>
      </c>
      <c r="D214" t="s">
        <v>0</v>
      </c>
      <c r="E214">
        <v>4</v>
      </c>
      <c r="F214">
        <v>48.33</v>
      </c>
      <c r="G214">
        <v>9</v>
      </c>
      <c r="I214" cm="1">
        <f t="array" ref="I214">_xlfn.IFS($A214=$R$7,0,$A214=$R$8,1)</f>
        <v>1</v>
      </c>
      <c r="J214" cm="1">
        <f t="array" ref="J214">_xlfn.IFS($B214=$S$7,0,$B214=$S$8,1)</f>
        <v>0</v>
      </c>
      <c r="K214" cm="1">
        <f t="array" ref="K214">_xlfn.IFS($C214=$T$9,0,$C214=$T$10,1,$C214=$T$8,2,$C214=$T$7,3)</f>
        <v>2</v>
      </c>
      <c r="L214" cm="1">
        <f t="array" ref="L214">_xlfn.IFS($D214=$U$7,0,$D214=$U$8,1)</f>
        <v>0</v>
      </c>
    </row>
    <row r="215" spans="1:12" x14ac:dyDescent="0.3">
      <c r="A215" t="s">
        <v>3</v>
      </c>
      <c r="B215" t="s">
        <v>6</v>
      </c>
      <c r="C215" t="s">
        <v>4</v>
      </c>
      <c r="D215" t="s">
        <v>0</v>
      </c>
      <c r="E215">
        <v>2</v>
      </c>
      <c r="F215">
        <v>13.27</v>
      </c>
      <c r="G215">
        <v>2.5</v>
      </c>
      <c r="I215" cm="1">
        <f t="array" ref="I215">_xlfn.IFS($A215=$R$7,0,$A215=$R$8,1)</f>
        <v>0</v>
      </c>
      <c r="J215" cm="1">
        <f t="array" ref="J215">_xlfn.IFS($B215=$S$7,0,$B215=$S$8,1)</f>
        <v>1</v>
      </c>
      <c r="K215" cm="1">
        <f t="array" ref="K215">_xlfn.IFS($C215=$T$9,0,$C215=$T$10,1,$C215=$T$8,2,$C215=$T$7,3)</f>
        <v>2</v>
      </c>
      <c r="L215" cm="1">
        <f t="array" ref="L215">_xlfn.IFS($D215=$U$7,0,$D215=$U$8,1)</f>
        <v>0</v>
      </c>
    </row>
    <row r="216" spans="1:12" x14ac:dyDescent="0.3">
      <c r="A216" t="s">
        <v>3</v>
      </c>
      <c r="B216" t="s">
        <v>6</v>
      </c>
      <c r="C216" t="s">
        <v>4</v>
      </c>
      <c r="D216" t="s">
        <v>0</v>
      </c>
      <c r="E216">
        <v>3</v>
      </c>
      <c r="F216">
        <v>28.17</v>
      </c>
      <c r="G216">
        <v>6.5</v>
      </c>
      <c r="I216" cm="1">
        <f t="array" ref="I216">_xlfn.IFS($A216=$R$7,0,$A216=$R$8,1)</f>
        <v>0</v>
      </c>
      <c r="J216" cm="1">
        <f t="array" ref="J216">_xlfn.IFS($B216=$S$7,0,$B216=$S$8,1)</f>
        <v>1</v>
      </c>
      <c r="K216" cm="1">
        <f t="array" ref="K216">_xlfn.IFS($C216=$T$9,0,$C216=$T$10,1,$C216=$T$8,2,$C216=$T$7,3)</f>
        <v>2</v>
      </c>
      <c r="L216" cm="1">
        <f t="array" ref="L216">_xlfn.IFS($D216=$U$7,0,$D216=$U$8,1)</f>
        <v>0</v>
      </c>
    </row>
    <row r="217" spans="1:12" x14ac:dyDescent="0.3">
      <c r="A217" t="s">
        <v>3</v>
      </c>
      <c r="B217" t="s">
        <v>6</v>
      </c>
      <c r="C217" t="s">
        <v>4</v>
      </c>
      <c r="D217" t="s">
        <v>0</v>
      </c>
      <c r="E217">
        <v>2</v>
      </c>
      <c r="F217">
        <v>12.9</v>
      </c>
      <c r="G217">
        <v>1.1000000000000001</v>
      </c>
      <c r="I217" cm="1">
        <f t="array" ref="I217">_xlfn.IFS($A217=$R$7,0,$A217=$R$8,1)</f>
        <v>0</v>
      </c>
      <c r="J217" cm="1">
        <f t="array" ref="J217">_xlfn.IFS($B217=$S$7,0,$B217=$S$8,1)</f>
        <v>1</v>
      </c>
      <c r="K217" cm="1">
        <f t="array" ref="K217">_xlfn.IFS($C217=$T$9,0,$C217=$T$10,1,$C217=$T$8,2,$C217=$T$7,3)</f>
        <v>2</v>
      </c>
      <c r="L217" cm="1">
        <f t="array" ref="L217">_xlfn.IFS($D217=$U$7,0,$D217=$U$8,1)</f>
        <v>0</v>
      </c>
    </row>
    <row r="218" spans="1:12" x14ac:dyDescent="0.3">
      <c r="A218" t="s">
        <v>5</v>
      </c>
      <c r="B218" t="s">
        <v>6</v>
      </c>
      <c r="C218" t="s">
        <v>4</v>
      </c>
      <c r="D218" t="s">
        <v>0</v>
      </c>
      <c r="E218">
        <v>5</v>
      </c>
      <c r="F218">
        <v>28.15</v>
      </c>
      <c r="G218">
        <v>3</v>
      </c>
      <c r="I218" cm="1">
        <f t="array" ref="I218">_xlfn.IFS($A218=$R$7,0,$A218=$R$8,1)</f>
        <v>1</v>
      </c>
      <c r="J218" cm="1">
        <f t="array" ref="J218">_xlfn.IFS($B218=$S$7,0,$B218=$S$8,1)</f>
        <v>1</v>
      </c>
      <c r="K218" cm="1">
        <f t="array" ref="K218">_xlfn.IFS($C218=$T$9,0,$C218=$T$10,1,$C218=$T$8,2,$C218=$T$7,3)</f>
        <v>2</v>
      </c>
      <c r="L218" cm="1">
        <f t="array" ref="L218">_xlfn.IFS($D218=$U$7,0,$D218=$U$8,1)</f>
        <v>0</v>
      </c>
    </row>
    <row r="219" spans="1:12" x14ac:dyDescent="0.3">
      <c r="A219" t="s">
        <v>5</v>
      </c>
      <c r="B219" t="s">
        <v>6</v>
      </c>
      <c r="C219" t="s">
        <v>4</v>
      </c>
      <c r="D219" t="s">
        <v>0</v>
      </c>
      <c r="E219">
        <v>2</v>
      </c>
      <c r="F219">
        <v>11.59</v>
      </c>
      <c r="G219">
        <v>1.5</v>
      </c>
      <c r="I219" cm="1">
        <f t="array" ref="I219">_xlfn.IFS($A219=$R$7,0,$A219=$R$8,1)</f>
        <v>1</v>
      </c>
      <c r="J219" cm="1">
        <f t="array" ref="J219">_xlfn.IFS($B219=$S$7,0,$B219=$S$8,1)</f>
        <v>1</v>
      </c>
      <c r="K219" cm="1">
        <f t="array" ref="K219">_xlfn.IFS($C219=$T$9,0,$C219=$T$10,1,$C219=$T$8,2,$C219=$T$7,3)</f>
        <v>2</v>
      </c>
      <c r="L219" cm="1">
        <f t="array" ref="L219">_xlfn.IFS($D219=$U$7,0,$D219=$U$8,1)</f>
        <v>0</v>
      </c>
    </row>
    <row r="220" spans="1:12" x14ac:dyDescent="0.3">
      <c r="A220" t="s">
        <v>5</v>
      </c>
      <c r="B220" t="s">
        <v>6</v>
      </c>
      <c r="C220" t="s">
        <v>4</v>
      </c>
      <c r="D220" t="s">
        <v>0</v>
      </c>
      <c r="E220">
        <v>2</v>
      </c>
      <c r="F220">
        <v>7.74</v>
      </c>
      <c r="G220">
        <v>1.44</v>
      </c>
      <c r="I220" cm="1">
        <f t="array" ref="I220">_xlfn.IFS($A220=$R$7,0,$A220=$R$8,1)</f>
        <v>1</v>
      </c>
      <c r="J220" cm="1">
        <f t="array" ref="J220">_xlfn.IFS($B220=$S$7,0,$B220=$S$8,1)</f>
        <v>1</v>
      </c>
      <c r="K220" cm="1">
        <f t="array" ref="K220">_xlfn.IFS($C220=$T$9,0,$C220=$T$10,1,$C220=$T$8,2,$C220=$T$7,3)</f>
        <v>2</v>
      </c>
      <c r="L220" cm="1">
        <f t="array" ref="L220">_xlfn.IFS($D220=$U$7,0,$D220=$U$8,1)</f>
        <v>0</v>
      </c>
    </row>
    <row r="221" spans="1:12" x14ac:dyDescent="0.3">
      <c r="A221" t="s">
        <v>3</v>
      </c>
      <c r="B221" t="s">
        <v>6</v>
      </c>
      <c r="C221" t="s">
        <v>4</v>
      </c>
      <c r="D221" t="s">
        <v>0</v>
      </c>
      <c r="E221">
        <v>4</v>
      </c>
      <c r="F221">
        <v>30.14</v>
      </c>
      <c r="G221">
        <v>3.09</v>
      </c>
      <c r="I221" cm="1">
        <f t="array" ref="I221">_xlfn.IFS($A221=$R$7,0,$A221=$R$8,1)</f>
        <v>0</v>
      </c>
      <c r="J221" cm="1">
        <f t="array" ref="J221">_xlfn.IFS($B221=$S$7,0,$B221=$S$8,1)</f>
        <v>1</v>
      </c>
      <c r="K221" cm="1">
        <f t="array" ref="K221">_xlfn.IFS($C221=$T$9,0,$C221=$T$10,1,$C221=$T$8,2,$C221=$T$7,3)</f>
        <v>2</v>
      </c>
      <c r="L221" cm="1">
        <f t="array" ref="L221">_xlfn.IFS($D221=$U$7,0,$D221=$U$8,1)</f>
        <v>0</v>
      </c>
    </row>
    <row r="222" spans="1:12" x14ac:dyDescent="0.3">
      <c r="A222" t="s">
        <v>5</v>
      </c>
      <c r="B222" t="s">
        <v>6</v>
      </c>
      <c r="C222" t="s">
        <v>8</v>
      </c>
      <c r="D222" t="s">
        <v>7</v>
      </c>
      <c r="E222">
        <v>2</v>
      </c>
      <c r="F222">
        <v>12.16</v>
      </c>
      <c r="G222">
        <v>2.2000000000000002</v>
      </c>
      <c r="I222" cm="1">
        <f t="array" ref="I222">_xlfn.IFS($A222=$R$7,0,$A222=$R$8,1)</f>
        <v>1</v>
      </c>
      <c r="J222" cm="1">
        <f t="array" ref="J222">_xlfn.IFS($B222=$S$7,0,$B222=$S$8,1)</f>
        <v>1</v>
      </c>
      <c r="K222" cm="1">
        <f t="array" ref="K222">_xlfn.IFS($C222=$T$9,0,$C222=$T$10,1,$C222=$T$8,2,$C222=$T$7,3)</f>
        <v>1</v>
      </c>
      <c r="L222" cm="1">
        <f t="array" ref="L222">_xlfn.IFS($D222=$U$7,0,$D222=$U$8,1)</f>
        <v>1</v>
      </c>
    </row>
    <row r="223" spans="1:12" x14ac:dyDescent="0.3">
      <c r="A223" t="s">
        <v>3</v>
      </c>
      <c r="B223" t="s">
        <v>6</v>
      </c>
      <c r="C223" t="s">
        <v>8</v>
      </c>
      <c r="D223" t="s">
        <v>7</v>
      </c>
      <c r="E223">
        <v>2</v>
      </c>
      <c r="F223">
        <v>13.42</v>
      </c>
      <c r="G223">
        <v>3.48</v>
      </c>
      <c r="I223" cm="1">
        <f t="array" ref="I223">_xlfn.IFS($A223=$R$7,0,$A223=$R$8,1)</f>
        <v>0</v>
      </c>
      <c r="J223" cm="1">
        <f t="array" ref="J223">_xlfn.IFS($B223=$S$7,0,$B223=$S$8,1)</f>
        <v>1</v>
      </c>
      <c r="K223" cm="1">
        <f t="array" ref="K223">_xlfn.IFS($C223=$T$9,0,$C223=$T$10,1,$C223=$T$8,2,$C223=$T$7,3)</f>
        <v>1</v>
      </c>
      <c r="L223" cm="1">
        <f t="array" ref="L223">_xlfn.IFS($D223=$U$7,0,$D223=$U$8,1)</f>
        <v>1</v>
      </c>
    </row>
    <row r="224" spans="1:12" x14ac:dyDescent="0.3">
      <c r="A224" t="s">
        <v>5</v>
      </c>
      <c r="B224" t="s">
        <v>6</v>
      </c>
      <c r="C224" t="s">
        <v>8</v>
      </c>
      <c r="D224" t="s">
        <v>7</v>
      </c>
      <c r="E224">
        <v>1</v>
      </c>
      <c r="F224">
        <v>8.58</v>
      </c>
      <c r="G224">
        <v>1.92</v>
      </c>
      <c r="I224" cm="1">
        <f t="array" ref="I224">_xlfn.IFS($A224=$R$7,0,$A224=$R$8,1)</f>
        <v>1</v>
      </c>
      <c r="J224" cm="1">
        <f t="array" ref="J224">_xlfn.IFS($B224=$S$7,0,$B224=$S$8,1)</f>
        <v>1</v>
      </c>
      <c r="K224" cm="1">
        <f t="array" ref="K224">_xlfn.IFS($C224=$T$9,0,$C224=$T$10,1,$C224=$T$8,2,$C224=$T$7,3)</f>
        <v>1</v>
      </c>
      <c r="L224" cm="1">
        <f t="array" ref="L224">_xlfn.IFS($D224=$U$7,0,$D224=$U$8,1)</f>
        <v>1</v>
      </c>
    </row>
    <row r="225" spans="1:12" x14ac:dyDescent="0.3">
      <c r="A225" t="s">
        <v>3</v>
      </c>
      <c r="B225" t="s">
        <v>2</v>
      </c>
      <c r="C225" t="s">
        <v>8</v>
      </c>
      <c r="D225" t="s">
        <v>7</v>
      </c>
      <c r="E225">
        <v>3</v>
      </c>
      <c r="F225">
        <v>15.98</v>
      </c>
      <c r="G225">
        <v>3</v>
      </c>
      <c r="I225" cm="1">
        <f t="array" ref="I225">_xlfn.IFS($A225=$R$7,0,$A225=$R$8,1)</f>
        <v>0</v>
      </c>
      <c r="J225" cm="1">
        <f t="array" ref="J225">_xlfn.IFS($B225=$S$7,0,$B225=$S$8,1)</f>
        <v>0</v>
      </c>
      <c r="K225" cm="1">
        <f t="array" ref="K225">_xlfn.IFS($C225=$T$9,0,$C225=$T$10,1,$C225=$T$8,2,$C225=$T$7,3)</f>
        <v>1</v>
      </c>
      <c r="L225" cm="1">
        <f t="array" ref="L225">_xlfn.IFS($D225=$U$7,0,$D225=$U$8,1)</f>
        <v>1</v>
      </c>
    </row>
    <row r="226" spans="1:12" x14ac:dyDescent="0.3">
      <c r="A226" t="s">
        <v>5</v>
      </c>
      <c r="B226" t="s">
        <v>6</v>
      </c>
      <c r="C226" t="s">
        <v>8</v>
      </c>
      <c r="D226" t="s">
        <v>7</v>
      </c>
      <c r="E226">
        <v>2</v>
      </c>
      <c r="F226">
        <v>13.42</v>
      </c>
      <c r="G226">
        <v>1.58</v>
      </c>
      <c r="I226" cm="1">
        <f t="array" ref="I226">_xlfn.IFS($A226=$R$7,0,$A226=$R$8,1)</f>
        <v>1</v>
      </c>
      <c r="J226" cm="1">
        <f t="array" ref="J226">_xlfn.IFS($B226=$S$7,0,$B226=$S$8,1)</f>
        <v>1</v>
      </c>
      <c r="K226" cm="1">
        <f t="array" ref="K226">_xlfn.IFS($C226=$T$9,0,$C226=$T$10,1,$C226=$T$8,2,$C226=$T$7,3)</f>
        <v>1</v>
      </c>
      <c r="L226" cm="1">
        <f t="array" ref="L226">_xlfn.IFS($D226=$U$7,0,$D226=$U$8,1)</f>
        <v>1</v>
      </c>
    </row>
    <row r="227" spans="1:12" x14ac:dyDescent="0.3">
      <c r="A227" t="s">
        <v>3</v>
      </c>
      <c r="B227" t="s">
        <v>6</v>
      </c>
      <c r="C227" t="s">
        <v>8</v>
      </c>
      <c r="D227" t="s">
        <v>7</v>
      </c>
      <c r="E227">
        <v>2</v>
      </c>
      <c r="F227">
        <v>16.27</v>
      </c>
      <c r="G227">
        <v>2.5</v>
      </c>
      <c r="I227" cm="1">
        <f t="array" ref="I227">_xlfn.IFS($A227=$R$7,0,$A227=$R$8,1)</f>
        <v>0</v>
      </c>
      <c r="J227" cm="1">
        <f t="array" ref="J227">_xlfn.IFS($B227=$S$7,0,$B227=$S$8,1)</f>
        <v>1</v>
      </c>
      <c r="K227" cm="1">
        <f t="array" ref="K227">_xlfn.IFS($C227=$T$9,0,$C227=$T$10,1,$C227=$T$8,2,$C227=$T$7,3)</f>
        <v>1</v>
      </c>
      <c r="L227" cm="1">
        <f t="array" ref="L227">_xlfn.IFS($D227=$U$7,0,$D227=$U$8,1)</f>
        <v>1</v>
      </c>
    </row>
    <row r="228" spans="1:12" x14ac:dyDescent="0.3">
      <c r="A228" t="s">
        <v>3</v>
      </c>
      <c r="B228" t="s">
        <v>6</v>
      </c>
      <c r="C228" t="s">
        <v>8</v>
      </c>
      <c r="D228" t="s">
        <v>7</v>
      </c>
      <c r="E228">
        <v>2</v>
      </c>
      <c r="F228">
        <v>10.09</v>
      </c>
      <c r="G228">
        <v>2</v>
      </c>
      <c r="I228" cm="1">
        <f t="array" ref="I228">_xlfn.IFS($A228=$R$7,0,$A228=$R$8,1)</f>
        <v>0</v>
      </c>
      <c r="J228" cm="1">
        <f t="array" ref="J228">_xlfn.IFS($B228=$S$7,0,$B228=$S$8,1)</f>
        <v>1</v>
      </c>
      <c r="K228" cm="1">
        <f t="array" ref="K228">_xlfn.IFS($C228=$T$9,0,$C228=$T$10,1,$C228=$T$8,2,$C228=$T$7,3)</f>
        <v>1</v>
      </c>
      <c r="L228" cm="1">
        <f t="array" ref="L228">_xlfn.IFS($D228=$U$7,0,$D228=$U$8,1)</f>
        <v>1</v>
      </c>
    </row>
    <row r="229" spans="1:12" x14ac:dyDescent="0.3">
      <c r="A229" t="s">
        <v>5</v>
      </c>
      <c r="B229" t="s">
        <v>2</v>
      </c>
      <c r="C229" t="s">
        <v>4</v>
      </c>
      <c r="D229" t="s">
        <v>0</v>
      </c>
      <c r="E229">
        <v>4</v>
      </c>
      <c r="F229">
        <v>20.45</v>
      </c>
      <c r="G229">
        <v>3</v>
      </c>
      <c r="I229" cm="1">
        <f t="array" ref="I229">_xlfn.IFS($A229=$R$7,0,$A229=$R$8,1)</f>
        <v>1</v>
      </c>
      <c r="J229" cm="1">
        <f t="array" ref="J229">_xlfn.IFS($B229=$S$7,0,$B229=$S$8,1)</f>
        <v>0</v>
      </c>
      <c r="K229" cm="1">
        <f t="array" ref="K229">_xlfn.IFS($C229=$T$9,0,$C229=$T$10,1,$C229=$T$8,2,$C229=$T$7,3)</f>
        <v>2</v>
      </c>
      <c r="L229" cm="1">
        <f t="array" ref="L229">_xlfn.IFS($D229=$U$7,0,$D229=$U$8,1)</f>
        <v>0</v>
      </c>
    </row>
    <row r="230" spans="1:12" x14ac:dyDescent="0.3">
      <c r="A230" t="s">
        <v>5</v>
      </c>
      <c r="B230" t="s">
        <v>2</v>
      </c>
      <c r="C230" t="s">
        <v>4</v>
      </c>
      <c r="D230" t="s">
        <v>0</v>
      </c>
      <c r="E230">
        <v>2</v>
      </c>
      <c r="F230">
        <v>13.28</v>
      </c>
      <c r="G230">
        <v>2.72</v>
      </c>
      <c r="I230" cm="1">
        <f t="array" ref="I230">_xlfn.IFS($A230=$R$7,0,$A230=$R$8,1)</f>
        <v>1</v>
      </c>
      <c r="J230" cm="1">
        <f t="array" ref="J230">_xlfn.IFS($B230=$S$7,0,$B230=$S$8,1)</f>
        <v>0</v>
      </c>
      <c r="K230" cm="1">
        <f t="array" ref="K230">_xlfn.IFS($C230=$T$9,0,$C230=$T$10,1,$C230=$T$8,2,$C230=$T$7,3)</f>
        <v>2</v>
      </c>
      <c r="L230" cm="1">
        <f t="array" ref="L230">_xlfn.IFS($D230=$U$7,0,$D230=$U$8,1)</f>
        <v>0</v>
      </c>
    </row>
    <row r="231" spans="1:12" x14ac:dyDescent="0.3">
      <c r="A231" t="s">
        <v>3</v>
      </c>
      <c r="B231" t="s">
        <v>6</v>
      </c>
      <c r="C231" t="s">
        <v>4</v>
      </c>
      <c r="D231" t="s">
        <v>0</v>
      </c>
      <c r="E231">
        <v>2</v>
      </c>
      <c r="F231">
        <v>22.12</v>
      </c>
      <c r="G231">
        <v>2.88</v>
      </c>
      <c r="I231" cm="1">
        <f t="array" ref="I231">_xlfn.IFS($A231=$R$7,0,$A231=$R$8,1)</f>
        <v>0</v>
      </c>
      <c r="J231" cm="1">
        <f t="array" ref="J231">_xlfn.IFS($B231=$S$7,0,$B231=$S$8,1)</f>
        <v>1</v>
      </c>
      <c r="K231" cm="1">
        <f t="array" ref="K231">_xlfn.IFS($C231=$T$9,0,$C231=$T$10,1,$C231=$T$8,2,$C231=$T$7,3)</f>
        <v>2</v>
      </c>
      <c r="L231" cm="1">
        <f t="array" ref="L231">_xlfn.IFS($D231=$U$7,0,$D231=$U$8,1)</f>
        <v>0</v>
      </c>
    </row>
    <row r="232" spans="1:12" x14ac:dyDescent="0.3">
      <c r="A232" t="s">
        <v>5</v>
      </c>
      <c r="B232" t="s">
        <v>6</v>
      </c>
      <c r="C232" t="s">
        <v>4</v>
      </c>
      <c r="D232" t="s">
        <v>0</v>
      </c>
      <c r="E232">
        <v>4</v>
      </c>
      <c r="F232">
        <v>24.01</v>
      </c>
      <c r="G232">
        <v>2</v>
      </c>
      <c r="I232" cm="1">
        <f t="array" ref="I232">_xlfn.IFS($A232=$R$7,0,$A232=$R$8,1)</f>
        <v>1</v>
      </c>
      <c r="J232" cm="1">
        <f t="array" ref="J232">_xlfn.IFS($B232=$S$7,0,$B232=$S$8,1)</f>
        <v>1</v>
      </c>
      <c r="K232" cm="1">
        <f t="array" ref="K232">_xlfn.IFS($C232=$T$9,0,$C232=$T$10,1,$C232=$T$8,2,$C232=$T$7,3)</f>
        <v>2</v>
      </c>
      <c r="L232" cm="1">
        <f t="array" ref="L232">_xlfn.IFS($D232=$U$7,0,$D232=$U$8,1)</f>
        <v>0</v>
      </c>
    </row>
    <row r="233" spans="1:12" x14ac:dyDescent="0.3">
      <c r="A233" t="s">
        <v>5</v>
      </c>
      <c r="B233" t="s">
        <v>6</v>
      </c>
      <c r="C233" t="s">
        <v>4</v>
      </c>
      <c r="D233" t="s">
        <v>0</v>
      </c>
      <c r="E233">
        <v>3</v>
      </c>
      <c r="F233">
        <v>15.69</v>
      </c>
      <c r="G233">
        <v>3</v>
      </c>
      <c r="I233" cm="1">
        <f t="array" ref="I233">_xlfn.IFS($A233=$R$7,0,$A233=$R$8,1)</f>
        <v>1</v>
      </c>
      <c r="J233" cm="1">
        <f t="array" ref="J233">_xlfn.IFS($B233=$S$7,0,$B233=$S$8,1)</f>
        <v>1</v>
      </c>
      <c r="K233" cm="1">
        <f t="array" ref="K233">_xlfn.IFS($C233=$T$9,0,$C233=$T$10,1,$C233=$T$8,2,$C233=$T$7,3)</f>
        <v>2</v>
      </c>
      <c r="L233" cm="1">
        <f t="array" ref="L233">_xlfn.IFS($D233=$U$7,0,$D233=$U$8,1)</f>
        <v>0</v>
      </c>
    </row>
    <row r="234" spans="1:12" x14ac:dyDescent="0.3">
      <c r="A234" t="s">
        <v>5</v>
      </c>
      <c r="B234" t="s">
        <v>2</v>
      </c>
      <c r="C234" t="s">
        <v>4</v>
      </c>
      <c r="D234" t="s">
        <v>0</v>
      </c>
      <c r="E234">
        <v>2</v>
      </c>
      <c r="F234">
        <v>11.61</v>
      </c>
      <c r="G234">
        <v>3.39</v>
      </c>
      <c r="I234" cm="1">
        <f t="array" ref="I234">_xlfn.IFS($A234=$R$7,0,$A234=$R$8,1)</f>
        <v>1</v>
      </c>
      <c r="J234" cm="1">
        <f t="array" ref="J234">_xlfn.IFS($B234=$S$7,0,$B234=$S$8,1)</f>
        <v>0</v>
      </c>
      <c r="K234" cm="1">
        <f t="array" ref="K234">_xlfn.IFS($C234=$T$9,0,$C234=$T$10,1,$C234=$T$8,2,$C234=$T$7,3)</f>
        <v>2</v>
      </c>
      <c r="L234" cm="1">
        <f t="array" ref="L234">_xlfn.IFS($D234=$U$7,0,$D234=$U$8,1)</f>
        <v>0</v>
      </c>
    </row>
    <row r="235" spans="1:12" x14ac:dyDescent="0.3">
      <c r="A235" t="s">
        <v>5</v>
      </c>
      <c r="B235" t="s">
        <v>2</v>
      </c>
      <c r="C235" t="s">
        <v>4</v>
      </c>
      <c r="D235" t="s">
        <v>0</v>
      </c>
      <c r="E235">
        <v>2</v>
      </c>
      <c r="F235">
        <v>10.77</v>
      </c>
      <c r="G235">
        <v>1.47</v>
      </c>
      <c r="I235" cm="1">
        <f t="array" ref="I235">_xlfn.IFS($A235=$R$7,0,$A235=$R$8,1)</f>
        <v>1</v>
      </c>
      <c r="J235" cm="1">
        <f t="array" ref="J235">_xlfn.IFS($B235=$S$7,0,$B235=$S$8,1)</f>
        <v>0</v>
      </c>
      <c r="K235" cm="1">
        <f t="array" ref="K235">_xlfn.IFS($C235=$T$9,0,$C235=$T$10,1,$C235=$T$8,2,$C235=$T$7,3)</f>
        <v>2</v>
      </c>
      <c r="L235" cm="1">
        <f t="array" ref="L235">_xlfn.IFS($D235=$U$7,0,$D235=$U$8,1)</f>
        <v>0</v>
      </c>
    </row>
    <row r="236" spans="1:12" x14ac:dyDescent="0.3">
      <c r="A236" t="s">
        <v>5</v>
      </c>
      <c r="B236" t="s">
        <v>6</v>
      </c>
      <c r="C236" t="s">
        <v>4</v>
      </c>
      <c r="D236" t="s">
        <v>0</v>
      </c>
      <c r="E236">
        <v>2</v>
      </c>
      <c r="F236">
        <v>15.53</v>
      </c>
      <c r="G236">
        <v>3</v>
      </c>
      <c r="I236" cm="1">
        <f t="array" ref="I236">_xlfn.IFS($A236=$R$7,0,$A236=$R$8,1)</f>
        <v>1</v>
      </c>
      <c r="J236" cm="1">
        <f t="array" ref="J236">_xlfn.IFS($B236=$S$7,0,$B236=$S$8,1)</f>
        <v>1</v>
      </c>
      <c r="K236" cm="1">
        <f t="array" ref="K236">_xlfn.IFS($C236=$T$9,0,$C236=$T$10,1,$C236=$T$8,2,$C236=$T$7,3)</f>
        <v>2</v>
      </c>
      <c r="L236" cm="1">
        <f t="array" ref="L236">_xlfn.IFS($D236=$U$7,0,$D236=$U$8,1)</f>
        <v>0</v>
      </c>
    </row>
    <row r="237" spans="1:12" x14ac:dyDescent="0.3">
      <c r="A237" t="s">
        <v>5</v>
      </c>
      <c r="B237" t="s">
        <v>2</v>
      </c>
      <c r="C237" t="s">
        <v>4</v>
      </c>
      <c r="D237" t="s">
        <v>0</v>
      </c>
      <c r="E237">
        <v>2</v>
      </c>
      <c r="F237">
        <v>10.07</v>
      </c>
      <c r="G237">
        <v>1.25</v>
      </c>
      <c r="I237" cm="1">
        <f t="array" ref="I237">_xlfn.IFS($A237=$R$7,0,$A237=$R$8,1)</f>
        <v>1</v>
      </c>
      <c r="J237" cm="1">
        <f t="array" ref="J237">_xlfn.IFS($B237=$S$7,0,$B237=$S$8,1)</f>
        <v>0</v>
      </c>
      <c r="K237" cm="1">
        <f t="array" ref="K237">_xlfn.IFS($C237=$T$9,0,$C237=$T$10,1,$C237=$T$8,2,$C237=$T$7,3)</f>
        <v>2</v>
      </c>
      <c r="L237" cm="1">
        <f t="array" ref="L237">_xlfn.IFS($D237=$U$7,0,$D237=$U$8,1)</f>
        <v>0</v>
      </c>
    </row>
    <row r="238" spans="1:12" x14ac:dyDescent="0.3">
      <c r="A238" t="s">
        <v>5</v>
      </c>
      <c r="B238" t="s">
        <v>6</v>
      </c>
      <c r="C238" t="s">
        <v>4</v>
      </c>
      <c r="D238" t="s">
        <v>0</v>
      </c>
      <c r="E238">
        <v>2</v>
      </c>
      <c r="F238">
        <v>12.6</v>
      </c>
      <c r="G238">
        <v>1</v>
      </c>
      <c r="I238" cm="1">
        <f t="array" ref="I238">_xlfn.IFS($A238=$R$7,0,$A238=$R$8,1)</f>
        <v>1</v>
      </c>
      <c r="J238" cm="1">
        <f t="array" ref="J238">_xlfn.IFS($B238=$S$7,0,$B238=$S$8,1)</f>
        <v>1</v>
      </c>
      <c r="K238" cm="1">
        <f t="array" ref="K238">_xlfn.IFS($C238=$T$9,0,$C238=$T$10,1,$C238=$T$8,2,$C238=$T$7,3)</f>
        <v>2</v>
      </c>
      <c r="L238" cm="1">
        <f t="array" ref="L238">_xlfn.IFS($D238=$U$7,0,$D238=$U$8,1)</f>
        <v>0</v>
      </c>
    </row>
    <row r="239" spans="1:12" x14ac:dyDescent="0.3">
      <c r="A239" t="s">
        <v>5</v>
      </c>
      <c r="B239" t="s">
        <v>6</v>
      </c>
      <c r="C239" t="s">
        <v>4</v>
      </c>
      <c r="D239" t="s">
        <v>0</v>
      </c>
      <c r="E239">
        <v>2</v>
      </c>
      <c r="F239">
        <v>32.83</v>
      </c>
      <c r="G239">
        <v>1.17</v>
      </c>
      <c r="I239" cm="1">
        <f t="array" ref="I239">_xlfn.IFS($A239=$R$7,0,$A239=$R$8,1)</f>
        <v>1</v>
      </c>
      <c r="J239" cm="1">
        <f t="array" ref="J239">_xlfn.IFS($B239=$S$7,0,$B239=$S$8,1)</f>
        <v>1</v>
      </c>
      <c r="K239" cm="1">
        <f t="array" ref="K239">_xlfn.IFS($C239=$T$9,0,$C239=$T$10,1,$C239=$T$8,2,$C239=$T$7,3)</f>
        <v>2</v>
      </c>
      <c r="L239" cm="1">
        <f t="array" ref="L239">_xlfn.IFS($D239=$U$7,0,$D239=$U$8,1)</f>
        <v>0</v>
      </c>
    </row>
    <row r="240" spans="1:12" x14ac:dyDescent="0.3">
      <c r="A240" t="s">
        <v>3</v>
      </c>
      <c r="B240" t="s">
        <v>2</v>
      </c>
      <c r="C240" t="s">
        <v>4</v>
      </c>
      <c r="D240" t="s">
        <v>0</v>
      </c>
      <c r="E240">
        <v>3</v>
      </c>
      <c r="F240">
        <v>35.83</v>
      </c>
      <c r="G240">
        <v>4.67</v>
      </c>
      <c r="I240" cm="1">
        <f t="array" ref="I240">_xlfn.IFS($A240=$R$7,0,$A240=$R$8,1)</f>
        <v>0</v>
      </c>
      <c r="J240" cm="1">
        <f t="array" ref="J240">_xlfn.IFS($B240=$S$7,0,$B240=$S$8,1)</f>
        <v>0</v>
      </c>
      <c r="K240" cm="1">
        <f t="array" ref="K240">_xlfn.IFS($C240=$T$9,0,$C240=$T$10,1,$C240=$T$8,2,$C240=$T$7,3)</f>
        <v>2</v>
      </c>
      <c r="L240" cm="1">
        <f t="array" ref="L240">_xlfn.IFS($D240=$U$7,0,$D240=$U$8,1)</f>
        <v>0</v>
      </c>
    </row>
    <row r="241" spans="1:12" x14ac:dyDescent="0.3">
      <c r="A241" t="s">
        <v>5</v>
      </c>
      <c r="B241" t="s">
        <v>2</v>
      </c>
      <c r="C241" t="s">
        <v>4</v>
      </c>
      <c r="D241" t="s">
        <v>0</v>
      </c>
      <c r="E241">
        <v>3</v>
      </c>
      <c r="F241">
        <v>29.03</v>
      </c>
      <c r="G241">
        <v>5.92</v>
      </c>
      <c r="I241" cm="1">
        <f t="array" ref="I241">_xlfn.IFS($A241=$R$7,0,$A241=$R$8,1)</f>
        <v>1</v>
      </c>
      <c r="J241" cm="1">
        <f t="array" ref="J241">_xlfn.IFS($B241=$S$7,0,$B241=$S$8,1)</f>
        <v>0</v>
      </c>
      <c r="K241" cm="1">
        <f t="array" ref="K241">_xlfn.IFS($C241=$T$9,0,$C241=$T$10,1,$C241=$T$8,2,$C241=$T$7,3)</f>
        <v>2</v>
      </c>
      <c r="L241" cm="1">
        <f t="array" ref="L241">_xlfn.IFS($D241=$U$7,0,$D241=$U$8,1)</f>
        <v>0</v>
      </c>
    </row>
    <row r="242" spans="1:12" x14ac:dyDescent="0.3">
      <c r="A242" t="s">
        <v>3</v>
      </c>
      <c r="B242" t="s">
        <v>6</v>
      </c>
      <c r="C242" t="s">
        <v>4</v>
      </c>
      <c r="D242" t="s">
        <v>0</v>
      </c>
      <c r="E242">
        <v>2</v>
      </c>
      <c r="F242">
        <v>27.18</v>
      </c>
      <c r="G242">
        <v>2</v>
      </c>
      <c r="I242" cm="1">
        <f t="array" ref="I242">_xlfn.IFS($A242=$R$7,0,$A242=$R$8,1)</f>
        <v>0</v>
      </c>
      <c r="J242" cm="1">
        <f t="array" ref="J242">_xlfn.IFS($B242=$S$7,0,$B242=$S$8,1)</f>
        <v>1</v>
      </c>
      <c r="K242" cm="1">
        <f t="array" ref="K242">_xlfn.IFS($C242=$T$9,0,$C242=$T$10,1,$C242=$T$8,2,$C242=$T$7,3)</f>
        <v>2</v>
      </c>
      <c r="L242" cm="1">
        <f t="array" ref="L242">_xlfn.IFS($D242=$U$7,0,$D242=$U$8,1)</f>
        <v>0</v>
      </c>
    </row>
    <row r="243" spans="1:12" x14ac:dyDescent="0.3">
      <c r="A243" t="s">
        <v>5</v>
      </c>
      <c r="B243" t="s">
        <v>6</v>
      </c>
      <c r="C243" t="s">
        <v>4</v>
      </c>
      <c r="D243" t="s">
        <v>0</v>
      </c>
      <c r="E243">
        <v>2</v>
      </c>
      <c r="F243">
        <v>22.67</v>
      </c>
      <c r="G243">
        <v>2</v>
      </c>
      <c r="I243" cm="1">
        <f t="array" ref="I243">_xlfn.IFS($A243=$R$7,0,$A243=$R$8,1)</f>
        <v>1</v>
      </c>
      <c r="J243" cm="1">
        <f t="array" ref="J243">_xlfn.IFS($B243=$S$7,0,$B243=$S$8,1)</f>
        <v>1</v>
      </c>
      <c r="K243" cm="1">
        <f t="array" ref="K243">_xlfn.IFS($C243=$T$9,0,$C243=$T$10,1,$C243=$T$8,2,$C243=$T$7,3)</f>
        <v>2</v>
      </c>
      <c r="L243" cm="1">
        <f t="array" ref="L243">_xlfn.IFS($D243=$U$7,0,$D243=$U$8,1)</f>
        <v>0</v>
      </c>
    </row>
    <row r="244" spans="1:12" x14ac:dyDescent="0.3">
      <c r="A244" t="s">
        <v>5</v>
      </c>
      <c r="B244" t="s">
        <v>2</v>
      </c>
      <c r="C244" t="s">
        <v>4</v>
      </c>
      <c r="D244" t="s">
        <v>0</v>
      </c>
      <c r="E244">
        <v>2</v>
      </c>
      <c r="F244">
        <v>17.82</v>
      </c>
      <c r="G244">
        <v>1.75</v>
      </c>
      <c r="I244" cm="1">
        <f t="array" ref="I244">_xlfn.IFS($A244=$R$7,0,$A244=$R$8,1)</f>
        <v>1</v>
      </c>
      <c r="J244" cm="1">
        <f t="array" ref="J244">_xlfn.IFS($B244=$S$7,0,$B244=$S$8,1)</f>
        <v>0</v>
      </c>
      <c r="K244" cm="1">
        <f t="array" ref="K244">_xlfn.IFS($C244=$T$9,0,$C244=$T$10,1,$C244=$T$8,2,$C244=$T$7,3)</f>
        <v>2</v>
      </c>
      <c r="L244" cm="1">
        <f t="array" ref="L244">_xlfn.IFS($D244=$U$7,0,$D244=$U$8,1)</f>
        <v>0</v>
      </c>
    </row>
    <row r="245" spans="1:12" x14ac:dyDescent="0.3">
      <c r="A245" t="s">
        <v>3</v>
      </c>
      <c r="B245" t="s">
        <v>2</v>
      </c>
      <c r="C245" t="s">
        <v>1</v>
      </c>
      <c r="D245" t="s">
        <v>0</v>
      </c>
      <c r="E245">
        <v>2</v>
      </c>
      <c r="F245">
        <v>18.78</v>
      </c>
      <c r="G245">
        <v>3</v>
      </c>
      <c r="I245" cm="1">
        <f t="array" ref="I245">_xlfn.IFS($A245=$R$7,0,$A245=$R$8,1)</f>
        <v>0</v>
      </c>
      <c r="J245" cm="1">
        <f t="array" ref="J245">_xlfn.IFS($B245=$S$7,0,$B245=$S$8,1)</f>
        <v>0</v>
      </c>
      <c r="K245" cm="1">
        <f t="array" ref="K245">_xlfn.IFS($C245=$T$9,0,$C245=$T$10,1,$C245=$T$8,2,$C245=$T$7,3)</f>
        <v>0</v>
      </c>
      <c r="L245" cm="1">
        <f t="array" ref="L245">_xlfn.IFS($D245=$U$7,0,$D245=$U$8,1)</f>
        <v>0</v>
      </c>
    </row>
  </sheetData>
  <mergeCells count="2">
    <mergeCell ref="R5:U5"/>
    <mergeCell ref="R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CED4-53B1-415E-960F-13A42EB433AA}">
  <dimension ref="A1:L244"/>
  <sheetViews>
    <sheetView workbookViewId="0">
      <selection activeCell="K7" sqref="K7"/>
    </sheetView>
  </sheetViews>
  <sheetFormatPr defaultRowHeight="14.4" x14ac:dyDescent="0.3"/>
  <cols>
    <col min="1" max="1" width="3.88671875" bestFit="1" customWidth="1"/>
    <col min="2" max="2" width="7.44140625" bestFit="1" customWidth="1"/>
    <col min="3" max="3" width="4.21875" bestFit="1" customWidth="1"/>
    <col min="4" max="4" width="5.109375" bestFit="1" customWidth="1"/>
    <col min="5" max="5" width="4.21875" bestFit="1" customWidth="1"/>
    <col min="6" max="6" width="8.109375" bestFit="1" customWidth="1"/>
    <col min="7" max="7" width="5" bestFit="1" customWidth="1"/>
    <col min="8" max="8" width="13" bestFit="1" customWidth="1"/>
    <col min="9" max="9" width="12.6640625" bestFit="1" customWidth="1"/>
    <col min="12" max="12" width="5.88671875" bestFit="1" customWidth="1"/>
    <col min="13" max="13" width="12" bestFit="1" customWidth="1"/>
  </cols>
  <sheetData>
    <row r="1" spans="1:12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6" t="s">
        <v>79</v>
      </c>
      <c r="I1" s="2" t="s">
        <v>78</v>
      </c>
      <c r="J1" s="11"/>
    </row>
    <row r="2" spans="1:12" x14ac:dyDescent="0.3">
      <c r="A2" s="1">
        <v>0</v>
      </c>
      <c r="B2" s="1">
        <v>0</v>
      </c>
      <c r="C2" s="1">
        <v>3</v>
      </c>
      <c r="D2" s="1">
        <v>0</v>
      </c>
      <c r="E2" s="1">
        <v>2</v>
      </c>
      <c r="F2" s="1">
        <v>16.989999999999998</v>
      </c>
      <c r="G2" s="1">
        <v>1.01</v>
      </c>
      <c r="H2" s="1">
        <f>0.672163791744246+0.192346316055223*E2+ 0.092637395155248*F2</f>
        <v>2.6307657675423552</v>
      </c>
      <c r="I2" s="1">
        <f t="shared" ref="I2:I65" si="0">G2-H2</f>
        <v>-1.6207657675423552</v>
      </c>
    </row>
    <row r="3" spans="1:12" x14ac:dyDescent="0.3">
      <c r="A3" s="1">
        <v>1</v>
      </c>
      <c r="B3" s="1">
        <v>0</v>
      </c>
      <c r="C3" s="1">
        <v>3</v>
      </c>
      <c r="D3" s="1">
        <v>0</v>
      </c>
      <c r="E3" s="1">
        <v>3</v>
      </c>
      <c r="F3" s="1">
        <v>10.34</v>
      </c>
      <c r="G3" s="1">
        <v>1.66</v>
      </c>
      <c r="H3" s="1">
        <f t="shared" ref="H3:H66" si="1">0.672163791744246+0.192346316055223*E3+ 0.092637395155248*F3</f>
        <v>2.2070734058151795</v>
      </c>
      <c r="I3" s="1">
        <f t="shared" si="0"/>
        <v>-0.5470734058151796</v>
      </c>
    </row>
    <row r="4" spans="1:12" x14ac:dyDescent="0.3">
      <c r="A4" s="1">
        <v>1</v>
      </c>
      <c r="B4" s="1">
        <v>0</v>
      </c>
      <c r="C4" s="1">
        <v>3</v>
      </c>
      <c r="D4" s="1">
        <v>0</v>
      </c>
      <c r="E4" s="1">
        <v>3</v>
      </c>
      <c r="F4" s="1">
        <v>21.01</v>
      </c>
      <c r="G4" s="1">
        <v>3.5</v>
      </c>
      <c r="H4" s="1">
        <f t="shared" si="1"/>
        <v>3.1955144121216756</v>
      </c>
      <c r="I4" s="1">
        <f t="shared" si="0"/>
        <v>0.30448558787832436</v>
      </c>
    </row>
    <row r="5" spans="1:12" x14ac:dyDescent="0.3">
      <c r="A5" s="1">
        <v>1</v>
      </c>
      <c r="B5" s="1">
        <v>0</v>
      </c>
      <c r="C5" s="1">
        <v>3</v>
      </c>
      <c r="D5" s="1">
        <v>0</v>
      </c>
      <c r="E5" s="1">
        <v>2</v>
      </c>
      <c r="F5" s="1">
        <v>23.68</v>
      </c>
      <c r="G5" s="1">
        <v>3.31</v>
      </c>
      <c r="H5" s="1">
        <f t="shared" si="1"/>
        <v>3.2505099411309648</v>
      </c>
      <c r="I5" s="1">
        <f t="shared" si="0"/>
        <v>5.9490058869035245E-2</v>
      </c>
    </row>
    <row r="6" spans="1:12" x14ac:dyDescent="0.3">
      <c r="A6" s="1">
        <v>0</v>
      </c>
      <c r="B6" s="1">
        <v>0</v>
      </c>
      <c r="C6" s="1">
        <v>3</v>
      </c>
      <c r="D6" s="1">
        <v>0</v>
      </c>
      <c r="E6" s="1">
        <v>4</v>
      </c>
      <c r="F6" s="1">
        <v>24.59</v>
      </c>
      <c r="G6" s="1">
        <v>3.61</v>
      </c>
      <c r="H6" s="1">
        <f t="shared" si="1"/>
        <v>3.7195026028326863</v>
      </c>
      <c r="I6" s="1">
        <f t="shared" si="0"/>
        <v>-0.10950260283268642</v>
      </c>
      <c r="K6" s="2" t="s">
        <v>81</v>
      </c>
      <c r="L6" s="1">
        <f>SUMSQ(I2:I244)/COUNT(I2:I244)</f>
        <v>1.0184612881016715</v>
      </c>
    </row>
    <row r="7" spans="1:12" x14ac:dyDescent="0.3">
      <c r="A7" s="1">
        <v>1</v>
      </c>
      <c r="B7" s="1">
        <v>0</v>
      </c>
      <c r="C7" s="1">
        <v>3</v>
      </c>
      <c r="D7" s="1">
        <v>0</v>
      </c>
      <c r="E7" s="1">
        <v>4</v>
      </c>
      <c r="F7" s="1">
        <v>25.29</v>
      </c>
      <c r="G7" s="1">
        <v>4.71</v>
      </c>
      <c r="H7" s="1">
        <f t="shared" si="1"/>
        <v>3.7843487794413599</v>
      </c>
      <c r="I7" s="1">
        <f t="shared" si="0"/>
        <v>0.92565122055864002</v>
      </c>
      <c r="K7" s="2" t="s">
        <v>80</v>
      </c>
      <c r="L7" s="1">
        <f>SQRT(L6)</f>
        <v>1.0091884304240073</v>
      </c>
    </row>
    <row r="8" spans="1:12" x14ac:dyDescent="0.3">
      <c r="A8" s="1">
        <v>1</v>
      </c>
      <c r="B8" s="1">
        <v>0</v>
      </c>
      <c r="C8" s="1">
        <v>3</v>
      </c>
      <c r="D8" s="1">
        <v>0</v>
      </c>
      <c r="E8" s="1">
        <v>2</v>
      </c>
      <c r="F8" s="1">
        <v>8.77</v>
      </c>
      <c r="G8" s="1">
        <v>2</v>
      </c>
      <c r="H8" s="1">
        <f t="shared" si="1"/>
        <v>1.8692863793662169</v>
      </c>
      <c r="I8" s="1">
        <f t="shared" si="0"/>
        <v>0.13071362063378311</v>
      </c>
    </row>
    <row r="9" spans="1:12" x14ac:dyDescent="0.3">
      <c r="A9" s="1">
        <v>1</v>
      </c>
      <c r="B9" s="1">
        <v>0</v>
      </c>
      <c r="C9" s="1">
        <v>3</v>
      </c>
      <c r="D9" s="1">
        <v>0</v>
      </c>
      <c r="E9" s="1">
        <v>4</v>
      </c>
      <c r="F9" s="1">
        <v>26.88</v>
      </c>
      <c r="G9" s="1">
        <v>3.12</v>
      </c>
      <c r="H9" s="1">
        <f t="shared" si="1"/>
        <v>3.9316422377382043</v>
      </c>
      <c r="I9" s="1">
        <f t="shared" si="0"/>
        <v>-0.81164223773820421</v>
      </c>
    </row>
    <row r="10" spans="1:12" x14ac:dyDescent="0.3">
      <c r="A10" s="1">
        <v>1</v>
      </c>
      <c r="B10" s="1">
        <v>0</v>
      </c>
      <c r="C10" s="1">
        <v>3</v>
      </c>
      <c r="D10" s="1">
        <v>0</v>
      </c>
      <c r="E10" s="1">
        <v>2</v>
      </c>
      <c r="F10" s="1">
        <v>15.04</v>
      </c>
      <c r="G10" s="1">
        <v>1.96</v>
      </c>
      <c r="H10" s="1">
        <f t="shared" si="1"/>
        <v>2.4501228469896219</v>
      </c>
      <c r="I10" s="1">
        <f t="shared" si="0"/>
        <v>-0.49012284698962194</v>
      </c>
    </row>
    <row r="11" spans="1:12" x14ac:dyDescent="0.3">
      <c r="A11" s="1">
        <v>1</v>
      </c>
      <c r="B11" s="1">
        <v>0</v>
      </c>
      <c r="C11" s="1">
        <v>3</v>
      </c>
      <c r="D11" s="1">
        <v>0</v>
      </c>
      <c r="E11" s="1">
        <v>2</v>
      </c>
      <c r="F11" s="1">
        <v>14.78</v>
      </c>
      <c r="G11" s="1">
        <v>3.23</v>
      </c>
      <c r="H11" s="1">
        <f t="shared" si="1"/>
        <v>2.4260371242492575</v>
      </c>
      <c r="I11" s="1">
        <f t="shared" si="0"/>
        <v>0.80396287575074243</v>
      </c>
    </row>
    <row r="12" spans="1:12" x14ac:dyDescent="0.3">
      <c r="A12" s="1">
        <v>1</v>
      </c>
      <c r="B12" s="1">
        <v>0</v>
      </c>
      <c r="C12" s="1">
        <v>3</v>
      </c>
      <c r="D12" s="1">
        <v>0</v>
      </c>
      <c r="E12" s="1">
        <v>2</v>
      </c>
      <c r="F12" s="1">
        <v>10.27</v>
      </c>
      <c r="G12" s="1">
        <v>1.71</v>
      </c>
      <c r="H12" s="1">
        <f t="shared" si="1"/>
        <v>2.0082424720990888</v>
      </c>
      <c r="I12" s="1">
        <f t="shared" si="0"/>
        <v>-0.29824247209908883</v>
      </c>
    </row>
    <row r="13" spans="1:12" x14ac:dyDescent="0.3">
      <c r="A13" s="1">
        <v>0</v>
      </c>
      <c r="B13" s="1">
        <v>0</v>
      </c>
      <c r="C13" s="1">
        <v>3</v>
      </c>
      <c r="D13" s="1">
        <v>0</v>
      </c>
      <c r="E13" s="1">
        <v>4</v>
      </c>
      <c r="F13" s="1">
        <v>35.26</v>
      </c>
      <c r="G13" s="1">
        <v>5</v>
      </c>
      <c r="H13" s="1">
        <f t="shared" si="1"/>
        <v>4.707943609139182</v>
      </c>
      <c r="I13" s="1">
        <f t="shared" si="0"/>
        <v>0.29205639086081803</v>
      </c>
    </row>
    <row r="14" spans="1:12" x14ac:dyDescent="0.3">
      <c r="A14" s="1">
        <v>1</v>
      </c>
      <c r="B14" s="1">
        <v>0</v>
      </c>
      <c r="C14" s="1">
        <v>3</v>
      </c>
      <c r="D14" s="1">
        <v>0</v>
      </c>
      <c r="E14" s="1">
        <v>2</v>
      </c>
      <c r="F14" s="1">
        <v>15.42</v>
      </c>
      <c r="G14" s="1">
        <v>1.57</v>
      </c>
      <c r="H14" s="1">
        <f t="shared" si="1"/>
        <v>2.4853250571486161</v>
      </c>
      <c r="I14" s="1">
        <f t="shared" si="0"/>
        <v>-0.91532505714861601</v>
      </c>
    </row>
    <row r="15" spans="1:12" x14ac:dyDescent="0.3">
      <c r="A15" s="1">
        <v>1</v>
      </c>
      <c r="B15" s="1">
        <v>0</v>
      </c>
      <c r="C15" s="1">
        <v>3</v>
      </c>
      <c r="D15" s="1">
        <v>0</v>
      </c>
      <c r="E15" s="1">
        <v>4</v>
      </c>
      <c r="F15" s="1">
        <v>18.43</v>
      </c>
      <c r="G15" s="1">
        <v>3</v>
      </c>
      <c r="H15" s="1">
        <f t="shared" si="1"/>
        <v>3.1488562486763589</v>
      </c>
      <c r="I15" s="1">
        <f t="shared" si="0"/>
        <v>-0.14885624867635894</v>
      </c>
    </row>
    <row r="16" spans="1:12" x14ac:dyDescent="0.3">
      <c r="A16" s="1">
        <v>0</v>
      </c>
      <c r="B16" s="1">
        <v>0</v>
      </c>
      <c r="C16" s="1">
        <v>3</v>
      </c>
      <c r="D16" s="1">
        <v>0</v>
      </c>
      <c r="E16" s="1">
        <v>2</v>
      </c>
      <c r="F16" s="1">
        <v>14.83</v>
      </c>
      <c r="G16" s="1">
        <v>3.02</v>
      </c>
      <c r="H16" s="1">
        <f t="shared" si="1"/>
        <v>2.4306689940070201</v>
      </c>
      <c r="I16" s="1">
        <f t="shared" si="0"/>
        <v>0.58933100599297994</v>
      </c>
    </row>
    <row r="17" spans="1:9" x14ac:dyDescent="0.3">
      <c r="A17" s="1">
        <v>1</v>
      </c>
      <c r="B17" s="1">
        <v>0</v>
      </c>
      <c r="C17" s="1">
        <v>3</v>
      </c>
      <c r="D17" s="1">
        <v>0</v>
      </c>
      <c r="E17" s="1">
        <v>2</v>
      </c>
      <c r="F17" s="1">
        <v>21.58</v>
      </c>
      <c r="G17" s="1">
        <v>3.92</v>
      </c>
      <c r="H17" s="1">
        <f t="shared" si="1"/>
        <v>3.0559714113049439</v>
      </c>
      <c r="I17" s="1">
        <f t="shared" si="0"/>
        <v>0.86402858869505605</v>
      </c>
    </row>
    <row r="18" spans="1:9" x14ac:dyDescent="0.3">
      <c r="A18" s="1">
        <v>0</v>
      </c>
      <c r="B18" s="1">
        <v>0</v>
      </c>
      <c r="C18" s="1">
        <v>3</v>
      </c>
      <c r="D18" s="1">
        <v>0</v>
      </c>
      <c r="E18" s="1">
        <v>3</v>
      </c>
      <c r="F18" s="1">
        <v>10.33</v>
      </c>
      <c r="G18" s="1">
        <v>1.67</v>
      </c>
      <c r="H18" s="1">
        <f t="shared" si="1"/>
        <v>2.2061470318636269</v>
      </c>
      <c r="I18" s="1">
        <f t="shared" si="0"/>
        <v>-0.536147031863627</v>
      </c>
    </row>
    <row r="19" spans="1:9" x14ac:dyDescent="0.3">
      <c r="A19" s="1">
        <v>1</v>
      </c>
      <c r="B19" s="1">
        <v>0</v>
      </c>
      <c r="C19" s="1">
        <v>3</v>
      </c>
      <c r="D19" s="1">
        <v>0</v>
      </c>
      <c r="E19" s="1">
        <v>3</v>
      </c>
      <c r="F19" s="1">
        <v>16.29</v>
      </c>
      <c r="G19" s="1">
        <v>3.71</v>
      </c>
      <c r="H19" s="1">
        <f t="shared" si="1"/>
        <v>2.7582659069889051</v>
      </c>
      <c r="I19" s="1">
        <f t="shared" si="0"/>
        <v>0.95173409301109491</v>
      </c>
    </row>
    <row r="20" spans="1:9" x14ac:dyDescent="0.3">
      <c r="A20" s="1">
        <v>0</v>
      </c>
      <c r="B20" s="1">
        <v>0</v>
      </c>
      <c r="C20" s="1">
        <v>3</v>
      </c>
      <c r="D20" s="1">
        <v>0</v>
      </c>
      <c r="E20" s="1">
        <v>3</v>
      </c>
      <c r="F20" s="1">
        <v>16.97</v>
      </c>
      <c r="G20" s="1">
        <v>3.5</v>
      </c>
      <c r="H20" s="1">
        <f t="shared" si="1"/>
        <v>2.8212593356944735</v>
      </c>
      <c r="I20" s="1">
        <f t="shared" si="0"/>
        <v>0.67874066430552649</v>
      </c>
    </row>
    <row r="21" spans="1:9" x14ac:dyDescent="0.3">
      <c r="A21" s="1">
        <v>1</v>
      </c>
      <c r="B21" s="1">
        <v>0</v>
      </c>
      <c r="C21" s="1">
        <v>2</v>
      </c>
      <c r="D21" s="1">
        <v>0</v>
      </c>
      <c r="E21" s="1">
        <v>3</v>
      </c>
      <c r="F21" s="1">
        <v>20.65</v>
      </c>
      <c r="G21" s="1">
        <v>3.35</v>
      </c>
      <c r="H21" s="1">
        <f t="shared" si="1"/>
        <v>3.1621649498657862</v>
      </c>
      <c r="I21" s="1">
        <f t="shared" si="0"/>
        <v>0.18783505013421387</v>
      </c>
    </row>
    <row r="22" spans="1:9" x14ac:dyDescent="0.3">
      <c r="A22" s="1">
        <v>1</v>
      </c>
      <c r="B22" s="1">
        <v>0</v>
      </c>
      <c r="C22" s="1">
        <v>2</v>
      </c>
      <c r="D22" s="1">
        <v>0</v>
      </c>
      <c r="E22" s="1">
        <v>2</v>
      </c>
      <c r="F22" s="1">
        <v>17.920000000000002</v>
      </c>
      <c r="G22" s="1">
        <v>4.08</v>
      </c>
      <c r="H22" s="1">
        <f t="shared" si="1"/>
        <v>2.7169185450367364</v>
      </c>
      <c r="I22" s="1">
        <f t="shared" si="0"/>
        <v>1.3630814549632637</v>
      </c>
    </row>
    <row r="23" spans="1:9" x14ac:dyDescent="0.3">
      <c r="A23" s="1">
        <v>0</v>
      </c>
      <c r="B23" s="1">
        <v>0</v>
      </c>
      <c r="C23" s="1">
        <v>2</v>
      </c>
      <c r="D23" s="1">
        <v>0</v>
      </c>
      <c r="E23" s="1">
        <v>2</v>
      </c>
      <c r="F23" s="1">
        <v>20.29</v>
      </c>
      <c r="G23" s="1">
        <v>2.75</v>
      </c>
      <c r="H23" s="1">
        <f t="shared" si="1"/>
        <v>2.9364691715546742</v>
      </c>
      <c r="I23" s="1">
        <f t="shared" si="0"/>
        <v>-0.18646917155467424</v>
      </c>
    </row>
    <row r="24" spans="1:9" x14ac:dyDescent="0.3">
      <c r="A24" s="1">
        <v>0</v>
      </c>
      <c r="B24" s="1">
        <v>0</v>
      </c>
      <c r="C24" s="1">
        <v>2</v>
      </c>
      <c r="D24" s="1">
        <v>0</v>
      </c>
      <c r="E24" s="1">
        <v>2</v>
      </c>
      <c r="F24" s="1">
        <v>15.77</v>
      </c>
      <c r="G24" s="1">
        <v>2.23</v>
      </c>
      <c r="H24" s="1">
        <f t="shared" si="1"/>
        <v>2.5177481454529529</v>
      </c>
      <c r="I24" s="1">
        <f t="shared" si="0"/>
        <v>-0.28774814545295291</v>
      </c>
    </row>
    <row r="25" spans="1:9" x14ac:dyDescent="0.3">
      <c r="A25" s="1">
        <v>1</v>
      </c>
      <c r="B25" s="1">
        <v>0</v>
      </c>
      <c r="C25" s="1">
        <v>2</v>
      </c>
      <c r="D25" s="1">
        <v>0</v>
      </c>
      <c r="E25" s="1">
        <v>4</v>
      </c>
      <c r="F25" s="1">
        <v>39.42</v>
      </c>
      <c r="G25" s="1">
        <v>7.58</v>
      </c>
      <c r="H25" s="1">
        <f t="shared" si="1"/>
        <v>5.0933151729850152</v>
      </c>
      <c r="I25" s="1">
        <f t="shared" si="0"/>
        <v>2.4866848270149848</v>
      </c>
    </row>
    <row r="26" spans="1:9" x14ac:dyDescent="0.3">
      <c r="A26" s="1">
        <v>1</v>
      </c>
      <c r="B26" s="1">
        <v>0</v>
      </c>
      <c r="C26" s="1">
        <v>2</v>
      </c>
      <c r="D26" s="1">
        <v>0</v>
      </c>
      <c r="E26" s="1">
        <v>2</v>
      </c>
      <c r="F26" s="1">
        <v>19.82</v>
      </c>
      <c r="G26" s="1">
        <v>3.18</v>
      </c>
      <c r="H26" s="1">
        <f t="shared" si="1"/>
        <v>2.8929295958317076</v>
      </c>
      <c r="I26" s="1">
        <f t="shared" si="0"/>
        <v>0.28707040416829255</v>
      </c>
    </row>
    <row r="27" spans="1:9" x14ac:dyDescent="0.3">
      <c r="A27" s="1">
        <v>1</v>
      </c>
      <c r="B27" s="1">
        <v>0</v>
      </c>
      <c r="C27" s="1">
        <v>2</v>
      </c>
      <c r="D27" s="1">
        <v>0</v>
      </c>
      <c r="E27" s="1">
        <v>4</v>
      </c>
      <c r="F27" s="1">
        <v>17.809999999999999</v>
      </c>
      <c r="G27" s="1">
        <v>2.34</v>
      </c>
      <c r="H27" s="1">
        <f t="shared" si="1"/>
        <v>3.0914210636801052</v>
      </c>
      <c r="I27" s="1">
        <f t="shared" si="0"/>
        <v>-0.75142106368010531</v>
      </c>
    </row>
    <row r="28" spans="1:9" x14ac:dyDescent="0.3">
      <c r="A28" s="1">
        <v>1</v>
      </c>
      <c r="B28" s="1">
        <v>0</v>
      </c>
      <c r="C28" s="1">
        <v>2</v>
      </c>
      <c r="D28" s="1">
        <v>0</v>
      </c>
      <c r="E28" s="1">
        <v>2</v>
      </c>
      <c r="F28" s="1">
        <v>13.37</v>
      </c>
      <c r="G28" s="1">
        <v>2</v>
      </c>
      <c r="H28" s="1">
        <f t="shared" si="1"/>
        <v>2.2954183970803577</v>
      </c>
      <c r="I28" s="1">
        <f t="shared" si="0"/>
        <v>-0.29541839708035766</v>
      </c>
    </row>
    <row r="29" spans="1:9" x14ac:dyDescent="0.3">
      <c r="A29" s="1">
        <v>1</v>
      </c>
      <c r="B29" s="1">
        <v>0</v>
      </c>
      <c r="C29" s="1">
        <v>2</v>
      </c>
      <c r="D29" s="1">
        <v>0</v>
      </c>
      <c r="E29" s="1">
        <v>2</v>
      </c>
      <c r="F29" s="1">
        <v>12.69</v>
      </c>
      <c r="G29" s="1">
        <v>2</v>
      </c>
      <c r="H29" s="1">
        <f t="shared" si="1"/>
        <v>2.2324249683747892</v>
      </c>
      <c r="I29" s="1">
        <f t="shared" si="0"/>
        <v>-0.23242496837478921</v>
      </c>
    </row>
    <row r="30" spans="1:9" x14ac:dyDescent="0.3">
      <c r="A30" s="1">
        <v>1</v>
      </c>
      <c r="B30" s="1">
        <v>0</v>
      </c>
      <c r="C30" s="1">
        <v>2</v>
      </c>
      <c r="D30" s="1">
        <v>0</v>
      </c>
      <c r="E30" s="1">
        <v>2</v>
      </c>
      <c r="F30" s="1">
        <v>21.7</v>
      </c>
      <c r="G30" s="1">
        <v>4.3</v>
      </c>
      <c r="H30" s="1">
        <f t="shared" si="1"/>
        <v>3.0670878987235737</v>
      </c>
      <c r="I30" s="1">
        <f t="shared" si="0"/>
        <v>1.2329121012764261</v>
      </c>
    </row>
    <row r="31" spans="1:9" x14ac:dyDescent="0.3">
      <c r="A31" s="1">
        <v>0</v>
      </c>
      <c r="B31" s="1">
        <v>0</v>
      </c>
      <c r="C31" s="1">
        <v>2</v>
      </c>
      <c r="D31" s="1">
        <v>0</v>
      </c>
      <c r="E31" s="1">
        <v>2</v>
      </c>
      <c r="F31" s="1">
        <v>19.649999999999999</v>
      </c>
      <c r="G31" s="1">
        <v>3</v>
      </c>
      <c r="H31" s="1">
        <f t="shared" si="1"/>
        <v>2.8771812386553153</v>
      </c>
      <c r="I31" s="1">
        <f t="shared" si="0"/>
        <v>0.12281876134468472</v>
      </c>
    </row>
    <row r="32" spans="1:9" x14ac:dyDescent="0.3">
      <c r="A32" s="1">
        <v>1</v>
      </c>
      <c r="B32" s="1">
        <v>0</v>
      </c>
      <c r="C32" s="1">
        <v>2</v>
      </c>
      <c r="D32" s="1">
        <v>0</v>
      </c>
      <c r="E32" s="1">
        <v>2</v>
      </c>
      <c r="F32" s="1">
        <v>9.5500000000000007</v>
      </c>
      <c r="G32" s="1">
        <v>1.45</v>
      </c>
      <c r="H32" s="1">
        <f t="shared" si="1"/>
        <v>1.9415435475873104</v>
      </c>
      <c r="I32" s="1">
        <f t="shared" si="0"/>
        <v>-0.49154354758731045</v>
      </c>
    </row>
    <row r="33" spans="1:9" x14ac:dyDescent="0.3">
      <c r="A33" s="1">
        <v>1</v>
      </c>
      <c r="B33" s="1">
        <v>0</v>
      </c>
      <c r="C33" s="1">
        <v>2</v>
      </c>
      <c r="D33" s="1">
        <v>0</v>
      </c>
      <c r="E33" s="1">
        <v>4</v>
      </c>
      <c r="F33" s="1">
        <v>18.350000000000001</v>
      </c>
      <c r="G33" s="1">
        <v>2.5</v>
      </c>
      <c r="H33" s="1">
        <f t="shared" si="1"/>
        <v>3.1414452570639391</v>
      </c>
      <c r="I33" s="1">
        <f t="shared" si="0"/>
        <v>-0.64144525706393907</v>
      </c>
    </row>
    <row r="34" spans="1:9" x14ac:dyDescent="0.3">
      <c r="A34" s="1">
        <v>0</v>
      </c>
      <c r="B34" s="1">
        <v>0</v>
      </c>
      <c r="C34" s="1">
        <v>2</v>
      </c>
      <c r="D34" s="1">
        <v>0</v>
      </c>
      <c r="E34" s="1">
        <v>2</v>
      </c>
      <c r="F34" s="1">
        <v>15.06</v>
      </c>
      <c r="G34" s="1">
        <v>3</v>
      </c>
      <c r="H34" s="1">
        <f t="shared" si="1"/>
        <v>2.4519755948927271</v>
      </c>
      <c r="I34" s="1">
        <f t="shared" si="0"/>
        <v>0.54802440510727291</v>
      </c>
    </row>
    <row r="35" spans="1:9" x14ac:dyDescent="0.3">
      <c r="A35" s="1">
        <v>0</v>
      </c>
      <c r="B35" s="1">
        <v>0</v>
      </c>
      <c r="C35" s="1">
        <v>2</v>
      </c>
      <c r="D35" s="1">
        <v>0</v>
      </c>
      <c r="E35" s="1">
        <v>4</v>
      </c>
      <c r="F35" s="1">
        <v>20.69</v>
      </c>
      <c r="G35" s="1">
        <v>2.4500000000000002</v>
      </c>
      <c r="H35" s="1">
        <f t="shared" si="1"/>
        <v>3.3582167617272196</v>
      </c>
      <c r="I35" s="1">
        <f t="shared" si="0"/>
        <v>-0.90821676172721943</v>
      </c>
    </row>
    <row r="36" spans="1:9" x14ac:dyDescent="0.3">
      <c r="A36" s="1">
        <v>1</v>
      </c>
      <c r="B36" s="1">
        <v>0</v>
      </c>
      <c r="C36" s="1">
        <v>2</v>
      </c>
      <c r="D36" s="1">
        <v>0</v>
      </c>
      <c r="E36" s="1">
        <v>2</v>
      </c>
      <c r="F36" s="1">
        <v>17.78</v>
      </c>
      <c r="G36" s="1">
        <v>3.27</v>
      </c>
      <c r="H36" s="1">
        <f t="shared" si="1"/>
        <v>2.7039493097150018</v>
      </c>
      <c r="I36" s="1">
        <f t="shared" si="0"/>
        <v>0.56605069028499821</v>
      </c>
    </row>
    <row r="37" spans="1:9" x14ac:dyDescent="0.3">
      <c r="A37" s="1">
        <v>1</v>
      </c>
      <c r="B37" s="1">
        <v>0</v>
      </c>
      <c r="C37" s="1">
        <v>2</v>
      </c>
      <c r="D37" s="1">
        <v>0</v>
      </c>
      <c r="E37" s="1">
        <v>3</v>
      </c>
      <c r="F37" s="1">
        <v>24.06</v>
      </c>
      <c r="G37" s="1">
        <v>3.6</v>
      </c>
      <c r="H37" s="1">
        <f t="shared" si="1"/>
        <v>3.478058467345182</v>
      </c>
      <c r="I37" s="1">
        <f t="shared" si="0"/>
        <v>0.12194153265481811</v>
      </c>
    </row>
    <row r="38" spans="1:9" x14ac:dyDescent="0.3">
      <c r="A38" s="1">
        <v>1</v>
      </c>
      <c r="B38" s="1">
        <v>0</v>
      </c>
      <c r="C38" s="1">
        <v>2</v>
      </c>
      <c r="D38" s="1">
        <v>0</v>
      </c>
      <c r="E38" s="1">
        <v>3</v>
      </c>
      <c r="F38" s="1">
        <v>16.309999999999999</v>
      </c>
      <c r="G38" s="1">
        <v>2</v>
      </c>
      <c r="H38" s="1">
        <f t="shared" si="1"/>
        <v>2.7601186548920098</v>
      </c>
      <c r="I38" s="1">
        <f t="shared" si="0"/>
        <v>-0.7601186548920098</v>
      </c>
    </row>
    <row r="39" spans="1:9" x14ac:dyDescent="0.3">
      <c r="A39" s="1">
        <v>0</v>
      </c>
      <c r="B39" s="1">
        <v>0</v>
      </c>
      <c r="C39" s="1">
        <v>2</v>
      </c>
      <c r="D39" s="1">
        <v>0</v>
      </c>
      <c r="E39" s="1">
        <v>3</v>
      </c>
      <c r="F39" s="1">
        <v>16.93</v>
      </c>
      <c r="G39" s="1">
        <v>3.07</v>
      </c>
      <c r="H39" s="1">
        <f t="shared" si="1"/>
        <v>2.817553839888264</v>
      </c>
      <c r="I39" s="1">
        <f t="shared" si="0"/>
        <v>0.25244616011173582</v>
      </c>
    </row>
    <row r="40" spans="1:9" x14ac:dyDescent="0.3">
      <c r="A40" s="1">
        <v>1</v>
      </c>
      <c r="B40" s="1">
        <v>0</v>
      </c>
      <c r="C40" s="1">
        <v>2</v>
      </c>
      <c r="D40" s="1">
        <v>0</v>
      </c>
      <c r="E40" s="1">
        <v>3</v>
      </c>
      <c r="F40" s="1">
        <v>18.690000000000001</v>
      </c>
      <c r="G40" s="1">
        <v>2.31</v>
      </c>
      <c r="H40" s="1">
        <f t="shared" si="1"/>
        <v>2.9805956553615003</v>
      </c>
      <c r="I40" s="1">
        <f t="shared" si="0"/>
        <v>-0.67059565536150023</v>
      </c>
    </row>
    <row r="41" spans="1:9" x14ac:dyDescent="0.3">
      <c r="A41" s="1">
        <v>1</v>
      </c>
      <c r="B41" s="1">
        <v>0</v>
      </c>
      <c r="C41" s="1">
        <v>2</v>
      </c>
      <c r="D41" s="1">
        <v>0</v>
      </c>
      <c r="E41" s="1">
        <v>3</v>
      </c>
      <c r="F41" s="1">
        <v>31.27</v>
      </c>
      <c r="G41" s="1">
        <v>5</v>
      </c>
      <c r="H41" s="1">
        <f t="shared" si="1"/>
        <v>4.1459740864145207</v>
      </c>
      <c r="I41" s="1">
        <f t="shared" si="0"/>
        <v>0.8540259135854793</v>
      </c>
    </row>
    <row r="42" spans="1:9" x14ac:dyDescent="0.3">
      <c r="A42" s="1">
        <v>1</v>
      </c>
      <c r="B42" s="1">
        <v>0</v>
      </c>
      <c r="C42" s="1">
        <v>2</v>
      </c>
      <c r="D42" s="1">
        <v>0</v>
      </c>
      <c r="E42" s="1">
        <v>3</v>
      </c>
      <c r="F42" s="1">
        <v>16.04</v>
      </c>
      <c r="G42" s="1">
        <v>2.2400000000000002</v>
      </c>
      <c r="H42" s="1">
        <f t="shared" si="1"/>
        <v>2.7351065582000933</v>
      </c>
      <c r="I42" s="1">
        <f t="shared" si="0"/>
        <v>-0.49510655820009308</v>
      </c>
    </row>
    <row r="43" spans="1:9" x14ac:dyDescent="0.3">
      <c r="A43" s="1">
        <v>1</v>
      </c>
      <c r="B43" s="1">
        <v>0</v>
      </c>
      <c r="C43" s="1">
        <v>3</v>
      </c>
      <c r="D43" s="1">
        <v>0</v>
      </c>
      <c r="E43" s="1">
        <v>2</v>
      </c>
      <c r="F43" s="1">
        <v>17.46</v>
      </c>
      <c r="G43" s="1">
        <v>2.54</v>
      </c>
      <c r="H43" s="1">
        <f t="shared" si="1"/>
        <v>2.6743053432653223</v>
      </c>
      <c r="I43" s="1">
        <f t="shared" si="0"/>
        <v>-0.13430534326532229</v>
      </c>
    </row>
    <row r="44" spans="1:9" x14ac:dyDescent="0.3">
      <c r="A44" s="1">
        <v>1</v>
      </c>
      <c r="B44" s="1">
        <v>0</v>
      </c>
      <c r="C44" s="1">
        <v>3</v>
      </c>
      <c r="D44" s="1">
        <v>0</v>
      </c>
      <c r="E44" s="1">
        <v>2</v>
      </c>
      <c r="F44" s="1">
        <v>13.94</v>
      </c>
      <c r="G44" s="1">
        <v>3.06</v>
      </c>
      <c r="H44" s="1">
        <f t="shared" si="1"/>
        <v>2.3482217123188489</v>
      </c>
      <c r="I44" s="1">
        <f t="shared" si="0"/>
        <v>0.71177828768115114</v>
      </c>
    </row>
    <row r="45" spans="1:9" x14ac:dyDescent="0.3">
      <c r="A45" s="1">
        <v>1</v>
      </c>
      <c r="B45" s="1">
        <v>0</v>
      </c>
      <c r="C45" s="1">
        <v>3</v>
      </c>
      <c r="D45" s="1">
        <v>0</v>
      </c>
      <c r="E45" s="1">
        <v>2</v>
      </c>
      <c r="F45" s="1">
        <v>9.68</v>
      </c>
      <c r="G45" s="1">
        <v>1.32</v>
      </c>
      <c r="H45" s="1">
        <f t="shared" si="1"/>
        <v>1.9535864089574928</v>
      </c>
      <c r="I45" s="1">
        <f t="shared" si="0"/>
        <v>-0.63358640895749274</v>
      </c>
    </row>
    <row r="46" spans="1:9" x14ac:dyDescent="0.3">
      <c r="A46" s="1">
        <v>1</v>
      </c>
      <c r="B46" s="1">
        <v>0</v>
      </c>
      <c r="C46" s="1">
        <v>3</v>
      </c>
      <c r="D46" s="1">
        <v>0</v>
      </c>
      <c r="E46" s="1">
        <v>4</v>
      </c>
      <c r="F46" s="1">
        <v>30.4</v>
      </c>
      <c r="G46" s="1">
        <v>5.6</v>
      </c>
      <c r="H46" s="1">
        <f t="shared" si="1"/>
        <v>4.2577258686846768</v>
      </c>
      <c r="I46" s="1">
        <f t="shared" si="0"/>
        <v>1.3422741313153228</v>
      </c>
    </row>
    <row r="47" spans="1:9" x14ac:dyDescent="0.3">
      <c r="A47" s="1">
        <v>1</v>
      </c>
      <c r="B47" s="1">
        <v>0</v>
      </c>
      <c r="C47" s="1">
        <v>3</v>
      </c>
      <c r="D47" s="1">
        <v>0</v>
      </c>
      <c r="E47" s="1">
        <v>2</v>
      </c>
      <c r="F47" s="1">
        <v>18.29</v>
      </c>
      <c r="G47" s="1">
        <v>3</v>
      </c>
      <c r="H47" s="1">
        <f t="shared" si="1"/>
        <v>2.7511943812441779</v>
      </c>
      <c r="I47" s="1">
        <f t="shared" si="0"/>
        <v>0.24880561875582208</v>
      </c>
    </row>
    <row r="48" spans="1:9" x14ac:dyDescent="0.3">
      <c r="A48" s="1">
        <v>1</v>
      </c>
      <c r="B48" s="1">
        <v>0</v>
      </c>
      <c r="C48" s="1">
        <v>3</v>
      </c>
      <c r="D48" s="1">
        <v>0</v>
      </c>
      <c r="E48" s="1">
        <v>2</v>
      </c>
      <c r="F48" s="1">
        <v>22.23</v>
      </c>
      <c r="G48" s="1">
        <v>5</v>
      </c>
      <c r="H48" s="1">
        <f t="shared" si="1"/>
        <v>3.1161857181558554</v>
      </c>
      <c r="I48" s="1">
        <f t="shared" si="0"/>
        <v>1.8838142818441446</v>
      </c>
    </row>
    <row r="49" spans="1:9" x14ac:dyDescent="0.3">
      <c r="A49" s="1">
        <v>1</v>
      </c>
      <c r="B49" s="1">
        <v>0</v>
      </c>
      <c r="C49" s="1">
        <v>3</v>
      </c>
      <c r="D49" s="1">
        <v>0</v>
      </c>
      <c r="E49" s="1">
        <v>4</v>
      </c>
      <c r="F49" s="1">
        <v>32.4</v>
      </c>
      <c r="G49" s="1">
        <v>6</v>
      </c>
      <c r="H49" s="1">
        <f t="shared" si="1"/>
        <v>4.4430006589951727</v>
      </c>
      <c r="I49" s="1">
        <f t="shared" si="0"/>
        <v>1.5569993410048273</v>
      </c>
    </row>
    <row r="50" spans="1:9" x14ac:dyDescent="0.3">
      <c r="A50" s="1">
        <v>1</v>
      </c>
      <c r="B50" s="1">
        <v>0</v>
      </c>
      <c r="C50" s="1">
        <v>3</v>
      </c>
      <c r="D50" s="1">
        <v>0</v>
      </c>
      <c r="E50" s="1">
        <v>3</v>
      </c>
      <c r="F50" s="1">
        <v>28.55</v>
      </c>
      <c r="G50" s="1">
        <v>2.0499999999999998</v>
      </c>
      <c r="H50" s="1">
        <f t="shared" si="1"/>
        <v>3.8940003715922455</v>
      </c>
      <c r="I50" s="1">
        <f t="shared" si="0"/>
        <v>-1.8440003715922457</v>
      </c>
    </row>
    <row r="51" spans="1:9" x14ac:dyDescent="0.3">
      <c r="A51" s="1">
        <v>1</v>
      </c>
      <c r="B51" s="1">
        <v>0</v>
      </c>
      <c r="C51" s="1">
        <v>3</v>
      </c>
      <c r="D51" s="1">
        <v>0</v>
      </c>
      <c r="E51" s="1">
        <v>2</v>
      </c>
      <c r="F51" s="1">
        <v>18.04</v>
      </c>
      <c r="G51" s="1">
        <v>3</v>
      </c>
      <c r="H51" s="1">
        <f t="shared" si="1"/>
        <v>2.7280350324553657</v>
      </c>
      <c r="I51" s="1">
        <f t="shared" si="0"/>
        <v>0.27196496754463428</v>
      </c>
    </row>
    <row r="52" spans="1:9" x14ac:dyDescent="0.3">
      <c r="A52" s="1">
        <v>1</v>
      </c>
      <c r="B52" s="1">
        <v>0</v>
      </c>
      <c r="C52" s="1">
        <v>3</v>
      </c>
      <c r="D52" s="1">
        <v>0</v>
      </c>
      <c r="E52" s="1">
        <v>2</v>
      </c>
      <c r="F52" s="1">
        <v>12.54</v>
      </c>
      <c r="G52" s="1">
        <v>2.5</v>
      </c>
      <c r="H52" s="1">
        <f t="shared" si="1"/>
        <v>2.2185293591015016</v>
      </c>
      <c r="I52" s="1">
        <f t="shared" si="0"/>
        <v>0.28147064089849838</v>
      </c>
    </row>
    <row r="53" spans="1:9" x14ac:dyDescent="0.3">
      <c r="A53" s="1">
        <v>0</v>
      </c>
      <c r="B53" s="1">
        <v>0</v>
      </c>
      <c r="C53" s="1">
        <v>3</v>
      </c>
      <c r="D53" s="1">
        <v>0</v>
      </c>
      <c r="E53" s="1">
        <v>2</v>
      </c>
      <c r="F53" s="1">
        <v>10.29</v>
      </c>
      <c r="G53" s="1">
        <v>2.6</v>
      </c>
      <c r="H53" s="1">
        <f t="shared" si="1"/>
        <v>2.010095220002194</v>
      </c>
      <c r="I53" s="1">
        <f t="shared" si="0"/>
        <v>0.58990477999780611</v>
      </c>
    </row>
    <row r="54" spans="1:9" x14ac:dyDescent="0.3">
      <c r="A54" s="1">
        <v>0</v>
      </c>
      <c r="B54" s="1">
        <v>0</v>
      </c>
      <c r="C54" s="1">
        <v>3</v>
      </c>
      <c r="D54" s="1">
        <v>0</v>
      </c>
      <c r="E54" s="1">
        <v>4</v>
      </c>
      <c r="F54" s="1">
        <v>34.81</v>
      </c>
      <c r="G54" s="1">
        <v>5.2</v>
      </c>
      <c r="H54" s="1">
        <f t="shared" si="1"/>
        <v>4.666256781319321</v>
      </c>
      <c r="I54" s="1">
        <f t="shared" si="0"/>
        <v>0.5337432186806792</v>
      </c>
    </row>
    <row r="55" spans="1:9" x14ac:dyDescent="0.3">
      <c r="A55" s="1">
        <v>1</v>
      </c>
      <c r="B55" s="1">
        <v>0</v>
      </c>
      <c r="C55" s="1">
        <v>3</v>
      </c>
      <c r="D55" s="1">
        <v>0</v>
      </c>
      <c r="E55" s="1">
        <v>2</v>
      </c>
      <c r="F55" s="1">
        <v>9.94</v>
      </c>
      <c r="G55" s="1">
        <v>1.56</v>
      </c>
      <c r="H55" s="1">
        <f t="shared" si="1"/>
        <v>1.9776721316978572</v>
      </c>
      <c r="I55" s="1">
        <f t="shared" si="0"/>
        <v>-0.41767213169785711</v>
      </c>
    </row>
    <row r="56" spans="1:9" x14ac:dyDescent="0.3">
      <c r="A56" s="1">
        <v>1</v>
      </c>
      <c r="B56" s="1">
        <v>0</v>
      </c>
      <c r="C56" s="1">
        <v>3</v>
      </c>
      <c r="D56" s="1">
        <v>0</v>
      </c>
      <c r="E56" s="1">
        <v>4</v>
      </c>
      <c r="F56" s="1">
        <v>25.56</v>
      </c>
      <c r="G56" s="1">
        <v>4.34</v>
      </c>
      <c r="H56" s="1">
        <f t="shared" si="1"/>
        <v>3.8093608761332769</v>
      </c>
      <c r="I56" s="1">
        <f t="shared" si="0"/>
        <v>0.53063912386672296</v>
      </c>
    </row>
    <row r="57" spans="1:9" x14ac:dyDescent="0.3">
      <c r="A57" s="1">
        <v>1</v>
      </c>
      <c r="B57" s="1">
        <v>0</v>
      </c>
      <c r="C57" s="1">
        <v>3</v>
      </c>
      <c r="D57" s="1">
        <v>0</v>
      </c>
      <c r="E57" s="1">
        <v>2</v>
      </c>
      <c r="F57" s="1">
        <v>19.489999999999998</v>
      </c>
      <c r="G57" s="1">
        <v>3.51</v>
      </c>
      <c r="H57" s="1">
        <f t="shared" si="1"/>
        <v>2.8623592554304755</v>
      </c>
      <c r="I57" s="1">
        <f t="shared" si="0"/>
        <v>0.64764074456952425</v>
      </c>
    </row>
    <row r="58" spans="1:9" x14ac:dyDescent="0.3">
      <c r="A58" s="1">
        <v>1</v>
      </c>
      <c r="B58" s="1">
        <v>1</v>
      </c>
      <c r="C58" s="1">
        <v>2</v>
      </c>
      <c r="D58" s="1">
        <v>0</v>
      </c>
      <c r="E58" s="1">
        <v>4</v>
      </c>
      <c r="F58" s="1">
        <v>38.01</v>
      </c>
      <c r="G58" s="1">
        <v>3</v>
      </c>
      <c r="H58" s="1">
        <f t="shared" si="1"/>
        <v>4.962696445816114</v>
      </c>
      <c r="I58" s="1">
        <f t="shared" si="0"/>
        <v>-1.962696445816114</v>
      </c>
    </row>
    <row r="59" spans="1:9" x14ac:dyDescent="0.3">
      <c r="A59" s="1">
        <v>0</v>
      </c>
      <c r="B59" s="1">
        <v>0</v>
      </c>
      <c r="C59" s="1">
        <v>2</v>
      </c>
      <c r="D59" s="1">
        <v>0</v>
      </c>
      <c r="E59" s="1">
        <v>2</v>
      </c>
      <c r="F59" s="1">
        <v>26.41</v>
      </c>
      <c r="G59" s="1">
        <v>1.5</v>
      </c>
      <c r="H59" s="1">
        <f t="shared" si="1"/>
        <v>3.5034100299047917</v>
      </c>
      <c r="I59" s="1">
        <f t="shared" si="0"/>
        <v>-2.0034100299047917</v>
      </c>
    </row>
    <row r="60" spans="1:9" x14ac:dyDescent="0.3">
      <c r="A60" s="1">
        <v>1</v>
      </c>
      <c r="B60" s="1">
        <v>1</v>
      </c>
      <c r="C60" s="1">
        <v>2</v>
      </c>
      <c r="D60" s="1">
        <v>0</v>
      </c>
      <c r="E60" s="1">
        <v>2</v>
      </c>
      <c r="F60" s="1">
        <v>11.24</v>
      </c>
      <c r="G60" s="1">
        <v>1.76</v>
      </c>
      <c r="H60" s="1">
        <f t="shared" si="1"/>
        <v>2.0981007453996794</v>
      </c>
      <c r="I60" s="1">
        <f t="shared" si="0"/>
        <v>-0.33810074539967938</v>
      </c>
    </row>
    <row r="61" spans="1:9" x14ac:dyDescent="0.3">
      <c r="A61" s="1">
        <v>1</v>
      </c>
      <c r="B61" s="1">
        <v>0</v>
      </c>
      <c r="C61" s="1">
        <v>2</v>
      </c>
      <c r="D61" s="1">
        <v>0</v>
      </c>
      <c r="E61" s="1">
        <v>4</v>
      </c>
      <c r="F61" s="1">
        <v>48.27</v>
      </c>
      <c r="G61" s="1">
        <v>6.73</v>
      </c>
      <c r="H61" s="1">
        <f t="shared" si="1"/>
        <v>5.91315612010896</v>
      </c>
      <c r="I61" s="1">
        <f t="shared" si="0"/>
        <v>0.81684387989104046</v>
      </c>
    </row>
    <row r="62" spans="1:9" x14ac:dyDescent="0.3">
      <c r="A62" s="1">
        <v>1</v>
      </c>
      <c r="B62" s="1">
        <v>1</v>
      </c>
      <c r="C62" s="1">
        <v>2</v>
      </c>
      <c r="D62" s="1">
        <v>0</v>
      </c>
      <c r="E62" s="1">
        <v>2</v>
      </c>
      <c r="F62" s="1">
        <v>20.29</v>
      </c>
      <c r="G62" s="1">
        <v>3.21</v>
      </c>
      <c r="H62" s="1">
        <f t="shared" si="1"/>
        <v>2.9364691715546742</v>
      </c>
      <c r="I62" s="1">
        <f t="shared" si="0"/>
        <v>0.27353082844532572</v>
      </c>
    </row>
    <row r="63" spans="1:9" x14ac:dyDescent="0.3">
      <c r="A63" s="1">
        <v>1</v>
      </c>
      <c r="B63" s="1">
        <v>1</v>
      </c>
      <c r="C63" s="1">
        <v>2</v>
      </c>
      <c r="D63" s="1">
        <v>0</v>
      </c>
      <c r="E63" s="1">
        <v>2</v>
      </c>
      <c r="F63" s="1">
        <v>13.81</v>
      </c>
      <c r="G63" s="1">
        <v>2</v>
      </c>
      <c r="H63" s="1">
        <f t="shared" si="1"/>
        <v>2.336178850948667</v>
      </c>
      <c r="I63" s="1">
        <f t="shared" si="0"/>
        <v>-0.33617885094866695</v>
      </c>
    </row>
    <row r="64" spans="1:9" x14ac:dyDescent="0.3">
      <c r="A64" s="1">
        <v>1</v>
      </c>
      <c r="B64" s="1">
        <v>1</v>
      </c>
      <c r="C64" s="1">
        <v>2</v>
      </c>
      <c r="D64" s="1">
        <v>0</v>
      </c>
      <c r="E64" s="1">
        <v>2</v>
      </c>
      <c r="F64" s="1">
        <v>11.02</v>
      </c>
      <c r="G64" s="1">
        <v>1.98</v>
      </c>
      <c r="H64" s="1">
        <f t="shared" si="1"/>
        <v>2.077720518465525</v>
      </c>
      <c r="I64" s="1">
        <f t="shared" si="0"/>
        <v>-9.7720518465524986E-2</v>
      </c>
    </row>
    <row r="65" spans="1:9" x14ac:dyDescent="0.3">
      <c r="A65" s="1">
        <v>1</v>
      </c>
      <c r="B65" s="1">
        <v>1</v>
      </c>
      <c r="C65" s="1">
        <v>2</v>
      </c>
      <c r="D65" s="1">
        <v>0</v>
      </c>
      <c r="E65" s="1">
        <v>4</v>
      </c>
      <c r="F65" s="1">
        <v>18.29</v>
      </c>
      <c r="G65" s="1">
        <v>3.76</v>
      </c>
      <c r="H65" s="1">
        <f t="shared" si="1"/>
        <v>3.1358870133546239</v>
      </c>
      <c r="I65" s="1">
        <f t="shared" si="0"/>
        <v>0.62411298664537584</v>
      </c>
    </row>
    <row r="66" spans="1:9" x14ac:dyDescent="0.3">
      <c r="A66" s="1">
        <v>1</v>
      </c>
      <c r="B66" s="1">
        <v>0</v>
      </c>
      <c r="C66" s="1">
        <v>2</v>
      </c>
      <c r="D66" s="1">
        <v>0</v>
      </c>
      <c r="E66" s="1">
        <v>3</v>
      </c>
      <c r="F66" s="1">
        <v>17.59</v>
      </c>
      <c r="G66" s="1">
        <v>2.64</v>
      </c>
      <c r="H66" s="1">
        <f t="shared" si="1"/>
        <v>2.8786945206907273</v>
      </c>
      <c r="I66" s="1">
        <f t="shared" ref="I66:I129" si="2">G66-H66</f>
        <v>-0.23869452069072716</v>
      </c>
    </row>
    <row r="67" spans="1:9" x14ac:dyDescent="0.3">
      <c r="A67" s="1">
        <v>1</v>
      </c>
      <c r="B67" s="1">
        <v>0</v>
      </c>
      <c r="C67" s="1">
        <v>2</v>
      </c>
      <c r="D67" s="1">
        <v>0</v>
      </c>
      <c r="E67" s="1">
        <v>3</v>
      </c>
      <c r="F67" s="1">
        <v>20.079999999999998</v>
      </c>
      <c r="G67" s="1">
        <v>3.15</v>
      </c>
      <c r="H67" s="1">
        <f t="shared" ref="H67:H130" si="3">0.672163791744246+0.192346316055223*E67+ 0.092637395155248*F67</f>
        <v>3.1093616346272945</v>
      </c>
      <c r="I67" s="1">
        <f t="shared" si="2"/>
        <v>4.0638365372705376E-2</v>
      </c>
    </row>
    <row r="68" spans="1:9" x14ac:dyDescent="0.3">
      <c r="A68" s="1">
        <v>0</v>
      </c>
      <c r="B68" s="1">
        <v>0</v>
      </c>
      <c r="C68" s="1">
        <v>2</v>
      </c>
      <c r="D68" s="1">
        <v>0</v>
      </c>
      <c r="E68" s="1">
        <v>2</v>
      </c>
      <c r="F68" s="1">
        <v>16.45</v>
      </c>
      <c r="G68" s="1">
        <v>2.4700000000000002</v>
      </c>
      <c r="H68" s="1">
        <f t="shared" si="3"/>
        <v>2.5807415741585213</v>
      </c>
      <c r="I68" s="1">
        <f t="shared" si="2"/>
        <v>-0.11074157415852115</v>
      </c>
    </row>
    <row r="69" spans="1:9" x14ac:dyDescent="0.3">
      <c r="A69" s="1">
        <v>0</v>
      </c>
      <c r="B69" s="1">
        <v>1</v>
      </c>
      <c r="C69" s="1">
        <v>2</v>
      </c>
      <c r="D69" s="1">
        <v>0</v>
      </c>
      <c r="E69" s="1">
        <v>1</v>
      </c>
      <c r="F69" s="1">
        <v>3.07</v>
      </c>
      <c r="G69" s="1">
        <v>1</v>
      </c>
      <c r="H69" s="1">
        <f t="shared" si="3"/>
        <v>1.1489069109260803</v>
      </c>
      <c r="I69" s="1">
        <f t="shared" si="2"/>
        <v>-0.14890691092608033</v>
      </c>
    </row>
    <row r="70" spans="1:9" x14ac:dyDescent="0.3">
      <c r="A70" s="1">
        <v>1</v>
      </c>
      <c r="B70" s="1">
        <v>0</v>
      </c>
      <c r="C70" s="1">
        <v>2</v>
      </c>
      <c r="D70" s="1">
        <v>0</v>
      </c>
      <c r="E70" s="1">
        <v>2</v>
      </c>
      <c r="F70" s="1">
        <v>20.23</v>
      </c>
      <c r="G70" s="1">
        <v>2.0099999999999998</v>
      </c>
      <c r="H70" s="1">
        <f t="shared" si="3"/>
        <v>2.9309109278453596</v>
      </c>
      <c r="I70" s="1">
        <f t="shared" si="2"/>
        <v>-0.92091092784535977</v>
      </c>
    </row>
    <row r="71" spans="1:9" x14ac:dyDescent="0.3">
      <c r="A71" s="1">
        <v>1</v>
      </c>
      <c r="B71" s="1">
        <v>1</v>
      </c>
      <c r="C71" s="1">
        <v>2</v>
      </c>
      <c r="D71" s="1">
        <v>0</v>
      </c>
      <c r="E71" s="1">
        <v>2</v>
      </c>
      <c r="F71" s="1">
        <v>15.01</v>
      </c>
      <c r="G71" s="1">
        <v>2.09</v>
      </c>
      <c r="H71" s="1">
        <f t="shared" si="3"/>
        <v>2.4473437251349646</v>
      </c>
      <c r="I71" s="1">
        <f t="shared" si="2"/>
        <v>-0.35734372513496471</v>
      </c>
    </row>
    <row r="72" spans="1:9" x14ac:dyDescent="0.3">
      <c r="A72" s="1">
        <v>1</v>
      </c>
      <c r="B72" s="1">
        <v>0</v>
      </c>
      <c r="C72" s="1">
        <v>2</v>
      </c>
      <c r="D72" s="1">
        <v>0</v>
      </c>
      <c r="E72" s="1">
        <v>2</v>
      </c>
      <c r="F72" s="1">
        <v>12.02</v>
      </c>
      <c r="G72" s="1">
        <v>1.97</v>
      </c>
      <c r="H72" s="1">
        <f t="shared" si="3"/>
        <v>2.1703579136207729</v>
      </c>
      <c r="I72" s="1">
        <f t="shared" si="2"/>
        <v>-0.20035791362077293</v>
      </c>
    </row>
    <row r="73" spans="1:9" x14ac:dyDescent="0.3">
      <c r="A73" s="1">
        <v>0</v>
      </c>
      <c r="B73" s="1">
        <v>0</v>
      </c>
      <c r="C73" s="1">
        <v>2</v>
      </c>
      <c r="D73" s="1">
        <v>0</v>
      </c>
      <c r="E73" s="1">
        <v>3</v>
      </c>
      <c r="F73" s="1">
        <v>17.07</v>
      </c>
      <c r="G73" s="1">
        <v>3</v>
      </c>
      <c r="H73" s="1">
        <f t="shared" si="3"/>
        <v>2.8305230752099986</v>
      </c>
      <c r="I73" s="1">
        <f t="shared" si="2"/>
        <v>0.16947692479000143</v>
      </c>
    </row>
    <row r="74" spans="1:9" x14ac:dyDescent="0.3">
      <c r="A74" s="1">
        <v>0</v>
      </c>
      <c r="B74" s="1">
        <v>1</v>
      </c>
      <c r="C74" s="1">
        <v>2</v>
      </c>
      <c r="D74" s="1">
        <v>0</v>
      </c>
      <c r="E74" s="1">
        <v>2</v>
      </c>
      <c r="F74" s="1">
        <v>26.86</v>
      </c>
      <c r="G74" s="1">
        <v>3.14</v>
      </c>
      <c r="H74" s="1">
        <f t="shared" si="3"/>
        <v>3.5450968577246535</v>
      </c>
      <c r="I74" s="1">
        <f t="shared" si="2"/>
        <v>-0.40509685772465343</v>
      </c>
    </row>
    <row r="75" spans="1:9" x14ac:dyDescent="0.3">
      <c r="A75" s="1">
        <v>0</v>
      </c>
      <c r="B75" s="1">
        <v>1</v>
      </c>
      <c r="C75" s="1">
        <v>2</v>
      </c>
      <c r="D75" s="1">
        <v>0</v>
      </c>
      <c r="E75" s="1">
        <v>2</v>
      </c>
      <c r="F75" s="1">
        <v>25.28</v>
      </c>
      <c r="G75" s="1">
        <v>5</v>
      </c>
      <c r="H75" s="1">
        <f t="shared" si="3"/>
        <v>3.3987297733793618</v>
      </c>
      <c r="I75" s="1">
        <f t="shared" si="2"/>
        <v>1.6012702266206382</v>
      </c>
    </row>
    <row r="76" spans="1:9" x14ac:dyDescent="0.3">
      <c r="A76" s="1">
        <v>0</v>
      </c>
      <c r="B76" s="1">
        <v>0</v>
      </c>
      <c r="C76" s="1">
        <v>2</v>
      </c>
      <c r="D76" s="1">
        <v>0</v>
      </c>
      <c r="E76" s="1">
        <v>2</v>
      </c>
      <c r="F76" s="1">
        <v>14.73</v>
      </c>
      <c r="G76" s="1">
        <v>2.2000000000000002</v>
      </c>
      <c r="H76" s="1">
        <f t="shared" si="3"/>
        <v>2.4214052544914955</v>
      </c>
      <c r="I76" s="1">
        <f t="shared" si="2"/>
        <v>-0.22140525449149528</v>
      </c>
    </row>
    <row r="77" spans="1:9" x14ac:dyDescent="0.3">
      <c r="A77" s="1">
        <v>1</v>
      </c>
      <c r="B77" s="1">
        <v>0</v>
      </c>
      <c r="C77" s="1">
        <v>2</v>
      </c>
      <c r="D77" s="1">
        <v>0</v>
      </c>
      <c r="E77" s="1">
        <v>2</v>
      </c>
      <c r="F77" s="1">
        <v>10.51</v>
      </c>
      <c r="G77" s="1">
        <v>1.25</v>
      </c>
      <c r="H77" s="1">
        <f t="shared" si="3"/>
        <v>2.0304754469363484</v>
      </c>
      <c r="I77" s="1">
        <f t="shared" si="2"/>
        <v>-0.7804754469363484</v>
      </c>
    </row>
    <row r="78" spans="1:9" x14ac:dyDescent="0.3">
      <c r="A78" s="1">
        <v>1</v>
      </c>
      <c r="B78" s="1">
        <v>1</v>
      </c>
      <c r="C78" s="1">
        <v>2</v>
      </c>
      <c r="D78" s="1">
        <v>0</v>
      </c>
      <c r="E78" s="1">
        <v>2</v>
      </c>
      <c r="F78" s="1">
        <v>17.920000000000002</v>
      </c>
      <c r="G78" s="1">
        <v>3.08</v>
      </c>
      <c r="H78" s="1">
        <f t="shared" si="3"/>
        <v>2.7169185450367364</v>
      </c>
      <c r="I78" s="1">
        <f t="shared" si="2"/>
        <v>0.36308145496326372</v>
      </c>
    </row>
    <row r="79" spans="1:9" x14ac:dyDescent="0.3">
      <c r="A79" s="1">
        <v>1</v>
      </c>
      <c r="B79" s="1">
        <v>0</v>
      </c>
      <c r="C79" s="1">
        <v>0</v>
      </c>
      <c r="D79" s="1">
        <v>1</v>
      </c>
      <c r="E79" s="1">
        <v>4</v>
      </c>
      <c r="F79" s="1">
        <v>27.2</v>
      </c>
      <c r="G79" s="1">
        <v>4</v>
      </c>
      <c r="H79" s="1">
        <f t="shared" si="3"/>
        <v>3.9612862041878838</v>
      </c>
      <c r="I79" s="1">
        <f t="shared" si="2"/>
        <v>3.8713795812116203E-2</v>
      </c>
    </row>
    <row r="80" spans="1:9" x14ac:dyDescent="0.3">
      <c r="A80" s="1">
        <v>1</v>
      </c>
      <c r="B80" s="1">
        <v>0</v>
      </c>
      <c r="C80" s="1">
        <v>0</v>
      </c>
      <c r="D80" s="1">
        <v>1</v>
      </c>
      <c r="E80" s="1">
        <v>2</v>
      </c>
      <c r="F80" s="1">
        <v>22.76</v>
      </c>
      <c r="G80" s="1">
        <v>3</v>
      </c>
      <c r="H80" s="1">
        <f t="shared" si="3"/>
        <v>3.1652835375881367</v>
      </c>
      <c r="I80" s="1">
        <f t="shared" si="2"/>
        <v>-0.16528353758813674</v>
      </c>
    </row>
    <row r="81" spans="1:9" x14ac:dyDescent="0.3">
      <c r="A81" s="1">
        <v>1</v>
      </c>
      <c r="B81" s="1">
        <v>0</v>
      </c>
      <c r="C81" s="1">
        <v>0</v>
      </c>
      <c r="D81" s="1">
        <v>1</v>
      </c>
      <c r="E81" s="1">
        <v>2</v>
      </c>
      <c r="F81" s="1">
        <v>17.29</v>
      </c>
      <c r="G81" s="1">
        <v>2.71</v>
      </c>
      <c r="H81" s="1">
        <f t="shared" si="3"/>
        <v>2.65855698608893</v>
      </c>
      <c r="I81" s="1">
        <f t="shared" si="2"/>
        <v>5.1443013911069979E-2</v>
      </c>
    </row>
    <row r="82" spans="1:9" x14ac:dyDescent="0.3">
      <c r="A82" s="1">
        <v>1</v>
      </c>
      <c r="B82" s="1">
        <v>1</v>
      </c>
      <c r="C82" s="1">
        <v>0</v>
      </c>
      <c r="D82" s="1">
        <v>1</v>
      </c>
      <c r="E82" s="1">
        <v>2</v>
      </c>
      <c r="F82" s="1">
        <v>19.440000000000001</v>
      </c>
      <c r="G82" s="1">
        <v>3</v>
      </c>
      <c r="H82" s="1">
        <f t="shared" si="3"/>
        <v>2.8577273856727134</v>
      </c>
      <c r="I82" s="1">
        <f t="shared" si="2"/>
        <v>0.14227261432728655</v>
      </c>
    </row>
    <row r="83" spans="1:9" x14ac:dyDescent="0.3">
      <c r="A83" s="1">
        <v>1</v>
      </c>
      <c r="B83" s="1">
        <v>0</v>
      </c>
      <c r="C83" s="1">
        <v>0</v>
      </c>
      <c r="D83" s="1">
        <v>1</v>
      </c>
      <c r="E83" s="1">
        <v>2</v>
      </c>
      <c r="F83" s="1">
        <v>16.66</v>
      </c>
      <c r="G83" s="1">
        <v>3.4</v>
      </c>
      <c r="H83" s="1">
        <f t="shared" si="3"/>
        <v>2.6001954271411236</v>
      </c>
      <c r="I83" s="1">
        <f t="shared" si="2"/>
        <v>0.79980457285887629</v>
      </c>
    </row>
    <row r="84" spans="1:9" x14ac:dyDescent="0.3">
      <c r="A84" s="1">
        <v>0</v>
      </c>
      <c r="B84" s="1">
        <v>0</v>
      </c>
      <c r="C84" s="1">
        <v>0</v>
      </c>
      <c r="D84" s="1">
        <v>1</v>
      </c>
      <c r="E84" s="1">
        <v>1</v>
      </c>
      <c r="F84" s="1">
        <v>10.07</v>
      </c>
      <c r="G84" s="1">
        <v>1.83</v>
      </c>
      <c r="H84" s="1">
        <f t="shared" si="3"/>
        <v>1.7973686770128166</v>
      </c>
      <c r="I84" s="1">
        <f t="shared" si="2"/>
        <v>3.263132298718352E-2</v>
      </c>
    </row>
    <row r="85" spans="1:9" x14ac:dyDescent="0.3">
      <c r="A85" s="1">
        <v>1</v>
      </c>
      <c r="B85" s="1">
        <v>1</v>
      </c>
      <c r="C85" s="1">
        <v>0</v>
      </c>
      <c r="D85" s="1">
        <v>1</v>
      </c>
      <c r="E85" s="1">
        <v>2</v>
      </c>
      <c r="F85" s="1">
        <v>32.68</v>
      </c>
      <c r="G85" s="1">
        <v>5</v>
      </c>
      <c r="H85" s="1">
        <f t="shared" si="3"/>
        <v>4.0842464975281967</v>
      </c>
      <c r="I85" s="1">
        <f t="shared" si="2"/>
        <v>0.91575350247180332</v>
      </c>
    </row>
    <row r="86" spans="1:9" x14ac:dyDescent="0.3">
      <c r="A86" s="1">
        <v>1</v>
      </c>
      <c r="B86" s="1">
        <v>0</v>
      </c>
      <c r="C86" s="1">
        <v>0</v>
      </c>
      <c r="D86" s="1">
        <v>1</v>
      </c>
      <c r="E86" s="1">
        <v>2</v>
      </c>
      <c r="F86" s="1">
        <v>15.98</v>
      </c>
      <c r="G86" s="1">
        <v>2.0299999999999998</v>
      </c>
      <c r="H86" s="1">
        <f t="shared" si="3"/>
        <v>2.5372019984355552</v>
      </c>
      <c r="I86" s="1">
        <f t="shared" si="2"/>
        <v>-0.50720199843555536</v>
      </c>
    </row>
    <row r="87" spans="1:9" x14ac:dyDescent="0.3">
      <c r="A87" s="1">
        <v>0</v>
      </c>
      <c r="B87" s="1">
        <v>0</v>
      </c>
      <c r="C87" s="1">
        <v>0</v>
      </c>
      <c r="D87" s="1">
        <v>1</v>
      </c>
      <c r="E87" s="1">
        <v>4</v>
      </c>
      <c r="F87" s="1">
        <v>34.83</v>
      </c>
      <c r="G87" s="1">
        <v>5.17</v>
      </c>
      <c r="H87" s="1">
        <f t="shared" si="3"/>
        <v>4.6681095292224262</v>
      </c>
      <c r="I87" s="1">
        <f t="shared" si="2"/>
        <v>0.50189047077757376</v>
      </c>
    </row>
    <row r="88" spans="1:9" x14ac:dyDescent="0.3">
      <c r="A88" s="1">
        <v>1</v>
      </c>
      <c r="B88" s="1">
        <v>0</v>
      </c>
      <c r="C88" s="1">
        <v>0</v>
      </c>
      <c r="D88" s="1">
        <v>1</v>
      </c>
      <c r="E88" s="1">
        <v>2</v>
      </c>
      <c r="F88" s="1">
        <v>13.03</v>
      </c>
      <c r="G88" s="1">
        <v>2</v>
      </c>
      <c r="H88" s="1">
        <f t="shared" si="3"/>
        <v>2.2639216827275734</v>
      </c>
      <c r="I88" s="1">
        <f t="shared" si="2"/>
        <v>-0.26392168272757344</v>
      </c>
    </row>
    <row r="89" spans="1:9" x14ac:dyDescent="0.3">
      <c r="A89" s="1">
        <v>1</v>
      </c>
      <c r="B89" s="1">
        <v>0</v>
      </c>
      <c r="C89" s="1">
        <v>0</v>
      </c>
      <c r="D89" s="1">
        <v>1</v>
      </c>
      <c r="E89" s="1">
        <v>2</v>
      </c>
      <c r="F89" s="1">
        <v>18.28</v>
      </c>
      <c r="G89" s="1">
        <v>4</v>
      </c>
      <c r="H89" s="1">
        <f t="shared" si="3"/>
        <v>2.7502680072926258</v>
      </c>
      <c r="I89" s="1">
        <f t="shared" si="2"/>
        <v>1.2497319927073742</v>
      </c>
    </row>
    <row r="90" spans="1:9" x14ac:dyDescent="0.3">
      <c r="A90" s="1">
        <v>1</v>
      </c>
      <c r="B90" s="1">
        <v>0</v>
      </c>
      <c r="C90" s="1">
        <v>0</v>
      </c>
      <c r="D90" s="1">
        <v>1</v>
      </c>
      <c r="E90" s="1">
        <v>2</v>
      </c>
      <c r="F90" s="1">
        <v>24.71</v>
      </c>
      <c r="G90" s="1">
        <v>5.85</v>
      </c>
      <c r="H90" s="1">
        <f t="shared" si="3"/>
        <v>3.3459264581408705</v>
      </c>
      <c r="I90" s="1">
        <f t="shared" si="2"/>
        <v>2.5040735418591291</v>
      </c>
    </row>
    <row r="91" spans="1:9" x14ac:dyDescent="0.3">
      <c r="A91" s="1">
        <v>1</v>
      </c>
      <c r="B91" s="1">
        <v>0</v>
      </c>
      <c r="C91" s="1">
        <v>0</v>
      </c>
      <c r="D91" s="1">
        <v>1</v>
      </c>
      <c r="E91" s="1">
        <v>2</v>
      </c>
      <c r="F91" s="1">
        <v>21.16</v>
      </c>
      <c r="G91" s="1">
        <v>3</v>
      </c>
      <c r="H91" s="1">
        <f t="shared" si="3"/>
        <v>3.0170637053397398</v>
      </c>
      <c r="I91" s="1">
        <f t="shared" si="2"/>
        <v>-1.7063705339739776E-2</v>
      </c>
    </row>
    <row r="92" spans="1:9" x14ac:dyDescent="0.3">
      <c r="A92" s="1">
        <v>1</v>
      </c>
      <c r="B92" s="1">
        <v>1</v>
      </c>
      <c r="C92" s="1">
        <v>1</v>
      </c>
      <c r="D92" s="1">
        <v>0</v>
      </c>
      <c r="E92" s="1">
        <v>2</v>
      </c>
      <c r="F92" s="1">
        <v>28.97</v>
      </c>
      <c r="G92" s="1">
        <v>3</v>
      </c>
      <c r="H92" s="1">
        <f t="shared" si="3"/>
        <v>3.7405617615022266</v>
      </c>
      <c r="I92" s="1">
        <f t="shared" si="2"/>
        <v>-0.74056176150222663</v>
      </c>
    </row>
    <row r="93" spans="1:9" x14ac:dyDescent="0.3">
      <c r="A93" s="1">
        <v>1</v>
      </c>
      <c r="B93" s="1">
        <v>0</v>
      </c>
      <c r="C93" s="1">
        <v>1</v>
      </c>
      <c r="D93" s="1">
        <v>0</v>
      </c>
      <c r="E93" s="1">
        <v>2</v>
      </c>
      <c r="F93" s="1">
        <v>22.49</v>
      </c>
      <c r="G93" s="1">
        <v>3.5</v>
      </c>
      <c r="H93" s="1">
        <f t="shared" si="3"/>
        <v>3.1402714408962193</v>
      </c>
      <c r="I93" s="1">
        <f t="shared" si="2"/>
        <v>0.35972855910378065</v>
      </c>
    </row>
    <row r="94" spans="1:9" x14ac:dyDescent="0.3">
      <c r="A94" s="1">
        <v>0</v>
      </c>
      <c r="B94" s="1">
        <v>1</v>
      </c>
      <c r="C94" s="1">
        <v>1</v>
      </c>
      <c r="D94" s="1">
        <v>0</v>
      </c>
      <c r="E94" s="1">
        <v>2</v>
      </c>
      <c r="F94" s="1">
        <v>5.75</v>
      </c>
      <c r="G94" s="1">
        <v>1</v>
      </c>
      <c r="H94" s="1">
        <f t="shared" si="3"/>
        <v>1.5895214459973681</v>
      </c>
      <c r="I94" s="1">
        <f t="shared" si="2"/>
        <v>-0.58952144599736811</v>
      </c>
    </row>
    <row r="95" spans="1:9" x14ac:dyDescent="0.3">
      <c r="A95" s="1">
        <v>0</v>
      </c>
      <c r="B95" s="1">
        <v>1</v>
      </c>
      <c r="C95" s="1">
        <v>1</v>
      </c>
      <c r="D95" s="1">
        <v>0</v>
      </c>
      <c r="E95" s="1">
        <v>2</v>
      </c>
      <c r="F95" s="1">
        <v>16.32</v>
      </c>
      <c r="G95" s="1">
        <v>4.3</v>
      </c>
      <c r="H95" s="1">
        <f t="shared" si="3"/>
        <v>2.5686987127883398</v>
      </c>
      <c r="I95" s="1">
        <f t="shared" si="2"/>
        <v>1.73130128721166</v>
      </c>
    </row>
    <row r="96" spans="1:9" x14ac:dyDescent="0.3">
      <c r="A96" s="1">
        <v>0</v>
      </c>
      <c r="B96" s="1">
        <v>0</v>
      </c>
      <c r="C96" s="1">
        <v>1</v>
      </c>
      <c r="D96" s="1">
        <v>0</v>
      </c>
      <c r="E96" s="1">
        <v>2</v>
      </c>
      <c r="F96" s="1">
        <v>22.75</v>
      </c>
      <c r="G96" s="1">
        <v>3.25</v>
      </c>
      <c r="H96" s="1">
        <f t="shared" si="3"/>
        <v>3.1643571636365841</v>
      </c>
      <c r="I96" s="1">
        <f t="shared" si="2"/>
        <v>8.5642836363415853E-2</v>
      </c>
    </row>
    <row r="97" spans="1:9" x14ac:dyDescent="0.3">
      <c r="A97" s="1">
        <v>1</v>
      </c>
      <c r="B97" s="1">
        <v>1</v>
      </c>
      <c r="C97" s="1">
        <v>1</v>
      </c>
      <c r="D97" s="1">
        <v>0</v>
      </c>
      <c r="E97" s="1">
        <v>4</v>
      </c>
      <c r="F97" s="1">
        <v>40.17</v>
      </c>
      <c r="G97" s="1">
        <v>4.7300000000000004</v>
      </c>
      <c r="H97" s="1">
        <f t="shared" si="3"/>
        <v>5.1627932193514505</v>
      </c>
      <c r="I97" s="1">
        <f t="shared" si="2"/>
        <v>-0.4327932193514501</v>
      </c>
    </row>
    <row r="98" spans="1:9" x14ac:dyDescent="0.3">
      <c r="A98" s="1">
        <v>1</v>
      </c>
      <c r="B98" s="1">
        <v>1</v>
      </c>
      <c r="C98" s="1">
        <v>1</v>
      </c>
      <c r="D98" s="1">
        <v>0</v>
      </c>
      <c r="E98" s="1">
        <v>2</v>
      </c>
      <c r="F98" s="1">
        <v>27.28</v>
      </c>
      <c r="G98" s="1">
        <v>4</v>
      </c>
      <c r="H98" s="1">
        <f t="shared" si="3"/>
        <v>3.5840045636898576</v>
      </c>
      <c r="I98" s="1">
        <f t="shared" si="2"/>
        <v>0.41599543631014235</v>
      </c>
    </row>
    <row r="99" spans="1:9" x14ac:dyDescent="0.3">
      <c r="A99" s="1">
        <v>1</v>
      </c>
      <c r="B99" s="1">
        <v>1</v>
      </c>
      <c r="C99" s="1">
        <v>1</v>
      </c>
      <c r="D99" s="1">
        <v>0</v>
      </c>
      <c r="E99" s="1">
        <v>2</v>
      </c>
      <c r="F99" s="1">
        <v>12.03</v>
      </c>
      <c r="G99" s="1">
        <v>1.5</v>
      </c>
      <c r="H99" s="1">
        <f t="shared" si="3"/>
        <v>2.1712842875723255</v>
      </c>
      <c r="I99" s="1">
        <f t="shared" si="2"/>
        <v>-0.6712842875723255</v>
      </c>
    </row>
    <row r="100" spans="1:9" x14ac:dyDescent="0.3">
      <c r="A100" s="1">
        <v>1</v>
      </c>
      <c r="B100" s="1">
        <v>1</v>
      </c>
      <c r="C100" s="1">
        <v>1</v>
      </c>
      <c r="D100" s="1">
        <v>0</v>
      </c>
      <c r="E100" s="1">
        <v>2</v>
      </c>
      <c r="F100" s="1">
        <v>21.01</v>
      </c>
      <c r="G100" s="1">
        <v>3</v>
      </c>
      <c r="H100" s="1">
        <f t="shared" si="3"/>
        <v>3.0031680960664531</v>
      </c>
      <c r="I100" s="1">
        <f t="shared" si="2"/>
        <v>-3.1680960664530744E-3</v>
      </c>
    </row>
    <row r="101" spans="1:9" x14ac:dyDescent="0.3">
      <c r="A101" s="1">
        <v>1</v>
      </c>
      <c r="B101" s="1">
        <v>0</v>
      </c>
      <c r="C101" s="1">
        <v>1</v>
      </c>
      <c r="D101" s="1">
        <v>0</v>
      </c>
      <c r="E101" s="1">
        <v>2</v>
      </c>
      <c r="F101" s="1">
        <v>12.46</v>
      </c>
      <c r="G101" s="1">
        <v>1.5</v>
      </c>
      <c r="H101" s="1">
        <f t="shared" si="3"/>
        <v>2.2111183674890822</v>
      </c>
      <c r="I101" s="1">
        <f t="shared" si="2"/>
        <v>-0.71111836748908219</v>
      </c>
    </row>
    <row r="102" spans="1:9" x14ac:dyDescent="0.3">
      <c r="A102" s="1">
        <v>0</v>
      </c>
      <c r="B102" s="1">
        <v>1</v>
      </c>
      <c r="C102" s="1">
        <v>1</v>
      </c>
      <c r="D102" s="1">
        <v>0</v>
      </c>
      <c r="E102" s="1">
        <v>2</v>
      </c>
      <c r="F102" s="1">
        <v>11.35</v>
      </c>
      <c r="G102" s="1">
        <v>2.5</v>
      </c>
      <c r="H102" s="1">
        <f t="shared" si="3"/>
        <v>2.1082908588667566</v>
      </c>
      <c r="I102" s="1">
        <f t="shared" si="2"/>
        <v>0.3917091411332434</v>
      </c>
    </row>
    <row r="103" spans="1:9" x14ac:dyDescent="0.3">
      <c r="A103" s="1">
        <v>0</v>
      </c>
      <c r="B103" s="1">
        <v>1</v>
      </c>
      <c r="C103" s="1">
        <v>1</v>
      </c>
      <c r="D103" s="1">
        <v>0</v>
      </c>
      <c r="E103" s="1">
        <v>2</v>
      </c>
      <c r="F103" s="1">
        <v>15.38</v>
      </c>
      <c r="G103" s="1">
        <v>3</v>
      </c>
      <c r="H103" s="1">
        <f t="shared" si="3"/>
        <v>2.4816195613424066</v>
      </c>
      <c r="I103" s="1">
        <f t="shared" si="2"/>
        <v>0.51838043865759342</v>
      </c>
    </row>
    <row r="104" spans="1:9" x14ac:dyDescent="0.3">
      <c r="A104" s="1">
        <v>0</v>
      </c>
      <c r="B104" s="1">
        <v>1</v>
      </c>
      <c r="C104" s="1">
        <v>2</v>
      </c>
      <c r="D104" s="1">
        <v>0</v>
      </c>
      <c r="E104" s="1">
        <v>3</v>
      </c>
      <c r="F104" s="1">
        <v>44.3</v>
      </c>
      <c r="G104" s="1">
        <v>2.5</v>
      </c>
      <c r="H104" s="1">
        <f t="shared" si="3"/>
        <v>5.3530393452874012</v>
      </c>
      <c r="I104" s="1">
        <f t="shared" si="2"/>
        <v>-2.8530393452874012</v>
      </c>
    </row>
    <row r="105" spans="1:9" x14ac:dyDescent="0.3">
      <c r="A105" s="1">
        <v>0</v>
      </c>
      <c r="B105" s="1">
        <v>1</v>
      </c>
      <c r="C105" s="1">
        <v>2</v>
      </c>
      <c r="D105" s="1">
        <v>0</v>
      </c>
      <c r="E105" s="1">
        <v>2</v>
      </c>
      <c r="F105" s="1">
        <v>22.42</v>
      </c>
      <c r="G105" s="1">
        <v>3.48</v>
      </c>
      <c r="H105" s="1">
        <f t="shared" si="3"/>
        <v>3.1337868232353525</v>
      </c>
      <c r="I105" s="1">
        <f t="shared" si="2"/>
        <v>0.34621317676464747</v>
      </c>
    </row>
    <row r="106" spans="1:9" x14ac:dyDescent="0.3">
      <c r="A106" s="1">
        <v>0</v>
      </c>
      <c r="B106" s="1">
        <v>0</v>
      </c>
      <c r="C106" s="1">
        <v>2</v>
      </c>
      <c r="D106" s="1">
        <v>0</v>
      </c>
      <c r="E106" s="1">
        <v>2</v>
      </c>
      <c r="F106" s="1">
        <v>20.92</v>
      </c>
      <c r="G106" s="1">
        <v>4.08</v>
      </c>
      <c r="H106" s="1">
        <f t="shared" si="3"/>
        <v>2.9948307305024802</v>
      </c>
      <c r="I106" s="1">
        <f t="shared" si="2"/>
        <v>1.0851692694975199</v>
      </c>
    </row>
    <row r="107" spans="1:9" x14ac:dyDescent="0.3">
      <c r="A107" s="1">
        <v>1</v>
      </c>
      <c r="B107" s="1">
        <v>1</v>
      </c>
      <c r="C107" s="1">
        <v>2</v>
      </c>
      <c r="D107" s="1">
        <v>0</v>
      </c>
      <c r="E107" s="1">
        <v>2</v>
      </c>
      <c r="F107" s="1">
        <v>15.36</v>
      </c>
      <c r="G107" s="1">
        <v>1.64</v>
      </c>
      <c r="H107" s="1">
        <f t="shared" si="3"/>
        <v>2.4797668134393014</v>
      </c>
      <c r="I107" s="1">
        <f t="shared" si="2"/>
        <v>-0.83976681343930148</v>
      </c>
    </row>
    <row r="108" spans="1:9" x14ac:dyDescent="0.3">
      <c r="A108" s="1">
        <v>1</v>
      </c>
      <c r="B108" s="1">
        <v>1</v>
      </c>
      <c r="C108" s="1">
        <v>2</v>
      </c>
      <c r="D108" s="1">
        <v>0</v>
      </c>
      <c r="E108" s="1">
        <v>2</v>
      </c>
      <c r="F108" s="1">
        <v>20.49</v>
      </c>
      <c r="G108" s="1">
        <v>4.0599999999999996</v>
      </c>
      <c r="H108" s="1">
        <f t="shared" si="3"/>
        <v>2.9549966505857235</v>
      </c>
      <c r="I108" s="1">
        <f t="shared" si="2"/>
        <v>1.1050033494142761</v>
      </c>
    </row>
    <row r="109" spans="1:9" x14ac:dyDescent="0.3">
      <c r="A109" s="1">
        <v>1</v>
      </c>
      <c r="B109" s="1">
        <v>1</v>
      </c>
      <c r="C109" s="1">
        <v>2</v>
      </c>
      <c r="D109" s="1">
        <v>0</v>
      </c>
      <c r="E109" s="1">
        <v>2</v>
      </c>
      <c r="F109" s="1">
        <v>25.21</v>
      </c>
      <c r="G109" s="1">
        <v>4.29</v>
      </c>
      <c r="H109" s="1">
        <f t="shared" si="3"/>
        <v>3.3922451557184945</v>
      </c>
      <c r="I109" s="1">
        <f t="shared" si="2"/>
        <v>0.89775484428150554</v>
      </c>
    </row>
    <row r="110" spans="1:9" x14ac:dyDescent="0.3">
      <c r="A110" s="1">
        <v>1</v>
      </c>
      <c r="B110" s="1">
        <v>0</v>
      </c>
      <c r="C110" s="1">
        <v>2</v>
      </c>
      <c r="D110" s="1">
        <v>0</v>
      </c>
      <c r="E110" s="1">
        <v>2</v>
      </c>
      <c r="F110" s="1">
        <v>18.239999999999998</v>
      </c>
      <c r="G110" s="1">
        <v>3.76</v>
      </c>
      <c r="H110" s="1">
        <f t="shared" si="3"/>
        <v>2.7465625114864158</v>
      </c>
      <c r="I110" s="1">
        <f t="shared" si="2"/>
        <v>1.013437488513584</v>
      </c>
    </row>
    <row r="111" spans="1:9" x14ac:dyDescent="0.3">
      <c r="A111" s="1">
        <v>0</v>
      </c>
      <c r="B111" s="1">
        <v>1</v>
      </c>
      <c r="C111" s="1">
        <v>2</v>
      </c>
      <c r="D111" s="1">
        <v>0</v>
      </c>
      <c r="E111" s="1">
        <v>2</v>
      </c>
      <c r="F111" s="1">
        <v>14.31</v>
      </c>
      <c r="G111" s="1">
        <v>4</v>
      </c>
      <c r="H111" s="1">
        <f t="shared" si="3"/>
        <v>2.3824975485262909</v>
      </c>
      <c r="I111" s="1">
        <f t="shared" si="2"/>
        <v>1.6175024514737091</v>
      </c>
    </row>
    <row r="112" spans="1:9" x14ac:dyDescent="0.3">
      <c r="A112" s="1">
        <v>1</v>
      </c>
      <c r="B112" s="1">
        <v>0</v>
      </c>
      <c r="C112" s="1">
        <v>2</v>
      </c>
      <c r="D112" s="1">
        <v>0</v>
      </c>
      <c r="E112" s="1">
        <v>2</v>
      </c>
      <c r="F112" s="1">
        <v>14</v>
      </c>
      <c r="G112" s="1">
        <v>3</v>
      </c>
      <c r="H112" s="1">
        <f t="shared" si="3"/>
        <v>2.353779956028164</v>
      </c>
      <c r="I112" s="1">
        <f t="shared" si="2"/>
        <v>0.64622004397183597</v>
      </c>
    </row>
    <row r="113" spans="1:9" x14ac:dyDescent="0.3">
      <c r="A113" s="1">
        <v>0</v>
      </c>
      <c r="B113" s="1">
        <v>0</v>
      </c>
      <c r="C113" s="1">
        <v>2</v>
      </c>
      <c r="D113" s="1">
        <v>0</v>
      </c>
      <c r="E113" s="1">
        <v>1</v>
      </c>
      <c r="F113" s="1">
        <v>7.25</v>
      </c>
      <c r="G113" s="1">
        <v>1</v>
      </c>
      <c r="H113" s="1">
        <f t="shared" si="3"/>
        <v>1.5361312226750172</v>
      </c>
      <c r="I113" s="1">
        <f t="shared" si="2"/>
        <v>-0.53613122267501723</v>
      </c>
    </row>
    <row r="114" spans="1:9" x14ac:dyDescent="0.3">
      <c r="A114" s="1">
        <v>1</v>
      </c>
      <c r="B114" s="1">
        <v>0</v>
      </c>
      <c r="C114" s="1">
        <v>3</v>
      </c>
      <c r="D114" s="1">
        <v>0</v>
      </c>
      <c r="E114" s="1">
        <v>3</v>
      </c>
      <c r="F114" s="1">
        <v>38.07</v>
      </c>
      <c r="G114" s="1">
        <v>4</v>
      </c>
      <c r="H114" s="1">
        <f t="shared" si="3"/>
        <v>4.775908373470207</v>
      </c>
      <c r="I114" s="1">
        <f t="shared" si="2"/>
        <v>-0.77590837347020702</v>
      </c>
    </row>
    <row r="115" spans="1:9" x14ac:dyDescent="0.3">
      <c r="A115" s="1">
        <v>1</v>
      </c>
      <c r="B115" s="1">
        <v>0</v>
      </c>
      <c r="C115" s="1">
        <v>3</v>
      </c>
      <c r="D115" s="1">
        <v>0</v>
      </c>
      <c r="E115" s="1">
        <v>2</v>
      </c>
      <c r="F115" s="1">
        <v>23.95</v>
      </c>
      <c r="G115" s="1">
        <v>2.5499999999999998</v>
      </c>
      <c r="H115" s="1">
        <f t="shared" si="3"/>
        <v>3.2755220378228818</v>
      </c>
      <c r="I115" s="1">
        <f t="shared" si="2"/>
        <v>-0.72552203782288194</v>
      </c>
    </row>
    <row r="116" spans="1:9" x14ac:dyDescent="0.3">
      <c r="A116" s="1">
        <v>0</v>
      </c>
      <c r="B116" s="1">
        <v>0</v>
      </c>
      <c r="C116" s="1">
        <v>3</v>
      </c>
      <c r="D116" s="1">
        <v>0</v>
      </c>
      <c r="E116" s="1">
        <v>3</v>
      </c>
      <c r="F116" s="1">
        <v>25.71</v>
      </c>
      <c r="G116" s="1">
        <v>4</v>
      </c>
      <c r="H116" s="1">
        <f t="shared" si="3"/>
        <v>3.6309101693513415</v>
      </c>
      <c r="I116" s="1">
        <f t="shared" si="2"/>
        <v>0.36908983064865852</v>
      </c>
    </row>
    <row r="117" spans="1:9" x14ac:dyDescent="0.3">
      <c r="A117" s="1">
        <v>0</v>
      </c>
      <c r="B117" s="1">
        <v>0</v>
      </c>
      <c r="C117" s="1">
        <v>3</v>
      </c>
      <c r="D117" s="1">
        <v>0</v>
      </c>
      <c r="E117" s="1">
        <v>2</v>
      </c>
      <c r="F117" s="1">
        <v>17.309999999999999</v>
      </c>
      <c r="G117" s="1">
        <v>3.5</v>
      </c>
      <c r="H117" s="1">
        <f t="shared" si="3"/>
        <v>2.6604097339920347</v>
      </c>
      <c r="I117" s="1">
        <f t="shared" si="2"/>
        <v>0.83959026600796527</v>
      </c>
    </row>
    <row r="118" spans="1:9" x14ac:dyDescent="0.3">
      <c r="A118" s="1">
        <v>1</v>
      </c>
      <c r="B118" s="1">
        <v>0</v>
      </c>
      <c r="C118" s="1">
        <v>3</v>
      </c>
      <c r="D118" s="1">
        <v>0</v>
      </c>
      <c r="E118" s="1">
        <v>4</v>
      </c>
      <c r="F118" s="1">
        <v>29.93</v>
      </c>
      <c r="G118" s="1">
        <v>5.07</v>
      </c>
      <c r="H118" s="1">
        <f t="shared" si="3"/>
        <v>4.2141862929617107</v>
      </c>
      <c r="I118" s="1">
        <f t="shared" si="2"/>
        <v>0.85581370703828963</v>
      </c>
    </row>
    <row r="119" spans="1:9" x14ac:dyDescent="0.3">
      <c r="A119" s="1">
        <v>0</v>
      </c>
      <c r="B119" s="1">
        <v>0</v>
      </c>
      <c r="C119" s="1">
        <v>0</v>
      </c>
      <c r="D119" s="1">
        <v>1</v>
      </c>
      <c r="E119" s="1">
        <v>2</v>
      </c>
      <c r="F119" s="1">
        <v>10.65</v>
      </c>
      <c r="G119" s="1">
        <v>1.5</v>
      </c>
      <c r="H119" s="1">
        <f t="shared" si="3"/>
        <v>2.0434446822580834</v>
      </c>
      <c r="I119" s="1">
        <f t="shared" si="2"/>
        <v>-0.5434446822580834</v>
      </c>
    </row>
    <row r="120" spans="1:9" x14ac:dyDescent="0.3">
      <c r="A120" s="1">
        <v>0</v>
      </c>
      <c r="B120" s="1">
        <v>0</v>
      </c>
      <c r="C120" s="1">
        <v>0</v>
      </c>
      <c r="D120" s="1">
        <v>1</v>
      </c>
      <c r="E120" s="1">
        <v>2</v>
      </c>
      <c r="F120" s="1">
        <v>12.43</v>
      </c>
      <c r="G120" s="1">
        <v>1.8</v>
      </c>
      <c r="H120" s="1">
        <f t="shared" si="3"/>
        <v>2.2083392456344244</v>
      </c>
      <c r="I120" s="1">
        <f t="shared" si="2"/>
        <v>-0.40833924563442436</v>
      </c>
    </row>
    <row r="121" spans="1:9" x14ac:dyDescent="0.3">
      <c r="A121" s="1">
        <v>0</v>
      </c>
      <c r="B121" s="1">
        <v>0</v>
      </c>
      <c r="C121" s="1">
        <v>0</v>
      </c>
      <c r="D121" s="1">
        <v>1</v>
      </c>
      <c r="E121" s="1">
        <v>4</v>
      </c>
      <c r="F121" s="1">
        <v>24.08</v>
      </c>
      <c r="G121" s="1">
        <v>2.92</v>
      </c>
      <c r="H121" s="1">
        <f t="shared" si="3"/>
        <v>3.6722575313035097</v>
      </c>
      <c r="I121" s="1">
        <f t="shared" si="2"/>
        <v>-0.75225753130350981</v>
      </c>
    </row>
    <row r="122" spans="1:9" x14ac:dyDescent="0.3">
      <c r="A122" s="1">
        <v>1</v>
      </c>
      <c r="B122" s="1">
        <v>0</v>
      </c>
      <c r="C122" s="1">
        <v>0</v>
      </c>
      <c r="D122" s="1">
        <v>1</v>
      </c>
      <c r="E122" s="1">
        <v>2</v>
      </c>
      <c r="F122" s="1">
        <v>11.69</v>
      </c>
      <c r="G122" s="1">
        <v>2.31</v>
      </c>
      <c r="H122" s="1">
        <f t="shared" si="3"/>
        <v>2.1397875732195413</v>
      </c>
      <c r="I122" s="1">
        <f t="shared" si="2"/>
        <v>0.17021242678045878</v>
      </c>
    </row>
    <row r="123" spans="1:9" x14ac:dyDescent="0.3">
      <c r="A123" s="1">
        <v>0</v>
      </c>
      <c r="B123" s="1">
        <v>0</v>
      </c>
      <c r="C123" s="1">
        <v>0</v>
      </c>
      <c r="D123" s="1">
        <v>1</v>
      </c>
      <c r="E123" s="1">
        <v>2</v>
      </c>
      <c r="F123" s="1">
        <v>13.42</v>
      </c>
      <c r="G123" s="1">
        <v>1.68</v>
      </c>
      <c r="H123" s="1">
        <f t="shared" si="3"/>
        <v>2.3000502668381202</v>
      </c>
      <c r="I123" s="1">
        <f t="shared" si="2"/>
        <v>-0.62005026683812026</v>
      </c>
    </row>
    <row r="124" spans="1:9" x14ac:dyDescent="0.3">
      <c r="A124" s="1">
        <v>1</v>
      </c>
      <c r="B124" s="1">
        <v>0</v>
      </c>
      <c r="C124" s="1">
        <v>0</v>
      </c>
      <c r="D124" s="1">
        <v>1</v>
      </c>
      <c r="E124" s="1">
        <v>2</v>
      </c>
      <c r="F124" s="1">
        <v>14.26</v>
      </c>
      <c r="G124" s="1">
        <v>2.5</v>
      </c>
      <c r="H124" s="1">
        <f t="shared" si="3"/>
        <v>2.3778656787685284</v>
      </c>
      <c r="I124" s="1">
        <f t="shared" si="2"/>
        <v>0.12213432123147161</v>
      </c>
    </row>
    <row r="125" spans="1:9" x14ac:dyDescent="0.3">
      <c r="A125" s="1">
        <v>1</v>
      </c>
      <c r="B125" s="1">
        <v>0</v>
      </c>
      <c r="C125" s="1">
        <v>0</v>
      </c>
      <c r="D125" s="1">
        <v>1</v>
      </c>
      <c r="E125" s="1">
        <v>2</v>
      </c>
      <c r="F125" s="1">
        <v>15.95</v>
      </c>
      <c r="G125" s="1">
        <v>2</v>
      </c>
      <c r="H125" s="1">
        <f t="shared" si="3"/>
        <v>2.5344228765808978</v>
      </c>
      <c r="I125" s="1">
        <f t="shared" si="2"/>
        <v>-0.53442287658089782</v>
      </c>
    </row>
    <row r="126" spans="1:9" x14ac:dyDescent="0.3">
      <c r="A126" s="1">
        <v>0</v>
      </c>
      <c r="B126" s="1">
        <v>0</v>
      </c>
      <c r="C126" s="1">
        <v>0</v>
      </c>
      <c r="D126" s="1">
        <v>1</v>
      </c>
      <c r="E126" s="1">
        <v>2</v>
      </c>
      <c r="F126" s="1">
        <v>12.48</v>
      </c>
      <c r="G126" s="1">
        <v>2.52</v>
      </c>
      <c r="H126" s="1">
        <f t="shared" si="3"/>
        <v>2.2129711153921869</v>
      </c>
      <c r="I126" s="1">
        <f t="shared" si="2"/>
        <v>0.30702888460781308</v>
      </c>
    </row>
    <row r="127" spans="1:9" x14ac:dyDescent="0.3">
      <c r="A127" s="1">
        <v>0</v>
      </c>
      <c r="B127" s="1">
        <v>0</v>
      </c>
      <c r="C127" s="1">
        <v>0</v>
      </c>
      <c r="D127" s="1">
        <v>1</v>
      </c>
      <c r="E127" s="1">
        <v>6</v>
      </c>
      <c r="F127" s="1">
        <v>29.8</v>
      </c>
      <c r="G127" s="1">
        <v>4.2</v>
      </c>
      <c r="H127" s="1">
        <f t="shared" si="3"/>
        <v>4.5868360637019752</v>
      </c>
      <c r="I127" s="1">
        <f t="shared" si="2"/>
        <v>-0.38683606370197499</v>
      </c>
    </row>
    <row r="128" spans="1:9" x14ac:dyDescent="0.3">
      <c r="A128" s="1">
        <v>1</v>
      </c>
      <c r="B128" s="1">
        <v>0</v>
      </c>
      <c r="C128" s="1">
        <v>0</v>
      </c>
      <c r="D128" s="1">
        <v>1</v>
      </c>
      <c r="E128" s="1">
        <v>2</v>
      </c>
      <c r="F128" s="1">
        <v>8.52</v>
      </c>
      <c r="G128" s="1">
        <v>1.48</v>
      </c>
      <c r="H128" s="1">
        <f t="shared" si="3"/>
        <v>1.8461270305774051</v>
      </c>
      <c r="I128" s="1">
        <f t="shared" si="2"/>
        <v>-0.36612703057740514</v>
      </c>
    </row>
    <row r="129" spans="1:9" x14ac:dyDescent="0.3">
      <c r="A129" s="1">
        <v>0</v>
      </c>
      <c r="B129" s="1">
        <v>0</v>
      </c>
      <c r="C129" s="1">
        <v>0</v>
      </c>
      <c r="D129" s="1">
        <v>1</v>
      </c>
      <c r="E129" s="1">
        <v>2</v>
      </c>
      <c r="F129" s="1">
        <v>14.52</v>
      </c>
      <c r="G129" s="1">
        <v>2</v>
      </c>
      <c r="H129" s="1">
        <f t="shared" si="3"/>
        <v>2.4019514015088932</v>
      </c>
      <c r="I129" s="1">
        <f t="shared" si="2"/>
        <v>-0.40195140150889319</v>
      </c>
    </row>
    <row r="130" spans="1:9" x14ac:dyDescent="0.3">
      <c r="A130" s="1">
        <v>0</v>
      </c>
      <c r="B130" s="1">
        <v>0</v>
      </c>
      <c r="C130" s="1">
        <v>0</v>
      </c>
      <c r="D130" s="1">
        <v>1</v>
      </c>
      <c r="E130" s="1">
        <v>2</v>
      </c>
      <c r="F130" s="1">
        <v>11.38</v>
      </c>
      <c r="G130" s="1">
        <v>2</v>
      </c>
      <c r="H130" s="1">
        <f t="shared" si="3"/>
        <v>2.1110699807214144</v>
      </c>
      <c r="I130" s="1">
        <f t="shared" ref="I130:I193" si="4">G130-H130</f>
        <v>-0.11106998072141439</v>
      </c>
    </row>
    <row r="131" spans="1:9" x14ac:dyDescent="0.3">
      <c r="A131" s="1">
        <v>1</v>
      </c>
      <c r="B131" s="1">
        <v>0</v>
      </c>
      <c r="C131" s="1">
        <v>0</v>
      </c>
      <c r="D131" s="1">
        <v>1</v>
      </c>
      <c r="E131" s="1">
        <v>3</v>
      </c>
      <c r="F131" s="1">
        <v>22.82</v>
      </c>
      <c r="G131" s="1">
        <v>2.1800000000000002</v>
      </c>
      <c r="H131" s="1">
        <f t="shared" ref="H131:H194" si="5">0.672163791744246+0.192346316055223*E131+ 0.092637395155248*F131</f>
        <v>3.3631880973526744</v>
      </c>
      <c r="I131" s="1">
        <f t="shared" si="4"/>
        <v>-1.1831880973526743</v>
      </c>
    </row>
    <row r="132" spans="1:9" x14ac:dyDescent="0.3">
      <c r="A132" s="1">
        <v>1</v>
      </c>
      <c r="B132" s="1">
        <v>0</v>
      </c>
      <c r="C132" s="1">
        <v>0</v>
      </c>
      <c r="D132" s="1">
        <v>1</v>
      </c>
      <c r="E132" s="1">
        <v>2</v>
      </c>
      <c r="F132" s="1">
        <v>19.079999999999998</v>
      </c>
      <c r="G132" s="1">
        <v>1.5</v>
      </c>
      <c r="H132" s="1">
        <f t="shared" si="5"/>
        <v>2.824377923416824</v>
      </c>
      <c r="I132" s="1">
        <f t="shared" si="4"/>
        <v>-1.324377923416824</v>
      </c>
    </row>
    <row r="133" spans="1:9" x14ac:dyDescent="0.3">
      <c r="A133" s="1">
        <v>0</v>
      </c>
      <c r="B133" s="1">
        <v>0</v>
      </c>
      <c r="C133" s="1">
        <v>0</v>
      </c>
      <c r="D133" s="1">
        <v>1</v>
      </c>
      <c r="E133" s="1">
        <v>2</v>
      </c>
      <c r="F133" s="1">
        <v>20.27</v>
      </c>
      <c r="G133" s="1">
        <v>2.83</v>
      </c>
      <c r="H133" s="1">
        <f t="shared" si="5"/>
        <v>2.9346164236515691</v>
      </c>
      <c r="I133" s="1">
        <f t="shared" si="4"/>
        <v>-0.10461642365156898</v>
      </c>
    </row>
    <row r="134" spans="1:9" x14ac:dyDescent="0.3">
      <c r="A134" s="1">
        <v>0</v>
      </c>
      <c r="B134" s="1">
        <v>0</v>
      </c>
      <c r="C134" s="1">
        <v>0</v>
      </c>
      <c r="D134" s="1">
        <v>1</v>
      </c>
      <c r="E134" s="1">
        <v>2</v>
      </c>
      <c r="F134" s="1">
        <v>11.17</v>
      </c>
      <c r="G134" s="1">
        <v>1.5</v>
      </c>
      <c r="H134" s="1">
        <f t="shared" si="5"/>
        <v>2.0916161277388126</v>
      </c>
      <c r="I134" s="1">
        <f t="shared" si="4"/>
        <v>-0.59161612773881256</v>
      </c>
    </row>
    <row r="135" spans="1:9" x14ac:dyDescent="0.3">
      <c r="A135" s="1">
        <v>0</v>
      </c>
      <c r="B135" s="1">
        <v>0</v>
      </c>
      <c r="C135" s="1">
        <v>0</v>
      </c>
      <c r="D135" s="1">
        <v>1</v>
      </c>
      <c r="E135" s="1">
        <v>2</v>
      </c>
      <c r="F135" s="1">
        <v>12.26</v>
      </c>
      <c r="G135" s="1">
        <v>2</v>
      </c>
      <c r="H135" s="1">
        <f t="shared" si="5"/>
        <v>2.1925908884580325</v>
      </c>
      <c r="I135" s="1">
        <f t="shared" si="4"/>
        <v>-0.19259088845803252</v>
      </c>
    </row>
    <row r="136" spans="1:9" x14ac:dyDescent="0.3">
      <c r="A136" s="1">
        <v>0</v>
      </c>
      <c r="B136" s="1">
        <v>0</v>
      </c>
      <c r="C136" s="1">
        <v>0</v>
      </c>
      <c r="D136" s="1">
        <v>1</v>
      </c>
      <c r="E136" s="1">
        <v>2</v>
      </c>
      <c r="F136" s="1">
        <v>18.260000000000002</v>
      </c>
      <c r="G136" s="1">
        <v>3.25</v>
      </c>
      <c r="H136" s="1">
        <f t="shared" si="5"/>
        <v>2.748415259389521</v>
      </c>
      <c r="I136" s="1">
        <f t="shared" si="4"/>
        <v>0.50158474061047897</v>
      </c>
    </row>
    <row r="137" spans="1:9" x14ac:dyDescent="0.3">
      <c r="A137" s="1">
        <v>0</v>
      </c>
      <c r="B137" s="1">
        <v>0</v>
      </c>
      <c r="C137" s="1">
        <v>0</v>
      </c>
      <c r="D137" s="1">
        <v>1</v>
      </c>
      <c r="E137" s="1">
        <v>2</v>
      </c>
      <c r="F137" s="1">
        <v>8.51</v>
      </c>
      <c r="G137" s="1">
        <v>1.25</v>
      </c>
      <c r="H137" s="1">
        <f t="shared" si="5"/>
        <v>1.8452006566258525</v>
      </c>
      <c r="I137" s="1">
        <f t="shared" si="4"/>
        <v>-0.59520065662585253</v>
      </c>
    </row>
    <row r="138" spans="1:9" x14ac:dyDescent="0.3">
      <c r="A138" s="1">
        <v>0</v>
      </c>
      <c r="B138" s="1">
        <v>0</v>
      </c>
      <c r="C138" s="1">
        <v>0</v>
      </c>
      <c r="D138" s="1">
        <v>1</v>
      </c>
      <c r="E138" s="1">
        <v>2</v>
      </c>
      <c r="F138" s="1">
        <v>10.33</v>
      </c>
      <c r="G138" s="1">
        <v>2</v>
      </c>
      <c r="H138" s="1">
        <f t="shared" si="5"/>
        <v>2.0138007158084039</v>
      </c>
      <c r="I138" s="1">
        <f t="shared" si="4"/>
        <v>-1.3800715808403918E-2</v>
      </c>
    </row>
    <row r="139" spans="1:9" x14ac:dyDescent="0.3">
      <c r="A139" s="1">
        <v>0</v>
      </c>
      <c r="B139" s="1">
        <v>0</v>
      </c>
      <c r="C139" s="1">
        <v>0</v>
      </c>
      <c r="D139" s="1">
        <v>1</v>
      </c>
      <c r="E139" s="1">
        <v>2</v>
      </c>
      <c r="F139" s="1">
        <v>14.15</v>
      </c>
      <c r="G139" s="1">
        <v>2</v>
      </c>
      <c r="H139" s="1">
        <f t="shared" si="5"/>
        <v>2.3676755653014512</v>
      </c>
      <c r="I139" s="1">
        <f t="shared" si="4"/>
        <v>-0.36767556530145118</v>
      </c>
    </row>
    <row r="140" spans="1:9" x14ac:dyDescent="0.3">
      <c r="A140" s="1">
        <v>1</v>
      </c>
      <c r="B140" s="1">
        <v>1</v>
      </c>
      <c r="C140" s="1">
        <v>0</v>
      </c>
      <c r="D140" s="1">
        <v>1</v>
      </c>
      <c r="E140" s="1">
        <v>2</v>
      </c>
      <c r="F140" s="1">
        <v>16</v>
      </c>
      <c r="G140" s="1">
        <v>2</v>
      </c>
      <c r="H140" s="1">
        <f t="shared" si="5"/>
        <v>2.5390547463386604</v>
      </c>
      <c r="I140" s="1">
        <f t="shared" si="4"/>
        <v>-0.53905474633866035</v>
      </c>
    </row>
    <row r="141" spans="1:9" x14ac:dyDescent="0.3">
      <c r="A141" s="1">
        <v>0</v>
      </c>
      <c r="B141" s="1">
        <v>0</v>
      </c>
      <c r="C141" s="1">
        <v>0</v>
      </c>
      <c r="D141" s="1">
        <v>1</v>
      </c>
      <c r="E141" s="1">
        <v>2</v>
      </c>
      <c r="F141" s="1">
        <v>13.16</v>
      </c>
      <c r="G141" s="1">
        <v>2.75</v>
      </c>
      <c r="H141" s="1">
        <f t="shared" si="5"/>
        <v>2.2759645440977558</v>
      </c>
      <c r="I141" s="1">
        <f t="shared" si="4"/>
        <v>0.47403545590224416</v>
      </c>
    </row>
    <row r="142" spans="1:9" x14ac:dyDescent="0.3">
      <c r="A142" s="1">
        <v>0</v>
      </c>
      <c r="B142" s="1">
        <v>0</v>
      </c>
      <c r="C142" s="1">
        <v>0</v>
      </c>
      <c r="D142" s="1">
        <v>1</v>
      </c>
      <c r="E142" s="1">
        <v>2</v>
      </c>
      <c r="F142" s="1">
        <v>17.47</v>
      </c>
      <c r="G142" s="1">
        <v>3.5</v>
      </c>
      <c r="H142" s="1">
        <f t="shared" si="5"/>
        <v>2.6752317172168745</v>
      </c>
      <c r="I142" s="1">
        <f t="shared" si="4"/>
        <v>0.82476828278312553</v>
      </c>
    </row>
    <row r="143" spans="1:9" x14ac:dyDescent="0.3">
      <c r="A143" s="1">
        <v>1</v>
      </c>
      <c r="B143" s="1">
        <v>0</v>
      </c>
      <c r="C143" s="1">
        <v>0</v>
      </c>
      <c r="D143" s="1">
        <v>1</v>
      </c>
      <c r="E143" s="1">
        <v>6</v>
      </c>
      <c r="F143" s="1">
        <v>34.299999999999997</v>
      </c>
      <c r="G143" s="1">
        <v>6.7</v>
      </c>
      <c r="H143" s="1">
        <f t="shared" si="5"/>
        <v>5.0037043419005904</v>
      </c>
      <c r="I143" s="1">
        <f t="shared" si="4"/>
        <v>1.6962956580994097</v>
      </c>
    </row>
    <row r="144" spans="1:9" x14ac:dyDescent="0.3">
      <c r="A144" s="1">
        <v>1</v>
      </c>
      <c r="B144" s="1">
        <v>0</v>
      </c>
      <c r="C144" s="1">
        <v>0</v>
      </c>
      <c r="D144" s="1">
        <v>1</v>
      </c>
      <c r="E144" s="1">
        <v>5</v>
      </c>
      <c r="F144" s="1">
        <v>41.19</v>
      </c>
      <c r="G144" s="1">
        <v>5</v>
      </c>
      <c r="H144" s="1">
        <f t="shared" si="5"/>
        <v>5.4496296784650262</v>
      </c>
      <c r="I144" s="1">
        <f t="shared" si="4"/>
        <v>-0.44962967846502622</v>
      </c>
    </row>
    <row r="145" spans="1:9" x14ac:dyDescent="0.3">
      <c r="A145" s="1">
        <v>0</v>
      </c>
      <c r="B145" s="1">
        <v>0</v>
      </c>
      <c r="C145" s="1">
        <v>0</v>
      </c>
      <c r="D145" s="1">
        <v>1</v>
      </c>
      <c r="E145" s="1">
        <v>6</v>
      </c>
      <c r="F145" s="1">
        <v>27.05</v>
      </c>
      <c r="G145" s="1">
        <v>5</v>
      </c>
      <c r="H145" s="1">
        <f t="shared" si="5"/>
        <v>4.3320832270250431</v>
      </c>
      <c r="I145" s="1">
        <f t="shared" si="4"/>
        <v>0.66791677297495688</v>
      </c>
    </row>
    <row r="146" spans="1:9" x14ac:dyDescent="0.3">
      <c r="A146" s="1">
        <v>0</v>
      </c>
      <c r="B146" s="1">
        <v>0</v>
      </c>
      <c r="C146" s="1">
        <v>0</v>
      </c>
      <c r="D146" s="1">
        <v>1</v>
      </c>
      <c r="E146" s="1">
        <v>2</v>
      </c>
      <c r="F146" s="1">
        <v>16.43</v>
      </c>
      <c r="G146" s="1">
        <v>2.2999999999999998</v>
      </c>
      <c r="H146" s="1">
        <f t="shared" si="5"/>
        <v>2.578888826255417</v>
      </c>
      <c r="I146" s="1">
        <f t="shared" si="4"/>
        <v>-0.27888882625541722</v>
      </c>
    </row>
    <row r="147" spans="1:9" x14ac:dyDescent="0.3">
      <c r="A147" s="1">
        <v>0</v>
      </c>
      <c r="B147" s="1">
        <v>0</v>
      </c>
      <c r="C147" s="1">
        <v>0</v>
      </c>
      <c r="D147" s="1">
        <v>1</v>
      </c>
      <c r="E147" s="1">
        <v>2</v>
      </c>
      <c r="F147" s="1">
        <v>8.35</v>
      </c>
      <c r="G147" s="1">
        <v>1.5</v>
      </c>
      <c r="H147" s="1">
        <f t="shared" si="5"/>
        <v>1.8303786734010128</v>
      </c>
      <c r="I147" s="1">
        <f t="shared" si="4"/>
        <v>-0.33037867340101279</v>
      </c>
    </row>
    <row r="148" spans="1:9" x14ac:dyDescent="0.3">
      <c r="A148" s="1">
        <v>0</v>
      </c>
      <c r="B148" s="1">
        <v>0</v>
      </c>
      <c r="C148" s="1">
        <v>0</v>
      </c>
      <c r="D148" s="1">
        <v>1</v>
      </c>
      <c r="E148" s="1">
        <v>3</v>
      </c>
      <c r="F148" s="1">
        <v>18.64</v>
      </c>
      <c r="G148" s="1">
        <v>1.36</v>
      </c>
      <c r="H148" s="1">
        <f t="shared" si="5"/>
        <v>2.9759637856037378</v>
      </c>
      <c r="I148" s="1">
        <f t="shared" si="4"/>
        <v>-1.6159637856037377</v>
      </c>
    </row>
    <row r="149" spans="1:9" x14ac:dyDescent="0.3">
      <c r="A149" s="1">
        <v>0</v>
      </c>
      <c r="B149" s="1">
        <v>0</v>
      </c>
      <c r="C149" s="1">
        <v>0</v>
      </c>
      <c r="D149" s="1">
        <v>1</v>
      </c>
      <c r="E149" s="1">
        <v>2</v>
      </c>
      <c r="F149" s="1">
        <v>11.87</v>
      </c>
      <c r="G149" s="1">
        <v>1.63</v>
      </c>
      <c r="H149" s="1">
        <f t="shared" si="5"/>
        <v>2.1564623043474858</v>
      </c>
      <c r="I149" s="1">
        <f t="shared" si="4"/>
        <v>-0.52646230434748587</v>
      </c>
    </row>
    <row r="150" spans="1:9" x14ac:dyDescent="0.3">
      <c r="A150" s="1">
        <v>1</v>
      </c>
      <c r="B150" s="1">
        <v>0</v>
      </c>
      <c r="C150" s="1">
        <v>0</v>
      </c>
      <c r="D150" s="1">
        <v>1</v>
      </c>
      <c r="E150" s="1">
        <v>2</v>
      </c>
      <c r="F150" s="1">
        <v>9.7799999999999994</v>
      </c>
      <c r="G150" s="1">
        <v>1.73</v>
      </c>
      <c r="H150" s="1">
        <f t="shared" si="5"/>
        <v>1.9628501484730174</v>
      </c>
      <c r="I150" s="1">
        <f t="shared" si="4"/>
        <v>-0.23285014847301744</v>
      </c>
    </row>
    <row r="151" spans="1:9" x14ac:dyDescent="0.3">
      <c r="A151" s="1">
        <v>1</v>
      </c>
      <c r="B151" s="1">
        <v>0</v>
      </c>
      <c r="C151" s="1">
        <v>0</v>
      </c>
      <c r="D151" s="1">
        <v>1</v>
      </c>
      <c r="E151" s="1">
        <v>2</v>
      </c>
      <c r="F151" s="1">
        <v>7.51</v>
      </c>
      <c r="G151" s="1">
        <v>2</v>
      </c>
      <c r="H151" s="1">
        <f t="shared" si="5"/>
        <v>1.7525632614706046</v>
      </c>
      <c r="I151" s="1">
        <f t="shared" si="4"/>
        <v>0.24743673852939541</v>
      </c>
    </row>
    <row r="152" spans="1:9" x14ac:dyDescent="0.3">
      <c r="A152" s="1">
        <v>1</v>
      </c>
      <c r="B152" s="1">
        <v>0</v>
      </c>
      <c r="C152" s="1">
        <v>3</v>
      </c>
      <c r="D152" s="1">
        <v>0</v>
      </c>
      <c r="E152" s="1">
        <v>2</v>
      </c>
      <c r="F152" s="1">
        <v>14.07</v>
      </c>
      <c r="G152" s="1">
        <v>2.5</v>
      </c>
      <c r="H152" s="1">
        <f t="shared" si="5"/>
        <v>2.3602645736890313</v>
      </c>
      <c r="I152" s="1">
        <f t="shared" si="4"/>
        <v>0.13973542631096869</v>
      </c>
    </row>
    <row r="153" spans="1:9" x14ac:dyDescent="0.3">
      <c r="A153" s="1">
        <v>1</v>
      </c>
      <c r="B153" s="1">
        <v>0</v>
      </c>
      <c r="C153" s="1">
        <v>3</v>
      </c>
      <c r="D153" s="1">
        <v>0</v>
      </c>
      <c r="E153" s="1">
        <v>2</v>
      </c>
      <c r="F153" s="1">
        <v>13.13</v>
      </c>
      <c r="G153" s="1">
        <v>2</v>
      </c>
      <c r="H153" s="1">
        <f t="shared" si="5"/>
        <v>2.2731854222430985</v>
      </c>
      <c r="I153" s="1">
        <f t="shared" si="4"/>
        <v>-0.2731854222430985</v>
      </c>
    </row>
    <row r="154" spans="1:9" x14ac:dyDescent="0.3">
      <c r="A154" s="1">
        <v>1</v>
      </c>
      <c r="B154" s="1">
        <v>0</v>
      </c>
      <c r="C154" s="1">
        <v>3</v>
      </c>
      <c r="D154" s="1">
        <v>0</v>
      </c>
      <c r="E154" s="1">
        <v>3</v>
      </c>
      <c r="F154" s="1">
        <v>17.260000000000002</v>
      </c>
      <c r="G154" s="1">
        <v>2.74</v>
      </c>
      <c r="H154" s="1">
        <f t="shared" si="5"/>
        <v>2.8481241802894957</v>
      </c>
      <c r="I154" s="1">
        <f t="shared" si="4"/>
        <v>-0.10812418028949544</v>
      </c>
    </row>
    <row r="155" spans="1:9" x14ac:dyDescent="0.3">
      <c r="A155" s="1">
        <v>1</v>
      </c>
      <c r="B155" s="1">
        <v>0</v>
      </c>
      <c r="C155" s="1">
        <v>3</v>
      </c>
      <c r="D155" s="1">
        <v>0</v>
      </c>
      <c r="E155" s="1">
        <v>4</v>
      </c>
      <c r="F155" s="1">
        <v>24.55</v>
      </c>
      <c r="G155" s="1">
        <v>2</v>
      </c>
      <c r="H155" s="1">
        <f t="shared" si="5"/>
        <v>3.7157971070264768</v>
      </c>
      <c r="I155" s="1">
        <f t="shared" si="4"/>
        <v>-1.7157971070264768</v>
      </c>
    </row>
    <row r="156" spans="1:9" x14ac:dyDescent="0.3">
      <c r="A156" s="1">
        <v>1</v>
      </c>
      <c r="B156" s="1">
        <v>0</v>
      </c>
      <c r="C156" s="1">
        <v>3</v>
      </c>
      <c r="D156" s="1">
        <v>0</v>
      </c>
      <c r="E156" s="1">
        <v>4</v>
      </c>
      <c r="F156" s="1">
        <v>19.77</v>
      </c>
      <c r="G156" s="1">
        <v>2</v>
      </c>
      <c r="H156" s="1">
        <f t="shared" si="5"/>
        <v>3.2729903581843911</v>
      </c>
      <c r="I156" s="1">
        <f t="shared" si="4"/>
        <v>-1.2729903581843911</v>
      </c>
    </row>
    <row r="157" spans="1:9" x14ac:dyDescent="0.3">
      <c r="A157" s="1">
        <v>0</v>
      </c>
      <c r="B157" s="1">
        <v>0</v>
      </c>
      <c r="C157" s="1">
        <v>3</v>
      </c>
      <c r="D157" s="1">
        <v>0</v>
      </c>
      <c r="E157" s="1">
        <v>5</v>
      </c>
      <c r="F157" s="1">
        <v>29.85</v>
      </c>
      <c r="G157" s="1">
        <v>5.14</v>
      </c>
      <c r="H157" s="1">
        <f t="shared" si="5"/>
        <v>4.3991216174045142</v>
      </c>
      <c r="I157" s="1">
        <f t="shared" si="4"/>
        <v>0.74087838259548544</v>
      </c>
    </row>
    <row r="158" spans="1:9" x14ac:dyDescent="0.3">
      <c r="A158" s="1">
        <v>1</v>
      </c>
      <c r="B158" s="1">
        <v>0</v>
      </c>
      <c r="C158" s="1">
        <v>3</v>
      </c>
      <c r="D158" s="1">
        <v>0</v>
      </c>
      <c r="E158" s="1">
        <v>6</v>
      </c>
      <c r="F158" s="1">
        <v>48.17</v>
      </c>
      <c r="G158" s="1">
        <v>5</v>
      </c>
      <c r="H158" s="1">
        <f t="shared" si="5"/>
        <v>6.28858501270388</v>
      </c>
      <c r="I158" s="1">
        <f t="shared" si="4"/>
        <v>-1.28858501270388</v>
      </c>
    </row>
    <row r="159" spans="1:9" x14ac:dyDescent="0.3">
      <c r="A159" s="1">
        <v>0</v>
      </c>
      <c r="B159" s="1">
        <v>0</v>
      </c>
      <c r="C159" s="1">
        <v>3</v>
      </c>
      <c r="D159" s="1">
        <v>0</v>
      </c>
      <c r="E159" s="1">
        <v>4</v>
      </c>
      <c r="F159" s="1">
        <v>25</v>
      </c>
      <c r="G159" s="1">
        <v>3.75</v>
      </c>
      <c r="H159" s="1">
        <f t="shared" si="5"/>
        <v>3.7574839348463382</v>
      </c>
      <c r="I159" s="1">
        <f t="shared" si="4"/>
        <v>-7.4839348463382471E-3</v>
      </c>
    </row>
    <row r="160" spans="1:9" x14ac:dyDescent="0.3">
      <c r="A160" s="1">
        <v>0</v>
      </c>
      <c r="B160" s="1">
        <v>0</v>
      </c>
      <c r="C160" s="1">
        <v>3</v>
      </c>
      <c r="D160" s="1">
        <v>0</v>
      </c>
      <c r="E160" s="1">
        <v>2</v>
      </c>
      <c r="F160" s="1">
        <v>13.39</v>
      </c>
      <c r="G160" s="1">
        <v>2.61</v>
      </c>
      <c r="H160" s="1">
        <f t="shared" si="5"/>
        <v>2.2972711449834629</v>
      </c>
      <c r="I160" s="1">
        <f t="shared" si="4"/>
        <v>0.31272885501653702</v>
      </c>
    </row>
    <row r="161" spans="1:9" x14ac:dyDescent="0.3">
      <c r="A161" s="1">
        <v>1</v>
      </c>
      <c r="B161" s="1">
        <v>0</v>
      </c>
      <c r="C161" s="1">
        <v>3</v>
      </c>
      <c r="D161" s="1">
        <v>0</v>
      </c>
      <c r="E161" s="1">
        <v>4</v>
      </c>
      <c r="F161" s="1">
        <v>16.489999999999998</v>
      </c>
      <c r="G161" s="1">
        <v>2</v>
      </c>
      <c r="H161" s="1">
        <f t="shared" si="5"/>
        <v>2.9691397020751777</v>
      </c>
      <c r="I161" s="1">
        <f t="shared" si="4"/>
        <v>-0.96913970207517774</v>
      </c>
    </row>
    <row r="162" spans="1:9" x14ac:dyDescent="0.3">
      <c r="A162" s="1">
        <v>1</v>
      </c>
      <c r="B162" s="1">
        <v>0</v>
      </c>
      <c r="C162" s="1">
        <v>3</v>
      </c>
      <c r="D162" s="1">
        <v>0</v>
      </c>
      <c r="E162" s="1">
        <v>4</v>
      </c>
      <c r="F162" s="1">
        <v>21.5</v>
      </c>
      <c r="G162" s="1">
        <v>3.5</v>
      </c>
      <c r="H162" s="1">
        <f t="shared" si="5"/>
        <v>3.4332530518029705</v>
      </c>
      <c r="I162" s="1">
        <f t="shared" si="4"/>
        <v>6.6746948197029532E-2</v>
      </c>
    </row>
    <row r="163" spans="1:9" x14ac:dyDescent="0.3">
      <c r="A163" s="1">
        <v>1</v>
      </c>
      <c r="B163" s="1">
        <v>0</v>
      </c>
      <c r="C163" s="1">
        <v>3</v>
      </c>
      <c r="D163" s="1">
        <v>0</v>
      </c>
      <c r="E163" s="1">
        <v>2</v>
      </c>
      <c r="F163" s="1">
        <v>12.66</v>
      </c>
      <c r="G163" s="1">
        <v>2.5</v>
      </c>
      <c r="H163" s="1">
        <f t="shared" si="5"/>
        <v>2.2296458465201319</v>
      </c>
      <c r="I163" s="1">
        <f t="shared" si="4"/>
        <v>0.27035415347986813</v>
      </c>
    </row>
    <row r="164" spans="1:9" x14ac:dyDescent="0.3">
      <c r="A164" s="1">
        <v>0</v>
      </c>
      <c r="B164" s="1">
        <v>0</v>
      </c>
      <c r="C164" s="1">
        <v>3</v>
      </c>
      <c r="D164" s="1">
        <v>0</v>
      </c>
      <c r="E164" s="1">
        <v>3</v>
      </c>
      <c r="F164" s="1">
        <v>16.21</v>
      </c>
      <c r="G164" s="1">
        <v>2</v>
      </c>
      <c r="H164" s="1">
        <f t="shared" si="5"/>
        <v>2.7508549153764852</v>
      </c>
      <c r="I164" s="1">
        <f t="shared" si="4"/>
        <v>-0.75085491537648519</v>
      </c>
    </row>
    <row r="165" spans="1:9" x14ac:dyDescent="0.3">
      <c r="A165" s="1">
        <v>1</v>
      </c>
      <c r="B165" s="1">
        <v>0</v>
      </c>
      <c r="C165" s="1">
        <v>3</v>
      </c>
      <c r="D165" s="1">
        <v>0</v>
      </c>
      <c r="E165" s="1">
        <v>2</v>
      </c>
      <c r="F165" s="1">
        <v>13.81</v>
      </c>
      <c r="G165" s="1">
        <v>2</v>
      </c>
      <c r="H165" s="1">
        <f t="shared" si="5"/>
        <v>2.336178850948667</v>
      </c>
      <c r="I165" s="1">
        <f t="shared" si="4"/>
        <v>-0.33617885094866695</v>
      </c>
    </row>
    <row r="166" spans="1:9" x14ac:dyDescent="0.3">
      <c r="A166" s="1">
        <v>0</v>
      </c>
      <c r="B166" s="1">
        <v>1</v>
      </c>
      <c r="C166" s="1">
        <v>3</v>
      </c>
      <c r="D166" s="1">
        <v>0</v>
      </c>
      <c r="E166" s="1">
        <v>2</v>
      </c>
      <c r="F166" s="1">
        <v>17.510000000000002</v>
      </c>
      <c r="G166" s="1">
        <v>3</v>
      </c>
      <c r="H166" s="1">
        <f t="shared" si="5"/>
        <v>2.6789372130230849</v>
      </c>
      <c r="I166" s="1">
        <f t="shared" si="4"/>
        <v>0.32106278697691515</v>
      </c>
    </row>
    <row r="167" spans="1:9" x14ac:dyDescent="0.3">
      <c r="A167" s="1">
        <v>1</v>
      </c>
      <c r="B167" s="1">
        <v>0</v>
      </c>
      <c r="C167" s="1">
        <v>3</v>
      </c>
      <c r="D167" s="1">
        <v>0</v>
      </c>
      <c r="E167" s="1">
        <v>3</v>
      </c>
      <c r="F167" s="1">
        <v>24.52</v>
      </c>
      <c r="G167" s="1">
        <v>3.48</v>
      </c>
      <c r="H167" s="1">
        <f t="shared" si="5"/>
        <v>3.520671669116596</v>
      </c>
      <c r="I167" s="1">
        <f t="shared" si="4"/>
        <v>-4.0671669116596032E-2</v>
      </c>
    </row>
    <row r="168" spans="1:9" x14ac:dyDescent="0.3">
      <c r="A168" s="1">
        <v>1</v>
      </c>
      <c r="B168" s="1">
        <v>0</v>
      </c>
      <c r="C168" s="1">
        <v>3</v>
      </c>
      <c r="D168" s="1">
        <v>0</v>
      </c>
      <c r="E168" s="1">
        <v>2</v>
      </c>
      <c r="F168" s="1">
        <v>20.76</v>
      </c>
      <c r="G168" s="1">
        <v>2.2400000000000002</v>
      </c>
      <c r="H168" s="1">
        <f t="shared" si="5"/>
        <v>2.9800087472776409</v>
      </c>
      <c r="I168" s="1">
        <f t="shared" si="4"/>
        <v>-0.74000874727764065</v>
      </c>
    </row>
    <row r="169" spans="1:9" x14ac:dyDescent="0.3">
      <c r="A169" s="1">
        <v>1</v>
      </c>
      <c r="B169" s="1">
        <v>0</v>
      </c>
      <c r="C169" s="1">
        <v>3</v>
      </c>
      <c r="D169" s="1">
        <v>0</v>
      </c>
      <c r="E169" s="1">
        <v>4</v>
      </c>
      <c r="F169" s="1">
        <v>31.71</v>
      </c>
      <c r="G169" s="1">
        <v>4.5</v>
      </c>
      <c r="H169" s="1">
        <f t="shared" si="5"/>
        <v>4.379080856338053</v>
      </c>
      <c r="I169" s="1">
        <f t="shared" si="4"/>
        <v>0.120919143661947</v>
      </c>
    </row>
    <row r="170" spans="1:9" x14ac:dyDescent="0.3">
      <c r="A170" s="1">
        <v>0</v>
      </c>
      <c r="B170" s="1">
        <v>1</v>
      </c>
      <c r="C170" s="1">
        <v>2</v>
      </c>
      <c r="D170" s="1">
        <v>0</v>
      </c>
      <c r="E170" s="1">
        <v>2</v>
      </c>
      <c r="F170" s="1">
        <v>10.59</v>
      </c>
      <c r="G170" s="1">
        <v>1.61</v>
      </c>
      <c r="H170" s="1">
        <f t="shared" si="5"/>
        <v>2.0378864385487683</v>
      </c>
      <c r="I170" s="1">
        <f t="shared" si="4"/>
        <v>-0.42788643854876818</v>
      </c>
    </row>
    <row r="171" spans="1:9" x14ac:dyDescent="0.3">
      <c r="A171" s="1">
        <v>0</v>
      </c>
      <c r="B171" s="1">
        <v>1</v>
      </c>
      <c r="C171" s="1">
        <v>2</v>
      </c>
      <c r="D171" s="1">
        <v>0</v>
      </c>
      <c r="E171" s="1">
        <v>2</v>
      </c>
      <c r="F171" s="1">
        <v>10.63</v>
      </c>
      <c r="G171" s="1">
        <v>2</v>
      </c>
      <c r="H171" s="1">
        <f t="shared" si="5"/>
        <v>2.0415919343549787</v>
      </c>
      <c r="I171" s="1">
        <f t="shared" si="4"/>
        <v>-4.1591934354978655E-2</v>
      </c>
    </row>
    <row r="172" spans="1:9" x14ac:dyDescent="0.3">
      <c r="A172" s="1">
        <v>1</v>
      </c>
      <c r="B172" s="1">
        <v>1</v>
      </c>
      <c r="C172" s="1">
        <v>2</v>
      </c>
      <c r="D172" s="1">
        <v>0</v>
      </c>
      <c r="E172" s="1">
        <v>3</v>
      </c>
      <c r="F172" s="1">
        <v>50.81</v>
      </c>
      <c r="G172" s="1">
        <v>10</v>
      </c>
      <c r="H172" s="1">
        <f t="shared" si="5"/>
        <v>5.9561087877480663</v>
      </c>
      <c r="I172" s="1">
        <f t="shared" si="4"/>
        <v>4.0438912122519337</v>
      </c>
    </row>
    <row r="173" spans="1:9" x14ac:dyDescent="0.3">
      <c r="A173" s="1">
        <v>1</v>
      </c>
      <c r="B173" s="1">
        <v>1</v>
      </c>
      <c r="C173" s="1">
        <v>2</v>
      </c>
      <c r="D173" s="1">
        <v>0</v>
      </c>
      <c r="E173" s="1">
        <v>2</v>
      </c>
      <c r="F173" s="1">
        <v>15.81</v>
      </c>
      <c r="G173" s="1">
        <v>3.16</v>
      </c>
      <c r="H173" s="1">
        <f t="shared" si="5"/>
        <v>2.5214536412591633</v>
      </c>
      <c r="I173" s="1">
        <f t="shared" si="4"/>
        <v>0.63854635874083687</v>
      </c>
    </row>
    <row r="174" spans="1:9" x14ac:dyDescent="0.3">
      <c r="A174" s="1">
        <v>1</v>
      </c>
      <c r="B174" s="1">
        <v>1</v>
      </c>
      <c r="C174" s="1">
        <v>3</v>
      </c>
      <c r="D174" s="1">
        <v>0</v>
      </c>
      <c r="E174" s="1">
        <v>2</v>
      </c>
      <c r="F174" s="1">
        <v>7.25</v>
      </c>
      <c r="G174" s="1">
        <v>5.15</v>
      </c>
      <c r="H174" s="1">
        <f t="shared" si="5"/>
        <v>1.7284775387302402</v>
      </c>
      <c r="I174" s="1">
        <f t="shared" si="4"/>
        <v>3.4215224612697601</v>
      </c>
    </row>
    <row r="175" spans="1:9" x14ac:dyDescent="0.3">
      <c r="A175" s="1">
        <v>1</v>
      </c>
      <c r="B175" s="1">
        <v>1</v>
      </c>
      <c r="C175" s="1">
        <v>3</v>
      </c>
      <c r="D175" s="1">
        <v>0</v>
      </c>
      <c r="E175" s="1">
        <v>2</v>
      </c>
      <c r="F175" s="1">
        <v>31.85</v>
      </c>
      <c r="G175" s="1">
        <v>3.18</v>
      </c>
      <c r="H175" s="1">
        <f t="shared" si="5"/>
        <v>4.0073574595493415</v>
      </c>
      <c r="I175" s="1">
        <f t="shared" si="4"/>
        <v>-0.82735745954934137</v>
      </c>
    </row>
    <row r="176" spans="1:9" x14ac:dyDescent="0.3">
      <c r="A176" s="1">
        <v>1</v>
      </c>
      <c r="B176" s="1">
        <v>1</v>
      </c>
      <c r="C176" s="1">
        <v>3</v>
      </c>
      <c r="D176" s="1">
        <v>0</v>
      </c>
      <c r="E176" s="1">
        <v>2</v>
      </c>
      <c r="F176" s="1">
        <v>16.82</v>
      </c>
      <c r="G176" s="1">
        <v>4</v>
      </c>
      <c r="H176" s="1">
        <f t="shared" si="5"/>
        <v>2.6150174103659634</v>
      </c>
      <c r="I176" s="1">
        <f t="shared" si="4"/>
        <v>1.3849825896340366</v>
      </c>
    </row>
    <row r="177" spans="1:9" x14ac:dyDescent="0.3">
      <c r="A177" s="1">
        <v>1</v>
      </c>
      <c r="B177" s="1">
        <v>1</v>
      </c>
      <c r="C177" s="1">
        <v>3</v>
      </c>
      <c r="D177" s="1">
        <v>0</v>
      </c>
      <c r="E177" s="1">
        <v>2</v>
      </c>
      <c r="F177" s="1">
        <v>32.9</v>
      </c>
      <c r="G177" s="1">
        <v>3.11</v>
      </c>
      <c r="H177" s="1">
        <f t="shared" si="5"/>
        <v>4.1046267244623511</v>
      </c>
      <c r="I177" s="1">
        <f t="shared" si="4"/>
        <v>-0.99462672446235123</v>
      </c>
    </row>
    <row r="178" spans="1:9" x14ac:dyDescent="0.3">
      <c r="A178" s="1">
        <v>1</v>
      </c>
      <c r="B178" s="1">
        <v>1</v>
      </c>
      <c r="C178" s="1">
        <v>3</v>
      </c>
      <c r="D178" s="1">
        <v>0</v>
      </c>
      <c r="E178" s="1">
        <v>2</v>
      </c>
      <c r="F178" s="1">
        <v>17.89</v>
      </c>
      <c r="G178" s="1">
        <v>2</v>
      </c>
      <c r="H178" s="1">
        <f t="shared" si="5"/>
        <v>2.714139423182079</v>
      </c>
      <c r="I178" s="1">
        <f t="shared" si="4"/>
        <v>-0.71413942318207901</v>
      </c>
    </row>
    <row r="179" spans="1:9" x14ac:dyDescent="0.3">
      <c r="A179" s="1">
        <v>1</v>
      </c>
      <c r="B179" s="1">
        <v>1</v>
      </c>
      <c r="C179" s="1">
        <v>3</v>
      </c>
      <c r="D179" s="1">
        <v>0</v>
      </c>
      <c r="E179" s="1">
        <v>2</v>
      </c>
      <c r="F179" s="1">
        <v>14.48</v>
      </c>
      <c r="G179" s="1">
        <v>2</v>
      </c>
      <c r="H179" s="1">
        <f t="shared" si="5"/>
        <v>2.3982459057026833</v>
      </c>
      <c r="I179" s="1">
        <f t="shared" si="4"/>
        <v>-0.39824590570268326</v>
      </c>
    </row>
    <row r="180" spans="1:9" x14ac:dyDescent="0.3">
      <c r="A180" s="1">
        <v>0</v>
      </c>
      <c r="B180" s="1">
        <v>1</v>
      </c>
      <c r="C180" s="1">
        <v>3</v>
      </c>
      <c r="D180" s="1">
        <v>0</v>
      </c>
      <c r="E180" s="1">
        <v>2</v>
      </c>
      <c r="F180" s="1">
        <v>9.6</v>
      </c>
      <c r="G180" s="1">
        <v>4</v>
      </c>
      <c r="H180" s="1">
        <f t="shared" si="5"/>
        <v>1.9461754173450729</v>
      </c>
      <c r="I180" s="1">
        <f t="shared" si="4"/>
        <v>2.0538245826549271</v>
      </c>
    </row>
    <row r="181" spans="1:9" x14ac:dyDescent="0.3">
      <c r="A181" s="1">
        <v>1</v>
      </c>
      <c r="B181" s="1">
        <v>1</v>
      </c>
      <c r="C181" s="1">
        <v>3</v>
      </c>
      <c r="D181" s="1">
        <v>0</v>
      </c>
      <c r="E181" s="1">
        <v>2</v>
      </c>
      <c r="F181" s="1">
        <v>34.630000000000003</v>
      </c>
      <c r="G181" s="1">
        <v>3.55</v>
      </c>
      <c r="H181" s="1">
        <f t="shared" si="5"/>
        <v>4.2648894180809309</v>
      </c>
      <c r="I181" s="1">
        <f t="shared" si="4"/>
        <v>-0.71488941808093109</v>
      </c>
    </row>
    <row r="182" spans="1:9" x14ac:dyDescent="0.3">
      <c r="A182" s="1">
        <v>1</v>
      </c>
      <c r="B182" s="1">
        <v>1</v>
      </c>
      <c r="C182" s="1">
        <v>3</v>
      </c>
      <c r="D182" s="1">
        <v>0</v>
      </c>
      <c r="E182" s="1">
        <v>4</v>
      </c>
      <c r="F182" s="1">
        <v>34.65</v>
      </c>
      <c r="G182" s="1">
        <v>3.68</v>
      </c>
      <c r="H182" s="1">
        <f t="shared" si="5"/>
        <v>4.6514347980944812</v>
      </c>
      <c r="I182" s="1">
        <f t="shared" si="4"/>
        <v>-0.97143479809448108</v>
      </c>
    </row>
    <row r="183" spans="1:9" x14ac:dyDescent="0.3">
      <c r="A183" s="1">
        <v>1</v>
      </c>
      <c r="B183" s="1">
        <v>1</v>
      </c>
      <c r="C183" s="1">
        <v>3</v>
      </c>
      <c r="D183" s="1">
        <v>0</v>
      </c>
      <c r="E183" s="1">
        <v>2</v>
      </c>
      <c r="F183" s="1">
        <v>23.33</v>
      </c>
      <c r="G183" s="1">
        <v>5.65</v>
      </c>
      <c r="H183" s="1">
        <f t="shared" si="5"/>
        <v>3.218086852826628</v>
      </c>
      <c r="I183" s="1">
        <f t="shared" si="4"/>
        <v>2.4319131471733724</v>
      </c>
    </row>
    <row r="184" spans="1:9" x14ac:dyDescent="0.3">
      <c r="A184" s="1">
        <v>1</v>
      </c>
      <c r="B184" s="1">
        <v>1</v>
      </c>
      <c r="C184" s="1">
        <v>3</v>
      </c>
      <c r="D184" s="1">
        <v>0</v>
      </c>
      <c r="E184" s="1">
        <v>3</v>
      </c>
      <c r="F184" s="1">
        <v>45.35</v>
      </c>
      <c r="G184" s="1">
        <v>3.5</v>
      </c>
      <c r="H184" s="1">
        <f t="shared" si="5"/>
        <v>5.4503086102004126</v>
      </c>
      <c r="I184" s="1">
        <f t="shared" si="4"/>
        <v>-1.9503086102004126</v>
      </c>
    </row>
    <row r="185" spans="1:9" x14ac:dyDescent="0.3">
      <c r="A185" s="1">
        <v>1</v>
      </c>
      <c r="B185" s="1">
        <v>1</v>
      </c>
      <c r="C185" s="1">
        <v>3</v>
      </c>
      <c r="D185" s="1">
        <v>0</v>
      </c>
      <c r="E185" s="1">
        <v>4</v>
      </c>
      <c r="F185" s="1">
        <v>23.17</v>
      </c>
      <c r="G185" s="1">
        <v>6.5</v>
      </c>
      <c r="H185" s="1">
        <f t="shared" si="5"/>
        <v>3.5879575017122347</v>
      </c>
      <c r="I185" s="1">
        <f t="shared" si="4"/>
        <v>2.9120424982877653</v>
      </c>
    </row>
    <row r="186" spans="1:9" x14ac:dyDescent="0.3">
      <c r="A186" s="1">
        <v>1</v>
      </c>
      <c r="B186" s="1">
        <v>1</v>
      </c>
      <c r="C186" s="1">
        <v>3</v>
      </c>
      <c r="D186" s="1">
        <v>0</v>
      </c>
      <c r="E186" s="1">
        <v>2</v>
      </c>
      <c r="F186" s="1">
        <v>40.549999999999997</v>
      </c>
      <c r="G186" s="1">
        <v>3</v>
      </c>
      <c r="H186" s="1">
        <f t="shared" si="5"/>
        <v>4.8133027973999987</v>
      </c>
      <c r="I186" s="1">
        <f t="shared" si="4"/>
        <v>-1.8133027973999987</v>
      </c>
    </row>
    <row r="187" spans="1:9" x14ac:dyDescent="0.3">
      <c r="A187" s="1">
        <v>1</v>
      </c>
      <c r="B187" s="1">
        <v>0</v>
      </c>
      <c r="C187" s="1">
        <v>3</v>
      </c>
      <c r="D187" s="1">
        <v>0</v>
      </c>
      <c r="E187" s="1">
        <v>5</v>
      </c>
      <c r="F187" s="1">
        <v>20.69</v>
      </c>
      <c r="G187" s="1">
        <v>5</v>
      </c>
      <c r="H187" s="1">
        <f t="shared" si="5"/>
        <v>3.5505630777824422</v>
      </c>
      <c r="I187" s="1">
        <f t="shared" si="4"/>
        <v>1.4494369222175578</v>
      </c>
    </row>
    <row r="188" spans="1:9" x14ac:dyDescent="0.3">
      <c r="A188" s="1">
        <v>0</v>
      </c>
      <c r="B188" s="1">
        <v>1</v>
      </c>
      <c r="C188" s="1">
        <v>3</v>
      </c>
      <c r="D188" s="1">
        <v>0</v>
      </c>
      <c r="E188" s="1">
        <v>3</v>
      </c>
      <c r="F188" s="1">
        <v>20.9</v>
      </c>
      <c r="G188" s="1">
        <v>3.5</v>
      </c>
      <c r="H188" s="1">
        <f t="shared" si="5"/>
        <v>3.1853242986545984</v>
      </c>
      <c r="I188" s="1">
        <f t="shared" si="4"/>
        <v>0.31467570134540157</v>
      </c>
    </row>
    <row r="189" spans="1:9" x14ac:dyDescent="0.3">
      <c r="A189" s="1">
        <v>1</v>
      </c>
      <c r="B189" s="1">
        <v>1</v>
      </c>
      <c r="C189" s="1">
        <v>3</v>
      </c>
      <c r="D189" s="1">
        <v>0</v>
      </c>
      <c r="E189" s="1">
        <v>5</v>
      </c>
      <c r="F189" s="1">
        <v>30.46</v>
      </c>
      <c r="G189" s="1">
        <v>2</v>
      </c>
      <c r="H189" s="1">
        <f t="shared" si="5"/>
        <v>4.455630428449215</v>
      </c>
      <c r="I189" s="1">
        <f t="shared" si="4"/>
        <v>-2.455630428449215</v>
      </c>
    </row>
    <row r="190" spans="1:9" x14ac:dyDescent="0.3">
      <c r="A190" s="1">
        <v>0</v>
      </c>
      <c r="B190" s="1">
        <v>1</v>
      </c>
      <c r="C190" s="1">
        <v>3</v>
      </c>
      <c r="D190" s="1">
        <v>0</v>
      </c>
      <c r="E190" s="1">
        <v>3</v>
      </c>
      <c r="F190" s="1">
        <v>18.149999999999999</v>
      </c>
      <c r="G190" s="1">
        <v>3.5</v>
      </c>
      <c r="H190" s="1">
        <f t="shared" si="5"/>
        <v>2.9305714619776664</v>
      </c>
      <c r="I190" s="1">
        <f t="shared" si="4"/>
        <v>0.56942853802233362</v>
      </c>
    </row>
    <row r="191" spans="1:9" x14ac:dyDescent="0.3">
      <c r="A191" s="1">
        <v>1</v>
      </c>
      <c r="B191" s="1">
        <v>1</v>
      </c>
      <c r="C191" s="1">
        <v>3</v>
      </c>
      <c r="D191" s="1">
        <v>0</v>
      </c>
      <c r="E191" s="1">
        <v>3</v>
      </c>
      <c r="F191" s="1">
        <v>23.1</v>
      </c>
      <c r="G191" s="1">
        <v>4</v>
      </c>
      <c r="H191" s="1">
        <f t="shared" si="5"/>
        <v>3.389126567996144</v>
      </c>
      <c r="I191" s="1">
        <f t="shared" si="4"/>
        <v>0.61087343200385602</v>
      </c>
    </row>
    <row r="192" spans="1:9" x14ac:dyDescent="0.3">
      <c r="A192" s="1">
        <v>1</v>
      </c>
      <c r="B192" s="1">
        <v>1</v>
      </c>
      <c r="C192" s="1">
        <v>3</v>
      </c>
      <c r="D192" s="1">
        <v>0</v>
      </c>
      <c r="E192" s="1">
        <v>2</v>
      </c>
      <c r="F192" s="1">
        <v>15.69</v>
      </c>
      <c r="G192" s="1">
        <v>1.5</v>
      </c>
      <c r="H192" s="1">
        <f t="shared" si="5"/>
        <v>2.510337153840533</v>
      </c>
      <c r="I192" s="1">
        <f t="shared" si="4"/>
        <v>-1.010337153840533</v>
      </c>
    </row>
    <row r="193" spans="1:9" x14ac:dyDescent="0.3">
      <c r="A193" s="1">
        <v>0</v>
      </c>
      <c r="B193" s="1">
        <v>1</v>
      </c>
      <c r="C193" s="1">
        <v>0</v>
      </c>
      <c r="D193" s="1">
        <v>1</v>
      </c>
      <c r="E193" s="1">
        <v>2</v>
      </c>
      <c r="F193" s="1">
        <v>19.809999999999999</v>
      </c>
      <c r="G193" s="1">
        <v>4.1900000000000004</v>
      </c>
      <c r="H193" s="1">
        <f t="shared" si="5"/>
        <v>2.892003221880155</v>
      </c>
      <c r="I193" s="1">
        <f t="shared" si="4"/>
        <v>1.2979967781198454</v>
      </c>
    </row>
    <row r="194" spans="1:9" x14ac:dyDescent="0.3">
      <c r="A194" s="1">
        <v>1</v>
      </c>
      <c r="B194" s="1">
        <v>1</v>
      </c>
      <c r="C194" s="1">
        <v>0</v>
      </c>
      <c r="D194" s="1">
        <v>1</v>
      </c>
      <c r="E194" s="1">
        <v>2</v>
      </c>
      <c r="F194" s="1">
        <v>28.44</v>
      </c>
      <c r="G194" s="1">
        <v>2.56</v>
      </c>
      <c r="H194" s="1">
        <f t="shared" si="5"/>
        <v>3.6914639420699453</v>
      </c>
      <c r="I194" s="1">
        <f t="shared" ref="I194:I257" si="6">G194-H194</f>
        <v>-1.1314639420699453</v>
      </c>
    </row>
    <row r="195" spans="1:9" x14ac:dyDescent="0.3">
      <c r="A195" s="1">
        <v>1</v>
      </c>
      <c r="B195" s="1">
        <v>1</v>
      </c>
      <c r="C195" s="1">
        <v>0</v>
      </c>
      <c r="D195" s="1">
        <v>1</v>
      </c>
      <c r="E195" s="1">
        <v>2</v>
      </c>
      <c r="F195" s="1">
        <v>15.48</v>
      </c>
      <c r="G195" s="1">
        <v>2.02</v>
      </c>
      <c r="H195" s="1">
        <f t="shared" ref="H195:H244" si="7">0.672163791744246+0.192346316055223*E195+ 0.092637395155248*F195</f>
        <v>2.4908833008579312</v>
      </c>
      <c r="I195" s="1">
        <f t="shared" si="6"/>
        <v>-0.47088330085793118</v>
      </c>
    </row>
    <row r="196" spans="1:9" x14ac:dyDescent="0.3">
      <c r="A196" s="1">
        <v>1</v>
      </c>
      <c r="B196" s="1">
        <v>1</v>
      </c>
      <c r="C196" s="1">
        <v>0</v>
      </c>
      <c r="D196" s="1">
        <v>1</v>
      </c>
      <c r="E196" s="1">
        <v>2</v>
      </c>
      <c r="F196" s="1">
        <v>16.579999999999998</v>
      </c>
      <c r="G196" s="1">
        <v>4</v>
      </c>
      <c r="H196" s="1">
        <f t="shared" si="7"/>
        <v>2.5927844355287037</v>
      </c>
      <c r="I196" s="1">
        <f t="shared" si="6"/>
        <v>1.4072155644712963</v>
      </c>
    </row>
    <row r="197" spans="1:9" x14ac:dyDescent="0.3">
      <c r="A197" s="1">
        <v>1</v>
      </c>
      <c r="B197" s="1">
        <v>0</v>
      </c>
      <c r="C197" s="1">
        <v>0</v>
      </c>
      <c r="D197" s="1">
        <v>1</v>
      </c>
      <c r="E197" s="1">
        <v>2</v>
      </c>
      <c r="F197" s="1">
        <v>7.56</v>
      </c>
      <c r="G197" s="1">
        <v>1.44</v>
      </c>
      <c r="H197" s="1">
        <f t="shared" si="7"/>
        <v>1.7571951312283669</v>
      </c>
      <c r="I197" s="1">
        <f t="shared" si="6"/>
        <v>-0.31719513122836696</v>
      </c>
    </row>
    <row r="198" spans="1:9" x14ac:dyDescent="0.3">
      <c r="A198" s="1">
        <v>1</v>
      </c>
      <c r="B198" s="1">
        <v>1</v>
      </c>
      <c r="C198" s="1">
        <v>0</v>
      </c>
      <c r="D198" s="1">
        <v>1</v>
      </c>
      <c r="E198" s="1">
        <v>2</v>
      </c>
      <c r="F198" s="1">
        <v>10.34</v>
      </c>
      <c r="G198" s="1">
        <v>2</v>
      </c>
      <c r="H198" s="1">
        <f t="shared" si="7"/>
        <v>2.0147270897599565</v>
      </c>
      <c r="I198" s="1">
        <f t="shared" si="6"/>
        <v>-1.4727089759956513E-2</v>
      </c>
    </row>
    <row r="199" spans="1:9" x14ac:dyDescent="0.3">
      <c r="A199" s="1">
        <v>0</v>
      </c>
      <c r="B199" s="1">
        <v>1</v>
      </c>
      <c r="C199" s="1">
        <v>0</v>
      </c>
      <c r="D199" s="1">
        <v>1</v>
      </c>
      <c r="E199" s="1">
        <v>4</v>
      </c>
      <c r="F199" s="1">
        <v>43.11</v>
      </c>
      <c r="G199" s="1">
        <v>5</v>
      </c>
      <c r="H199" s="1">
        <f t="shared" si="7"/>
        <v>5.4351471611078797</v>
      </c>
      <c r="I199" s="1">
        <f t="shared" si="6"/>
        <v>-0.43514716110787965</v>
      </c>
    </row>
    <row r="200" spans="1:9" x14ac:dyDescent="0.3">
      <c r="A200" s="1">
        <v>0</v>
      </c>
      <c r="B200" s="1">
        <v>1</v>
      </c>
      <c r="C200" s="1">
        <v>0</v>
      </c>
      <c r="D200" s="1">
        <v>1</v>
      </c>
      <c r="E200" s="1">
        <v>2</v>
      </c>
      <c r="F200" s="1">
        <v>13</v>
      </c>
      <c r="G200" s="1">
        <v>2</v>
      </c>
      <c r="H200" s="1">
        <f t="shared" si="7"/>
        <v>2.2611425608729161</v>
      </c>
      <c r="I200" s="1">
        <f t="shared" si="6"/>
        <v>-0.2611425608729161</v>
      </c>
    </row>
    <row r="201" spans="1:9" x14ac:dyDescent="0.3">
      <c r="A201" s="1">
        <v>1</v>
      </c>
      <c r="B201" s="1">
        <v>1</v>
      </c>
      <c r="C201" s="1">
        <v>0</v>
      </c>
      <c r="D201" s="1">
        <v>1</v>
      </c>
      <c r="E201" s="1">
        <v>2</v>
      </c>
      <c r="F201" s="1">
        <v>13.51</v>
      </c>
      <c r="G201" s="1">
        <v>2</v>
      </c>
      <c r="H201" s="1">
        <f t="shared" si="7"/>
        <v>2.3083876324020927</v>
      </c>
      <c r="I201" s="1">
        <f t="shared" si="6"/>
        <v>-0.30838763240209266</v>
      </c>
    </row>
    <row r="202" spans="1:9" x14ac:dyDescent="0.3">
      <c r="A202" s="1">
        <v>1</v>
      </c>
      <c r="B202" s="1">
        <v>1</v>
      </c>
      <c r="C202" s="1">
        <v>0</v>
      </c>
      <c r="D202" s="1">
        <v>1</v>
      </c>
      <c r="E202" s="1">
        <v>3</v>
      </c>
      <c r="F202" s="1">
        <v>18.71</v>
      </c>
      <c r="G202" s="1">
        <v>4</v>
      </c>
      <c r="H202" s="1">
        <f t="shared" si="7"/>
        <v>2.9824484032646055</v>
      </c>
      <c r="I202" s="1">
        <f t="shared" si="6"/>
        <v>1.0175515967353945</v>
      </c>
    </row>
    <row r="203" spans="1:9" x14ac:dyDescent="0.3">
      <c r="A203" s="1">
        <v>0</v>
      </c>
      <c r="B203" s="1">
        <v>1</v>
      </c>
      <c r="C203" s="1">
        <v>0</v>
      </c>
      <c r="D203" s="1">
        <v>1</v>
      </c>
      <c r="E203" s="1">
        <v>2</v>
      </c>
      <c r="F203" s="1">
        <v>12.74</v>
      </c>
      <c r="G203" s="1">
        <v>2.0099999999999998</v>
      </c>
      <c r="H203" s="1">
        <f t="shared" si="7"/>
        <v>2.2370568381325517</v>
      </c>
      <c r="I203" s="1">
        <f t="shared" si="6"/>
        <v>-0.22705683813255195</v>
      </c>
    </row>
    <row r="204" spans="1:9" x14ac:dyDescent="0.3">
      <c r="A204" s="1">
        <v>0</v>
      </c>
      <c r="B204" s="1">
        <v>1</v>
      </c>
      <c r="C204" s="1">
        <v>0</v>
      </c>
      <c r="D204" s="1">
        <v>1</v>
      </c>
      <c r="E204" s="1">
        <v>2</v>
      </c>
      <c r="F204" s="1">
        <v>16.399999999999999</v>
      </c>
      <c r="G204" s="1">
        <v>2.5</v>
      </c>
      <c r="H204" s="1">
        <f t="shared" si="7"/>
        <v>2.5761097044007593</v>
      </c>
      <c r="I204" s="1">
        <f t="shared" si="6"/>
        <v>-7.6109704400759259E-2</v>
      </c>
    </row>
    <row r="205" spans="1:9" x14ac:dyDescent="0.3">
      <c r="A205" s="1">
        <v>1</v>
      </c>
      <c r="B205" s="1">
        <v>1</v>
      </c>
      <c r="C205" s="1">
        <v>0</v>
      </c>
      <c r="D205" s="1">
        <v>1</v>
      </c>
      <c r="E205" s="1">
        <v>4</v>
      </c>
      <c r="F205" s="1">
        <v>20.53</v>
      </c>
      <c r="G205" s="1">
        <v>4</v>
      </c>
      <c r="H205" s="1">
        <f t="shared" si="7"/>
        <v>3.3433947785023799</v>
      </c>
      <c r="I205" s="1">
        <f t="shared" si="6"/>
        <v>0.65660522149762013</v>
      </c>
    </row>
    <row r="206" spans="1:9" x14ac:dyDescent="0.3">
      <c r="A206" s="1">
        <v>0</v>
      </c>
      <c r="B206" s="1">
        <v>1</v>
      </c>
      <c r="C206" s="1">
        <v>0</v>
      </c>
      <c r="D206" s="1">
        <v>1</v>
      </c>
      <c r="E206" s="1">
        <v>3</v>
      </c>
      <c r="F206" s="1">
        <v>16.47</v>
      </c>
      <c r="G206" s="1">
        <v>3.23</v>
      </c>
      <c r="H206" s="1">
        <f t="shared" si="7"/>
        <v>2.7749406381168495</v>
      </c>
      <c r="I206" s="1">
        <f t="shared" si="6"/>
        <v>0.45505936188315044</v>
      </c>
    </row>
    <row r="207" spans="1:9" x14ac:dyDescent="0.3">
      <c r="A207" s="1">
        <v>1</v>
      </c>
      <c r="B207" s="1">
        <v>1</v>
      </c>
      <c r="C207" s="1">
        <v>2</v>
      </c>
      <c r="D207" s="1">
        <v>0</v>
      </c>
      <c r="E207" s="1">
        <v>3</v>
      </c>
      <c r="F207" s="1">
        <v>26.59</v>
      </c>
      <c r="G207" s="1">
        <v>3.41</v>
      </c>
      <c r="H207" s="1">
        <f t="shared" si="7"/>
        <v>3.7124310770879596</v>
      </c>
      <c r="I207" s="1">
        <f t="shared" si="6"/>
        <v>-0.30243107708795947</v>
      </c>
    </row>
    <row r="208" spans="1:9" x14ac:dyDescent="0.3">
      <c r="A208" s="1">
        <v>1</v>
      </c>
      <c r="B208" s="1">
        <v>1</v>
      </c>
      <c r="C208" s="1">
        <v>2</v>
      </c>
      <c r="D208" s="1">
        <v>0</v>
      </c>
      <c r="E208" s="1">
        <v>4</v>
      </c>
      <c r="F208" s="1">
        <v>38.729999999999997</v>
      </c>
      <c r="G208" s="1">
        <v>3</v>
      </c>
      <c r="H208" s="1">
        <f t="shared" si="7"/>
        <v>5.0293953703278929</v>
      </c>
      <c r="I208" s="1">
        <f t="shared" si="6"/>
        <v>-2.0293953703278929</v>
      </c>
    </row>
    <row r="209" spans="1:9" x14ac:dyDescent="0.3">
      <c r="A209" s="1">
        <v>1</v>
      </c>
      <c r="B209" s="1">
        <v>1</v>
      </c>
      <c r="C209" s="1">
        <v>2</v>
      </c>
      <c r="D209" s="1">
        <v>0</v>
      </c>
      <c r="E209" s="1">
        <v>2</v>
      </c>
      <c r="F209" s="1">
        <v>24.27</v>
      </c>
      <c r="G209" s="1">
        <v>2.0299999999999998</v>
      </c>
      <c r="H209" s="1">
        <f t="shared" si="7"/>
        <v>3.3051660042725612</v>
      </c>
      <c r="I209" s="1">
        <f t="shared" si="6"/>
        <v>-1.2751660042725614</v>
      </c>
    </row>
    <row r="210" spans="1:9" x14ac:dyDescent="0.3">
      <c r="A210" s="1">
        <v>0</v>
      </c>
      <c r="B210" s="1">
        <v>1</v>
      </c>
      <c r="C210" s="1">
        <v>2</v>
      </c>
      <c r="D210" s="1">
        <v>0</v>
      </c>
      <c r="E210" s="1">
        <v>2</v>
      </c>
      <c r="F210" s="1">
        <v>12.76</v>
      </c>
      <c r="G210" s="1">
        <v>2.23</v>
      </c>
      <c r="H210" s="1">
        <f t="shared" si="7"/>
        <v>2.2389095860356565</v>
      </c>
      <c r="I210" s="1">
        <f t="shared" si="6"/>
        <v>-8.9095860356565026E-3</v>
      </c>
    </row>
    <row r="211" spans="1:9" x14ac:dyDescent="0.3">
      <c r="A211" s="1">
        <v>1</v>
      </c>
      <c r="B211" s="1">
        <v>1</v>
      </c>
      <c r="C211" s="1">
        <v>2</v>
      </c>
      <c r="D211" s="1">
        <v>0</v>
      </c>
      <c r="E211" s="1">
        <v>3</v>
      </c>
      <c r="F211" s="1">
        <v>30.06</v>
      </c>
      <c r="G211" s="1">
        <v>2</v>
      </c>
      <c r="H211" s="1">
        <f t="shared" si="7"/>
        <v>4.0338828382766696</v>
      </c>
      <c r="I211" s="1">
        <f t="shared" si="6"/>
        <v>-2.0338828382766696</v>
      </c>
    </row>
    <row r="212" spans="1:9" x14ac:dyDescent="0.3">
      <c r="A212" s="1">
        <v>1</v>
      </c>
      <c r="B212" s="1">
        <v>1</v>
      </c>
      <c r="C212" s="1">
        <v>2</v>
      </c>
      <c r="D212" s="1">
        <v>0</v>
      </c>
      <c r="E212" s="1">
        <v>4</v>
      </c>
      <c r="F212" s="1">
        <v>25.89</v>
      </c>
      <c r="G212" s="1">
        <v>5.16</v>
      </c>
      <c r="H212" s="1">
        <f t="shared" si="7"/>
        <v>3.839931216534509</v>
      </c>
      <c r="I212" s="1">
        <f t="shared" si="6"/>
        <v>1.3200687834654912</v>
      </c>
    </row>
    <row r="213" spans="1:9" x14ac:dyDescent="0.3">
      <c r="A213" s="1">
        <v>1</v>
      </c>
      <c r="B213" s="1">
        <v>0</v>
      </c>
      <c r="C213" s="1">
        <v>2</v>
      </c>
      <c r="D213" s="1">
        <v>0</v>
      </c>
      <c r="E213" s="1">
        <v>4</v>
      </c>
      <c r="F213" s="1">
        <v>48.33</v>
      </c>
      <c r="G213" s="1">
        <v>9</v>
      </c>
      <c r="H213" s="1">
        <f t="shared" si="7"/>
        <v>5.9187143638182746</v>
      </c>
      <c r="I213" s="1">
        <f t="shared" si="6"/>
        <v>3.0812856361817254</v>
      </c>
    </row>
    <row r="214" spans="1:9" x14ac:dyDescent="0.3">
      <c r="A214" s="1">
        <v>0</v>
      </c>
      <c r="B214" s="1">
        <v>1</v>
      </c>
      <c r="C214" s="1">
        <v>2</v>
      </c>
      <c r="D214" s="1">
        <v>0</v>
      </c>
      <c r="E214" s="1">
        <v>2</v>
      </c>
      <c r="F214" s="1">
        <v>13.27</v>
      </c>
      <c r="G214" s="1">
        <v>2.5</v>
      </c>
      <c r="H214" s="1">
        <f t="shared" si="7"/>
        <v>2.286154657564833</v>
      </c>
      <c r="I214" s="1">
        <f t="shared" si="6"/>
        <v>0.21384534243516695</v>
      </c>
    </row>
    <row r="215" spans="1:9" x14ac:dyDescent="0.3">
      <c r="A215" s="1">
        <v>0</v>
      </c>
      <c r="B215" s="1">
        <v>1</v>
      </c>
      <c r="C215" s="1">
        <v>2</v>
      </c>
      <c r="D215" s="1">
        <v>0</v>
      </c>
      <c r="E215" s="1">
        <v>3</v>
      </c>
      <c r="F215" s="1">
        <v>28.17</v>
      </c>
      <c r="G215" s="1">
        <v>6.5</v>
      </c>
      <c r="H215" s="1">
        <f t="shared" si="7"/>
        <v>3.8587981614332514</v>
      </c>
      <c r="I215" s="1">
        <f t="shared" si="6"/>
        <v>2.6412018385667486</v>
      </c>
    </row>
    <row r="216" spans="1:9" x14ac:dyDescent="0.3">
      <c r="A216" s="1">
        <v>0</v>
      </c>
      <c r="B216" s="1">
        <v>1</v>
      </c>
      <c r="C216" s="1">
        <v>2</v>
      </c>
      <c r="D216" s="1">
        <v>0</v>
      </c>
      <c r="E216" s="1">
        <v>2</v>
      </c>
      <c r="F216" s="1">
        <v>12.9</v>
      </c>
      <c r="G216" s="1">
        <v>1.1000000000000001</v>
      </c>
      <c r="H216" s="1">
        <f t="shared" si="7"/>
        <v>2.2518788213573915</v>
      </c>
      <c r="I216" s="1">
        <f t="shared" si="6"/>
        <v>-1.1518788213573914</v>
      </c>
    </row>
    <row r="217" spans="1:9" x14ac:dyDescent="0.3">
      <c r="A217" s="1">
        <v>1</v>
      </c>
      <c r="B217" s="1">
        <v>1</v>
      </c>
      <c r="C217" s="1">
        <v>2</v>
      </c>
      <c r="D217" s="1">
        <v>0</v>
      </c>
      <c r="E217" s="1">
        <v>5</v>
      </c>
      <c r="F217" s="1">
        <v>28.15</v>
      </c>
      <c r="G217" s="1">
        <v>3</v>
      </c>
      <c r="H217" s="1">
        <f t="shared" si="7"/>
        <v>4.2416380456405918</v>
      </c>
      <c r="I217" s="1">
        <f t="shared" si="6"/>
        <v>-1.2416380456405918</v>
      </c>
    </row>
    <row r="218" spans="1:9" x14ac:dyDescent="0.3">
      <c r="A218" s="1">
        <v>1</v>
      </c>
      <c r="B218" s="1">
        <v>1</v>
      </c>
      <c r="C218" s="1">
        <v>2</v>
      </c>
      <c r="D218" s="1">
        <v>0</v>
      </c>
      <c r="E218" s="1">
        <v>2</v>
      </c>
      <c r="F218" s="1">
        <v>11.59</v>
      </c>
      <c r="G218" s="1">
        <v>1.5</v>
      </c>
      <c r="H218" s="1">
        <f t="shared" si="7"/>
        <v>2.1305238337040162</v>
      </c>
      <c r="I218" s="1">
        <f t="shared" si="6"/>
        <v>-0.63052383370401621</v>
      </c>
    </row>
    <row r="219" spans="1:9" x14ac:dyDescent="0.3">
      <c r="A219" s="1">
        <v>1</v>
      </c>
      <c r="B219" s="1">
        <v>1</v>
      </c>
      <c r="C219" s="1">
        <v>2</v>
      </c>
      <c r="D219" s="1">
        <v>0</v>
      </c>
      <c r="E219" s="1">
        <v>2</v>
      </c>
      <c r="F219" s="1">
        <v>7.74</v>
      </c>
      <c r="G219" s="1">
        <v>1.44</v>
      </c>
      <c r="H219" s="1">
        <f t="shared" si="7"/>
        <v>1.7738698623563116</v>
      </c>
      <c r="I219" s="1">
        <f t="shared" si="6"/>
        <v>-0.33386986235631166</v>
      </c>
    </row>
    <row r="220" spans="1:9" x14ac:dyDescent="0.3">
      <c r="A220" s="1">
        <v>0</v>
      </c>
      <c r="B220" s="1">
        <v>1</v>
      </c>
      <c r="C220" s="1">
        <v>2</v>
      </c>
      <c r="D220" s="1">
        <v>0</v>
      </c>
      <c r="E220" s="1">
        <v>4</v>
      </c>
      <c r="F220" s="1">
        <v>30.14</v>
      </c>
      <c r="G220" s="1">
        <v>3.09</v>
      </c>
      <c r="H220" s="1">
        <f t="shared" si="7"/>
        <v>4.2336401459443129</v>
      </c>
      <c r="I220" s="1">
        <f t="shared" si="6"/>
        <v>-1.1436401459443131</v>
      </c>
    </row>
    <row r="221" spans="1:9" x14ac:dyDescent="0.3">
      <c r="A221" s="1">
        <v>1</v>
      </c>
      <c r="B221" s="1">
        <v>1</v>
      </c>
      <c r="C221" s="1">
        <v>1</v>
      </c>
      <c r="D221" s="1">
        <v>1</v>
      </c>
      <c r="E221" s="1">
        <v>2</v>
      </c>
      <c r="F221" s="1">
        <v>12.16</v>
      </c>
      <c r="G221" s="1">
        <v>2.2000000000000002</v>
      </c>
      <c r="H221" s="1">
        <f t="shared" si="7"/>
        <v>2.1833271489425079</v>
      </c>
      <c r="I221" s="1">
        <f t="shared" si="6"/>
        <v>1.6672851057492277E-2</v>
      </c>
    </row>
    <row r="222" spans="1:9" x14ac:dyDescent="0.3">
      <c r="A222" s="1">
        <v>0</v>
      </c>
      <c r="B222" s="1">
        <v>1</v>
      </c>
      <c r="C222" s="1">
        <v>1</v>
      </c>
      <c r="D222" s="1">
        <v>1</v>
      </c>
      <c r="E222" s="1">
        <v>2</v>
      </c>
      <c r="F222" s="1">
        <v>13.42</v>
      </c>
      <c r="G222" s="1">
        <v>3.48</v>
      </c>
      <c r="H222" s="1">
        <f t="shared" si="7"/>
        <v>2.3000502668381202</v>
      </c>
      <c r="I222" s="1">
        <f t="shared" si="6"/>
        <v>1.1799497331618798</v>
      </c>
    </row>
    <row r="223" spans="1:9" x14ac:dyDescent="0.3">
      <c r="A223" s="1">
        <v>1</v>
      </c>
      <c r="B223" s="1">
        <v>1</v>
      </c>
      <c r="C223" s="1">
        <v>1</v>
      </c>
      <c r="D223" s="1">
        <v>1</v>
      </c>
      <c r="E223" s="1">
        <v>1</v>
      </c>
      <c r="F223" s="1">
        <v>8.58</v>
      </c>
      <c r="G223" s="1">
        <v>1.92</v>
      </c>
      <c r="H223" s="1">
        <f t="shared" si="7"/>
        <v>1.6593389582314968</v>
      </c>
      <c r="I223" s="1">
        <f t="shared" si="6"/>
        <v>0.26066104176850313</v>
      </c>
    </row>
    <row r="224" spans="1:9" x14ac:dyDescent="0.3">
      <c r="A224" s="1">
        <v>0</v>
      </c>
      <c r="B224" s="1">
        <v>0</v>
      </c>
      <c r="C224" s="1">
        <v>1</v>
      </c>
      <c r="D224" s="1">
        <v>1</v>
      </c>
      <c r="E224" s="1">
        <v>3</v>
      </c>
      <c r="F224" s="1">
        <v>15.98</v>
      </c>
      <c r="G224" s="1">
        <v>3</v>
      </c>
      <c r="H224" s="1">
        <f t="shared" si="7"/>
        <v>2.7295483144907782</v>
      </c>
      <c r="I224" s="1">
        <f t="shared" si="6"/>
        <v>0.27045168550922183</v>
      </c>
    </row>
    <row r="225" spans="1:9" x14ac:dyDescent="0.3">
      <c r="A225" s="1">
        <v>1</v>
      </c>
      <c r="B225" s="1">
        <v>1</v>
      </c>
      <c r="C225" s="1">
        <v>1</v>
      </c>
      <c r="D225" s="1">
        <v>1</v>
      </c>
      <c r="E225" s="1">
        <v>2</v>
      </c>
      <c r="F225" s="1">
        <v>13.42</v>
      </c>
      <c r="G225" s="1">
        <v>1.58</v>
      </c>
      <c r="H225" s="1">
        <f t="shared" si="7"/>
        <v>2.3000502668381202</v>
      </c>
      <c r="I225" s="1">
        <f t="shared" si="6"/>
        <v>-0.72005026683812012</v>
      </c>
    </row>
    <row r="226" spans="1:9" x14ac:dyDescent="0.3">
      <c r="A226" s="1">
        <v>0</v>
      </c>
      <c r="B226" s="1">
        <v>1</v>
      </c>
      <c r="C226" s="1">
        <v>1</v>
      </c>
      <c r="D226" s="1">
        <v>1</v>
      </c>
      <c r="E226" s="1">
        <v>2</v>
      </c>
      <c r="F226" s="1">
        <v>16.27</v>
      </c>
      <c r="G226" s="1">
        <v>2.5</v>
      </c>
      <c r="H226" s="1">
        <f t="shared" si="7"/>
        <v>2.5640668430305773</v>
      </c>
      <c r="I226" s="1">
        <f t="shared" si="6"/>
        <v>-6.4066843030577303E-2</v>
      </c>
    </row>
    <row r="227" spans="1:9" x14ac:dyDescent="0.3">
      <c r="A227" s="1">
        <v>0</v>
      </c>
      <c r="B227" s="1">
        <v>1</v>
      </c>
      <c r="C227" s="1">
        <v>1</v>
      </c>
      <c r="D227" s="1">
        <v>1</v>
      </c>
      <c r="E227" s="1">
        <v>2</v>
      </c>
      <c r="F227" s="1">
        <v>10.09</v>
      </c>
      <c r="G227" s="1">
        <v>2</v>
      </c>
      <c r="H227" s="1">
        <f t="shared" si="7"/>
        <v>1.9915677409711443</v>
      </c>
      <c r="I227" s="1">
        <f t="shared" si="6"/>
        <v>8.4322590288556931E-3</v>
      </c>
    </row>
    <row r="228" spans="1:9" x14ac:dyDescent="0.3">
      <c r="A228" s="1">
        <v>1</v>
      </c>
      <c r="B228" s="1">
        <v>0</v>
      </c>
      <c r="C228" s="1">
        <v>2</v>
      </c>
      <c r="D228" s="1">
        <v>0</v>
      </c>
      <c r="E228" s="1">
        <v>4</v>
      </c>
      <c r="F228" s="1">
        <v>20.45</v>
      </c>
      <c r="G228" s="1">
        <v>3</v>
      </c>
      <c r="H228" s="1">
        <f t="shared" si="7"/>
        <v>3.33598378688996</v>
      </c>
      <c r="I228" s="1">
        <f t="shared" si="6"/>
        <v>-0.33598378688996</v>
      </c>
    </row>
    <row r="229" spans="1:9" x14ac:dyDescent="0.3">
      <c r="A229" s="1">
        <v>1</v>
      </c>
      <c r="B229" s="1">
        <v>0</v>
      </c>
      <c r="C229" s="1">
        <v>2</v>
      </c>
      <c r="D229" s="1">
        <v>0</v>
      </c>
      <c r="E229" s="1">
        <v>2</v>
      </c>
      <c r="F229" s="1">
        <v>13.28</v>
      </c>
      <c r="G229" s="1">
        <v>2.72</v>
      </c>
      <c r="H229" s="1">
        <f t="shared" si="7"/>
        <v>2.2870810315163856</v>
      </c>
      <c r="I229" s="1">
        <f t="shared" si="6"/>
        <v>0.43291896848361455</v>
      </c>
    </row>
    <row r="230" spans="1:9" x14ac:dyDescent="0.3">
      <c r="A230" s="1">
        <v>0</v>
      </c>
      <c r="B230" s="1">
        <v>1</v>
      </c>
      <c r="C230" s="1">
        <v>2</v>
      </c>
      <c r="D230" s="1">
        <v>0</v>
      </c>
      <c r="E230" s="1">
        <v>2</v>
      </c>
      <c r="F230" s="1">
        <v>22.12</v>
      </c>
      <c r="G230" s="1">
        <v>2.88</v>
      </c>
      <c r="H230" s="1">
        <f t="shared" si="7"/>
        <v>3.1059956046887782</v>
      </c>
      <c r="I230" s="1">
        <f t="shared" si="6"/>
        <v>-0.22599560468877833</v>
      </c>
    </row>
    <row r="231" spans="1:9" x14ac:dyDescent="0.3">
      <c r="A231" s="1">
        <v>1</v>
      </c>
      <c r="B231" s="1">
        <v>1</v>
      </c>
      <c r="C231" s="1">
        <v>2</v>
      </c>
      <c r="D231" s="1">
        <v>0</v>
      </c>
      <c r="E231" s="1">
        <v>4</v>
      </c>
      <c r="F231" s="1">
        <v>24.01</v>
      </c>
      <c r="G231" s="1">
        <v>2</v>
      </c>
      <c r="H231" s="1">
        <f t="shared" si="7"/>
        <v>3.6657729136426429</v>
      </c>
      <c r="I231" s="1">
        <f t="shared" si="6"/>
        <v>-1.6657729136426429</v>
      </c>
    </row>
    <row r="232" spans="1:9" x14ac:dyDescent="0.3">
      <c r="A232" s="1">
        <v>1</v>
      </c>
      <c r="B232" s="1">
        <v>1</v>
      </c>
      <c r="C232" s="1">
        <v>2</v>
      </c>
      <c r="D232" s="1">
        <v>0</v>
      </c>
      <c r="E232" s="1">
        <v>3</v>
      </c>
      <c r="F232" s="1">
        <v>15.69</v>
      </c>
      <c r="G232" s="1">
        <v>3</v>
      </c>
      <c r="H232" s="1">
        <f t="shared" si="7"/>
        <v>2.7026834698957565</v>
      </c>
      <c r="I232" s="1">
        <f t="shared" si="6"/>
        <v>0.29731653010424353</v>
      </c>
    </row>
    <row r="233" spans="1:9" x14ac:dyDescent="0.3">
      <c r="A233" s="1">
        <v>1</v>
      </c>
      <c r="B233" s="1">
        <v>0</v>
      </c>
      <c r="C233" s="1">
        <v>2</v>
      </c>
      <c r="D233" s="1">
        <v>0</v>
      </c>
      <c r="E233" s="1">
        <v>2</v>
      </c>
      <c r="F233" s="1">
        <v>11.61</v>
      </c>
      <c r="G233" s="1">
        <v>3.39</v>
      </c>
      <c r="H233" s="1">
        <f t="shared" si="7"/>
        <v>2.1323765816071214</v>
      </c>
      <c r="I233" s="1">
        <f t="shared" si="6"/>
        <v>1.2576234183928787</v>
      </c>
    </row>
    <row r="234" spans="1:9" x14ac:dyDescent="0.3">
      <c r="A234" s="1">
        <v>1</v>
      </c>
      <c r="B234" s="1">
        <v>0</v>
      </c>
      <c r="C234" s="1">
        <v>2</v>
      </c>
      <c r="D234" s="1">
        <v>0</v>
      </c>
      <c r="E234" s="1">
        <v>2</v>
      </c>
      <c r="F234" s="1">
        <v>10.77</v>
      </c>
      <c r="G234" s="1">
        <v>1.47</v>
      </c>
      <c r="H234" s="1">
        <f t="shared" si="7"/>
        <v>2.0545611696767132</v>
      </c>
      <c r="I234" s="1">
        <f t="shared" si="6"/>
        <v>-0.58456116967671323</v>
      </c>
    </row>
    <row r="235" spans="1:9" x14ac:dyDescent="0.3">
      <c r="A235" s="1">
        <v>1</v>
      </c>
      <c r="B235" s="1">
        <v>1</v>
      </c>
      <c r="C235" s="1">
        <v>2</v>
      </c>
      <c r="D235" s="1">
        <v>0</v>
      </c>
      <c r="E235" s="1">
        <v>2</v>
      </c>
      <c r="F235" s="1">
        <v>15.53</v>
      </c>
      <c r="G235" s="1">
        <v>3</v>
      </c>
      <c r="H235" s="1">
        <f t="shared" si="7"/>
        <v>2.4955151706156933</v>
      </c>
      <c r="I235" s="1">
        <f t="shared" si="6"/>
        <v>0.50448482938430672</v>
      </c>
    </row>
    <row r="236" spans="1:9" x14ac:dyDescent="0.3">
      <c r="A236" s="1">
        <v>1</v>
      </c>
      <c r="B236" s="1">
        <v>0</v>
      </c>
      <c r="C236" s="1">
        <v>2</v>
      </c>
      <c r="D236" s="1">
        <v>0</v>
      </c>
      <c r="E236" s="1">
        <v>2</v>
      </c>
      <c r="F236" s="1">
        <v>10.07</v>
      </c>
      <c r="G236" s="1">
        <v>1.25</v>
      </c>
      <c r="H236" s="1">
        <f t="shared" si="7"/>
        <v>1.9897149930680396</v>
      </c>
      <c r="I236" s="1">
        <f t="shared" si="6"/>
        <v>-0.73971499306803956</v>
      </c>
    </row>
    <row r="237" spans="1:9" x14ac:dyDescent="0.3">
      <c r="A237" s="1">
        <v>1</v>
      </c>
      <c r="B237" s="1">
        <v>1</v>
      </c>
      <c r="C237" s="1">
        <v>2</v>
      </c>
      <c r="D237" s="1">
        <v>0</v>
      </c>
      <c r="E237" s="1">
        <v>2</v>
      </c>
      <c r="F237" s="1">
        <v>12.6</v>
      </c>
      <c r="G237" s="1">
        <v>1</v>
      </c>
      <c r="H237" s="1">
        <f t="shared" si="7"/>
        <v>2.2240876028108172</v>
      </c>
      <c r="I237" s="1">
        <f t="shared" si="6"/>
        <v>-1.2240876028108172</v>
      </c>
    </row>
    <row r="238" spans="1:9" x14ac:dyDescent="0.3">
      <c r="A238" s="1">
        <v>1</v>
      </c>
      <c r="B238" s="1">
        <v>1</v>
      </c>
      <c r="C238" s="1">
        <v>2</v>
      </c>
      <c r="D238" s="1">
        <v>0</v>
      </c>
      <c r="E238" s="1">
        <v>2</v>
      </c>
      <c r="F238" s="1">
        <v>32.83</v>
      </c>
      <c r="G238" s="1">
        <v>1.17</v>
      </c>
      <c r="H238" s="1">
        <f t="shared" si="7"/>
        <v>4.0981421068014843</v>
      </c>
      <c r="I238" s="1">
        <f t="shared" si="6"/>
        <v>-2.9281421068014843</v>
      </c>
    </row>
    <row r="239" spans="1:9" x14ac:dyDescent="0.3">
      <c r="A239" s="1">
        <v>0</v>
      </c>
      <c r="B239" s="1">
        <v>0</v>
      </c>
      <c r="C239" s="1">
        <v>2</v>
      </c>
      <c r="D239" s="1">
        <v>0</v>
      </c>
      <c r="E239" s="1">
        <v>3</v>
      </c>
      <c r="F239" s="1">
        <v>35.83</v>
      </c>
      <c r="G239" s="1">
        <v>4.67</v>
      </c>
      <c r="H239" s="1">
        <f t="shared" si="7"/>
        <v>4.5684006083224507</v>
      </c>
      <c r="I239" s="1">
        <f t="shared" si="6"/>
        <v>0.10159939167754928</v>
      </c>
    </row>
    <row r="240" spans="1:9" x14ac:dyDescent="0.3">
      <c r="A240" s="1">
        <v>1</v>
      </c>
      <c r="B240" s="1">
        <v>0</v>
      </c>
      <c r="C240" s="1">
        <v>2</v>
      </c>
      <c r="D240" s="1">
        <v>0</v>
      </c>
      <c r="E240" s="1">
        <v>3</v>
      </c>
      <c r="F240" s="1">
        <v>29.03</v>
      </c>
      <c r="G240" s="1">
        <v>5.92</v>
      </c>
      <c r="H240" s="1">
        <f t="shared" si="7"/>
        <v>3.9384663212667648</v>
      </c>
      <c r="I240" s="1">
        <f t="shared" si="6"/>
        <v>1.9815336787332352</v>
      </c>
    </row>
    <row r="241" spans="1:9" x14ac:dyDescent="0.3">
      <c r="A241" s="1">
        <v>0</v>
      </c>
      <c r="B241" s="1">
        <v>1</v>
      </c>
      <c r="C241" s="1">
        <v>2</v>
      </c>
      <c r="D241" s="1">
        <v>0</v>
      </c>
      <c r="E241" s="1">
        <v>2</v>
      </c>
      <c r="F241" s="1">
        <v>27.18</v>
      </c>
      <c r="G241" s="1">
        <v>2</v>
      </c>
      <c r="H241" s="1">
        <f t="shared" si="7"/>
        <v>3.574740824174333</v>
      </c>
      <c r="I241" s="1">
        <f t="shared" si="6"/>
        <v>-1.574740824174333</v>
      </c>
    </row>
    <row r="242" spans="1:9" x14ac:dyDescent="0.3">
      <c r="A242" s="1">
        <v>1</v>
      </c>
      <c r="B242" s="1">
        <v>1</v>
      </c>
      <c r="C242" s="1">
        <v>2</v>
      </c>
      <c r="D242" s="1">
        <v>0</v>
      </c>
      <c r="E242" s="1">
        <v>2</v>
      </c>
      <c r="F242" s="1">
        <v>22.67</v>
      </c>
      <c r="G242" s="1">
        <v>2</v>
      </c>
      <c r="H242" s="1">
        <f t="shared" si="7"/>
        <v>3.1569461720241643</v>
      </c>
      <c r="I242" s="1">
        <f t="shared" si="6"/>
        <v>-1.1569461720241643</v>
      </c>
    </row>
    <row r="243" spans="1:9" x14ac:dyDescent="0.3">
      <c r="A243" s="1">
        <v>1</v>
      </c>
      <c r="B243" s="1">
        <v>0</v>
      </c>
      <c r="C243" s="1">
        <v>2</v>
      </c>
      <c r="D243" s="1">
        <v>0</v>
      </c>
      <c r="E243" s="1">
        <v>2</v>
      </c>
      <c r="F243" s="1">
        <v>17.82</v>
      </c>
      <c r="G243" s="1">
        <v>1.75</v>
      </c>
      <c r="H243" s="1">
        <f t="shared" si="7"/>
        <v>2.7076548055212113</v>
      </c>
      <c r="I243" s="1">
        <f t="shared" si="6"/>
        <v>-0.95765480552121129</v>
      </c>
    </row>
    <row r="244" spans="1:9" x14ac:dyDescent="0.3">
      <c r="A244" s="1">
        <v>0</v>
      </c>
      <c r="B244" s="1">
        <v>0</v>
      </c>
      <c r="C244" s="1">
        <v>0</v>
      </c>
      <c r="D244" s="1">
        <v>0</v>
      </c>
      <c r="E244" s="1">
        <v>2</v>
      </c>
      <c r="F244" s="1">
        <v>18.78</v>
      </c>
      <c r="G244" s="1">
        <v>3</v>
      </c>
      <c r="H244" s="1">
        <f t="shared" si="7"/>
        <v>2.7965867048702497</v>
      </c>
      <c r="I244" s="1">
        <f t="shared" si="6"/>
        <v>0.20341329512975026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878F-FEC5-4BC8-99C4-5E14A33B5F0B}">
  <dimension ref="A1:K268"/>
  <sheetViews>
    <sheetView workbookViewId="0">
      <selection activeCell="K23" sqref="K23"/>
    </sheetView>
  </sheetViews>
  <sheetFormatPr defaultRowHeight="14.4" x14ac:dyDescent="0.3"/>
  <cols>
    <col min="1" max="1" width="17.44140625" bestFit="1" customWidth="1"/>
    <col min="2" max="2" width="12.109375" bestFit="1" customWidth="1"/>
    <col min="3" max="3" width="13.44140625" bestFit="1" customWidth="1"/>
    <col min="4" max="4" width="17" bestFit="1" customWidth="1"/>
    <col min="5" max="5" width="12" bestFit="1" customWidth="1"/>
    <col min="6" max="6" width="19.44140625" bestFit="1" customWidth="1"/>
    <col min="7" max="7" width="12" bestFit="1" customWidth="1"/>
    <col min="8" max="8" width="18.109375" bestFit="1" customWidth="1"/>
    <col min="9" max="9" width="12.109375" bestFit="1" customWidth="1"/>
    <col min="11" max="11" width="13.5546875" bestFit="1" customWidth="1"/>
  </cols>
  <sheetData>
    <row r="1" spans="1:11" x14ac:dyDescent="0.3">
      <c r="A1" t="s">
        <v>45</v>
      </c>
    </row>
    <row r="2" spans="1:11" ht="15" thickBot="1" x14ac:dyDescent="0.35"/>
    <row r="3" spans="1:11" x14ac:dyDescent="0.3">
      <c r="A3" s="5" t="s">
        <v>46</v>
      </c>
      <c r="B3" s="5"/>
    </row>
    <row r="4" spans="1:11" x14ac:dyDescent="0.3">
      <c r="A4" t="s">
        <v>47</v>
      </c>
      <c r="B4">
        <v>0.68327752327495828</v>
      </c>
    </row>
    <row r="5" spans="1:11" x14ac:dyDescent="0.3">
      <c r="A5" t="s">
        <v>48</v>
      </c>
      <c r="B5">
        <v>0.46686817381276113</v>
      </c>
    </row>
    <row r="6" spans="1:11" x14ac:dyDescent="0.3">
      <c r="A6" s="10" t="s">
        <v>49</v>
      </c>
      <c r="B6" s="7">
        <v>0.46242540859453413</v>
      </c>
    </row>
    <row r="7" spans="1:11" x14ac:dyDescent="0.3">
      <c r="A7" t="s">
        <v>50</v>
      </c>
      <c r="B7">
        <v>1.0154762696404789</v>
      </c>
    </row>
    <row r="8" spans="1:11" ht="15" thickBot="1" x14ac:dyDescent="0.35">
      <c r="A8" s="3" t="s">
        <v>51</v>
      </c>
      <c r="B8" s="3">
        <v>243</v>
      </c>
    </row>
    <row r="10" spans="1:11" ht="15" thickBot="1" x14ac:dyDescent="0.35">
      <c r="A10" t="s">
        <v>52</v>
      </c>
    </row>
    <row r="11" spans="1:11" x14ac:dyDescent="0.3">
      <c r="A11" s="4"/>
      <c r="B11" s="4" t="s">
        <v>57</v>
      </c>
      <c r="C11" s="4" t="s">
        <v>58</v>
      </c>
      <c r="D11" s="4" t="s">
        <v>59</v>
      </c>
      <c r="E11" s="4" t="s">
        <v>60</v>
      </c>
      <c r="F11" s="9" t="s">
        <v>61</v>
      </c>
      <c r="H11" s="6" t="s">
        <v>76</v>
      </c>
    </row>
    <row r="12" spans="1:11" x14ac:dyDescent="0.3">
      <c r="A12" t="s">
        <v>53</v>
      </c>
      <c r="B12">
        <v>2</v>
      </c>
      <c r="C12">
        <v>216.72572262915389</v>
      </c>
      <c r="D12">
        <v>108.36286131457695</v>
      </c>
      <c r="E12">
        <v>105.08504295869092</v>
      </c>
      <c r="F12" s="7">
        <v>1.6601720854756868E-33</v>
      </c>
      <c r="H12" s="1" t="b">
        <f>F12&lt;0.05</f>
        <v>1</v>
      </c>
    </row>
    <row r="13" spans="1:11" x14ac:dyDescent="0.3">
      <c r="A13" t="s">
        <v>54</v>
      </c>
      <c r="B13">
        <v>240</v>
      </c>
      <c r="C13">
        <v>247.48609300870618</v>
      </c>
      <c r="D13">
        <v>1.0311920542029425</v>
      </c>
    </row>
    <row r="14" spans="1:11" ht="15" thickBot="1" x14ac:dyDescent="0.35">
      <c r="A14" s="3" t="s">
        <v>55</v>
      </c>
      <c r="B14" s="3">
        <v>242</v>
      </c>
      <c r="C14" s="3">
        <v>464.21181563786007</v>
      </c>
      <c r="D14" s="3"/>
      <c r="E14" s="3"/>
      <c r="F14" s="3"/>
    </row>
    <row r="15" spans="1:11" ht="15" thickBot="1" x14ac:dyDescent="0.35"/>
    <row r="16" spans="1:11" x14ac:dyDescent="0.3">
      <c r="A16" s="4"/>
      <c r="B16" s="4" t="s">
        <v>62</v>
      </c>
      <c r="C16" s="4" t="s">
        <v>50</v>
      </c>
      <c r="D16" s="4" t="s">
        <v>63</v>
      </c>
      <c r="E16" s="9" t="s">
        <v>64</v>
      </c>
      <c r="F16" s="4" t="s">
        <v>65</v>
      </c>
      <c r="G16" s="4" t="s">
        <v>66</v>
      </c>
      <c r="H16" s="4" t="s">
        <v>67</v>
      </c>
      <c r="I16" s="4" t="s">
        <v>68</v>
      </c>
      <c r="K16" s="6" t="s">
        <v>77</v>
      </c>
    </row>
    <row r="17" spans="1:11" x14ac:dyDescent="0.3">
      <c r="A17" t="s">
        <v>56</v>
      </c>
      <c r="B17">
        <v>0.67216379174424601</v>
      </c>
      <c r="C17">
        <v>0.19439185206207485</v>
      </c>
      <c r="D17">
        <v>3.4577776003163176</v>
      </c>
      <c r="E17">
        <v>6.4418197739886938E-4</v>
      </c>
      <c r="F17">
        <v>0.28923174208898639</v>
      </c>
      <c r="G17">
        <v>1.0550958413995053</v>
      </c>
      <c r="H17">
        <v>0.28923174208898639</v>
      </c>
      <c r="I17">
        <v>1.0550958413995053</v>
      </c>
      <c r="K17" s="1"/>
    </row>
    <row r="18" spans="1:11" x14ac:dyDescent="0.3">
      <c r="A18" t="s">
        <v>30</v>
      </c>
      <c r="B18">
        <v>0.19234631605522301</v>
      </c>
      <c r="C18">
        <v>8.548604287998475E-2</v>
      </c>
      <c r="D18">
        <v>2.2500318130909562</v>
      </c>
      <c r="E18" s="7">
        <v>2.5353508519236206E-2</v>
      </c>
      <c r="F18">
        <v>2.3947562353876684E-2</v>
      </c>
      <c r="G18">
        <v>0.36074506975656995</v>
      </c>
      <c r="H18">
        <v>2.3947562353876684E-2</v>
      </c>
      <c r="I18">
        <v>0.36074506975656995</v>
      </c>
      <c r="K18" s="1" t="b">
        <f>E18&lt;0.05</f>
        <v>1</v>
      </c>
    </row>
    <row r="19" spans="1:11" ht="15" thickBot="1" x14ac:dyDescent="0.35">
      <c r="A19" s="3" t="s">
        <v>31</v>
      </c>
      <c r="B19" s="3">
        <v>9.2637395155248006E-2</v>
      </c>
      <c r="C19" s="3">
        <v>9.1372069203435671E-3</v>
      </c>
      <c r="D19" s="3">
        <v>10.138480606036749</v>
      </c>
      <c r="E19" s="8">
        <v>2.4602758705504625E-20</v>
      </c>
      <c r="F19" s="3">
        <v>7.4638032851656863E-2</v>
      </c>
      <c r="G19" s="3">
        <v>0.1106367574588392</v>
      </c>
      <c r="H19" s="3">
        <v>7.4638032851656863E-2</v>
      </c>
      <c r="I19" s="3">
        <v>0.1106367574588392</v>
      </c>
      <c r="K19" s="1" t="b">
        <f>E19&lt;0.05</f>
        <v>1</v>
      </c>
    </row>
    <row r="23" spans="1:11" x14ac:dyDescent="0.3">
      <c r="A23" t="s">
        <v>69</v>
      </c>
      <c r="F23" t="s">
        <v>74</v>
      </c>
    </row>
    <row r="24" spans="1:11" ht="15" thickBot="1" x14ac:dyDescent="0.35"/>
    <row r="25" spans="1:11" x14ac:dyDescent="0.3">
      <c r="A25" s="4" t="s">
        <v>70</v>
      </c>
      <c r="B25" s="9" t="s">
        <v>71</v>
      </c>
      <c r="C25" s="4" t="s">
        <v>72</v>
      </c>
      <c r="D25" s="4" t="s">
        <v>73</v>
      </c>
      <c r="F25" s="4" t="s">
        <v>75</v>
      </c>
      <c r="G25" s="4" t="s">
        <v>32</v>
      </c>
    </row>
    <row r="26" spans="1:11" x14ac:dyDescent="0.3">
      <c r="A26">
        <v>1</v>
      </c>
      <c r="B26">
        <v>2.6307657675423561</v>
      </c>
      <c r="C26">
        <v>-1.6207657675423561</v>
      </c>
      <c r="D26">
        <v>-1.6027011128357174</v>
      </c>
      <c r="F26">
        <v>0.20576131687242799</v>
      </c>
      <c r="G26">
        <v>1</v>
      </c>
    </row>
    <row r="27" spans="1:11" x14ac:dyDescent="0.3">
      <c r="A27">
        <v>2</v>
      </c>
      <c r="B27">
        <v>2.2070734058151804</v>
      </c>
      <c r="C27">
        <v>-0.54707340581518049</v>
      </c>
      <c r="D27">
        <v>-0.54097586083172389</v>
      </c>
      <c r="F27">
        <v>0.61728395061728403</v>
      </c>
      <c r="G27">
        <v>1</v>
      </c>
    </row>
    <row r="28" spans="1:11" x14ac:dyDescent="0.3">
      <c r="A28">
        <v>3</v>
      </c>
      <c r="B28">
        <v>3.195514412121677</v>
      </c>
      <c r="C28">
        <v>0.30448558787832303</v>
      </c>
      <c r="D28">
        <v>0.30109186676308108</v>
      </c>
      <c r="F28">
        <v>1.0288065843621399</v>
      </c>
      <c r="G28">
        <v>1</v>
      </c>
    </row>
    <row r="29" spans="1:11" x14ac:dyDescent="0.3">
      <c r="A29">
        <v>4</v>
      </c>
      <c r="B29">
        <v>3.2505099411309657</v>
      </c>
      <c r="C29">
        <v>5.9490058869034357E-2</v>
      </c>
      <c r="D29">
        <v>5.8826997374604909E-2</v>
      </c>
      <c r="F29">
        <v>1.440329218106996</v>
      </c>
      <c r="G29">
        <v>1</v>
      </c>
    </row>
    <row r="30" spans="1:11" x14ac:dyDescent="0.3">
      <c r="A30">
        <v>5</v>
      </c>
      <c r="B30">
        <v>3.7195026028326881</v>
      </c>
      <c r="C30">
        <v>-0.1095026028326882</v>
      </c>
      <c r="D30">
        <v>-0.10828211388279493</v>
      </c>
      <c r="F30">
        <v>1.8518518518518519</v>
      </c>
      <c r="G30">
        <v>1.01</v>
      </c>
    </row>
    <row r="31" spans="1:11" x14ac:dyDescent="0.3">
      <c r="A31">
        <v>6</v>
      </c>
      <c r="B31">
        <v>3.7843487794413617</v>
      </c>
      <c r="C31">
        <v>0.92565122055863824</v>
      </c>
      <c r="D31">
        <v>0.91533414080964637</v>
      </c>
      <c r="F31">
        <v>2.263374485596708</v>
      </c>
      <c r="G31">
        <v>1.1000000000000001</v>
      </c>
    </row>
    <row r="32" spans="1:11" x14ac:dyDescent="0.3">
      <c r="A32">
        <v>7</v>
      </c>
      <c r="B32">
        <v>1.8692863793662178</v>
      </c>
      <c r="C32">
        <v>0.13071362063378222</v>
      </c>
      <c r="D32">
        <v>0.12925671892133775</v>
      </c>
      <c r="F32">
        <v>2.6748971193415643</v>
      </c>
      <c r="G32">
        <v>1.17</v>
      </c>
    </row>
    <row r="33" spans="1:7" x14ac:dyDescent="0.3">
      <c r="A33">
        <v>8</v>
      </c>
      <c r="B33">
        <v>3.9316422377382061</v>
      </c>
      <c r="C33">
        <v>-0.81164223773820598</v>
      </c>
      <c r="D33">
        <v>-0.8025958739367931</v>
      </c>
      <c r="F33">
        <v>3.0864197530864201</v>
      </c>
      <c r="G33">
        <v>1.25</v>
      </c>
    </row>
    <row r="34" spans="1:7" x14ac:dyDescent="0.3">
      <c r="A34">
        <v>9</v>
      </c>
      <c r="B34">
        <v>2.4501228469896228</v>
      </c>
      <c r="C34">
        <v>-0.49012284698962283</v>
      </c>
      <c r="D34">
        <v>-0.48466005886069541</v>
      </c>
      <c r="F34">
        <v>3.497942386831276</v>
      </c>
      <c r="G34">
        <v>1.25</v>
      </c>
    </row>
    <row r="35" spans="1:7" x14ac:dyDescent="0.3">
      <c r="A35">
        <v>10</v>
      </c>
      <c r="B35">
        <v>2.4260371242492584</v>
      </c>
      <c r="C35">
        <v>0.80396287575074155</v>
      </c>
      <c r="D35">
        <v>0.79500210422024709</v>
      </c>
      <c r="F35">
        <v>3.9094650205761319</v>
      </c>
      <c r="G35">
        <v>1.25</v>
      </c>
    </row>
    <row r="36" spans="1:7" x14ac:dyDescent="0.3">
      <c r="A36">
        <v>11</v>
      </c>
      <c r="B36">
        <v>2.0082424720990897</v>
      </c>
      <c r="C36">
        <v>-0.29824247209908972</v>
      </c>
      <c r="D36">
        <v>-0.29491833520946747</v>
      </c>
      <c r="F36">
        <v>4.3209876543209873</v>
      </c>
      <c r="G36">
        <v>1.32</v>
      </c>
    </row>
    <row r="37" spans="1:7" x14ac:dyDescent="0.3">
      <c r="A37">
        <v>12</v>
      </c>
      <c r="B37">
        <v>4.7079436091391846</v>
      </c>
      <c r="C37">
        <v>0.29205639086081536</v>
      </c>
      <c r="D37">
        <v>0.28880120250391422</v>
      </c>
      <c r="F37">
        <v>4.7325102880658436</v>
      </c>
      <c r="G37">
        <v>1.36</v>
      </c>
    </row>
    <row r="38" spans="1:7" x14ac:dyDescent="0.3">
      <c r="A38">
        <v>13</v>
      </c>
      <c r="B38">
        <v>2.485325057148617</v>
      </c>
      <c r="C38">
        <v>-0.91532505714861689</v>
      </c>
      <c r="D38">
        <v>-0.90512307026509764</v>
      </c>
      <c r="F38">
        <v>5.1440329218106999</v>
      </c>
      <c r="G38">
        <v>1.44</v>
      </c>
    </row>
    <row r="39" spans="1:7" x14ac:dyDescent="0.3">
      <c r="A39">
        <v>14</v>
      </c>
      <c r="B39">
        <v>3.1488562486763603</v>
      </c>
      <c r="C39">
        <v>-0.14885624867636027</v>
      </c>
      <c r="D39">
        <v>-0.14719713371532459</v>
      </c>
      <c r="F39">
        <v>5.5555555555555554</v>
      </c>
      <c r="G39">
        <v>1.44</v>
      </c>
    </row>
    <row r="40" spans="1:7" x14ac:dyDescent="0.3">
      <c r="A40">
        <v>15</v>
      </c>
      <c r="B40">
        <v>2.4306689940070205</v>
      </c>
      <c r="C40">
        <v>0.5893310059929795</v>
      </c>
      <c r="D40">
        <v>0.58276246824102385</v>
      </c>
      <c r="F40">
        <v>5.9670781893004117</v>
      </c>
      <c r="G40">
        <v>1.45</v>
      </c>
    </row>
    <row r="41" spans="1:7" x14ac:dyDescent="0.3">
      <c r="A41">
        <v>16</v>
      </c>
      <c r="B41">
        <v>3.0559714113049452</v>
      </c>
      <c r="C41">
        <v>0.86402858869505472</v>
      </c>
      <c r="D41">
        <v>0.85439833957206868</v>
      </c>
      <c r="F41">
        <v>6.3786008230452671</v>
      </c>
      <c r="G41">
        <v>1.47</v>
      </c>
    </row>
    <row r="42" spans="1:7" x14ac:dyDescent="0.3">
      <c r="A42">
        <v>17</v>
      </c>
      <c r="B42">
        <v>2.2061470318636278</v>
      </c>
      <c r="C42">
        <v>-0.53614703186362789</v>
      </c>
      <c r="D42">
        <v>-0.53017126954401028</v>
      </c>
      <c r="F42">
        <v>6.7901234567901234</v>
      </c>
      <c r="G42">
        <v>1.48</v>
      </c>
    </row>
    <row r="43" spans="1:7" x14ac:dyDescent="0.3">
      <c r="A43">
        <v>18</v>
      </c>
      <c r="B43">
        <v>2.7582659069889059</v>
      </c>
      <c r="C43">
        <v>0.95173409301109402</v>
      </c>
      <c r="D43">
        <v>0.94112630001158393</v>
      </c>
      <c r="F43">
        <v>7.2016460905349797</v>
      </c>
      <c r="G43">
        <v>1.5</v>
      </c>
    </row>
    <row r="44" spans="1:7" x14ac:dyDescent="0.3">
      <c r="A44">
        <v>19</v>
      </c>
      <c r="B44">
        <v>2.8212593356944748</v>
      </c>
      <c r="C44">
        <v>0.67874066430552515</v>
      </c>
      <c r="D44">
        <v>0.67117558859774651</v>
      </c>
      <c r="F44">
        <v>7.6131687242798352</v>
      </c>
      <c r="G44">
        <v>1.5</v>
      </c>
    </row>
    <row r="45" spans="1:7" x14ac:dyDescent="0.3">
      <c r="A45">
        <v>20</v>
      </c>
      <c r="B45">
        <v>3.1621649498657876</v>
      </c>
      <c r="C45">
        <v>0.18783505013421253</v>
      </c>
      <c r="D45">
        <v>0.18574148708492383</v>
      </c>
      <c r="F45">
        <v>8.0246913580246915</v>
      </c>
      <c r="G45">
        <v>1.5</v>
      </c>
    </row>
    <row r="46" spans="1:7" x14ac:dyDescent="0.3">
      <c r="A46">
        <v>21</v>
      </c>
      <c r="B46">
        <v>2.7169185450367372</v>
      </c>
      <c r="C46">
        <v>1.3630814549632628</v>
      </c>
      <c r="D46">
        <v>1.347888885923338</v>
      </c>
      <c r="F46">
        <v>8.4362139917695469</v>
      </c>
      <c r="G46">
        <v>1.5</v>
      </c>
    </row>
    <row r="47" spans="1:7" x14ac:dyDescent="0.3">
      <c r="A47">
        <v>22</v>
      </c>
      <c r="B47">
        <v>2.9364691715546751</v>
      </c>
      <c r="C47">
        <v>-0.18646917155467513</v>
      </c>
      <c r="D47">
        <v>-0.18439083225048558</v>
      </c>
      <c r="F47">
        <v>8.8477366255144041</v>
      </c>
      <c r="G47">
        <v>1.5</v>
      </c>
    </row>
    <row r="48" spans="1:7" x14ac:dyDescent="0.3">
      <c r="A48">
        <v>23</v>
      </c>
      <c r="B48">
        <v>2.5177481454529538</v>
      </c>
      <c r="C48">
        <v>-0.2877481454529538</v>
      </c>
      <c r="D48">
        <v>-0.2845409757346759</v>
      </c>
      <c r="F48">
        <v>9.2592592592592595</v>
      </c>
      <c r="G48">
        <v>1.5</v>
      </c>
    </row>
    <row r="49" spans="1:7" x14ac:dyDescent="0.3">
      <c r="A49">
        <v>24</v>
      </c>
      <c r="B49">
        <v>5.093315172985017</v>
      </c>
      <c r="C49">
        <v>2.4866848270149831</v>
      </c>
      <c r="D49">
        <v>2.4589688524652615</v>
      </c>
      <c r="F49">
        <v>9.6707818930041149</v>
      </c>
      <c r="G49">
        <v>1.5</v>
      </c>
    </row>
    <row r="50" spans="1:7" x14ac:dyDescent="0.3">
      <c r="A50">
        <v>25</v>
      </c>
      <c r="B50">
        <v>2.8929295958317085</v>
      </c>
      <c r="C50">
        <v>0.28707040416829166</v>
      </c>
      <c r="D50">
        <v>0.28387078838688301</v>
      </c>
      <c r="F50">
        <v>10.082304526748972</v>
      </c>
      <c r="G50">
        <v>1.5</v>
      </c>
    </row>
    <row r="51" spans="1:7" x14ac:dyDescent="0.3">
      <c r="A51">
        <v>26</v>
      </c>
      <c r="B51">
        <v>3.0914210636801061</v>
      </c>
      <c r="C51">
        <v>-0.75142106368010619</v>
      </c>
      <c r="D51">
        <v>-0.74304591020234023</v>
      </c>
      <c r="F51">
        <v>10.493827160493828</v>
      </c>
      <c r="G51">
        <v>1.5</v>
      </c>
    </row>
    <row r="52" spans="1:7" x14ac:dyDescent="0.3">
      <c r="A52">
        <v>27</v>
      </c>
      <c r="B52">
        <v>2.2954183970803586</v>
      </c>
      <c r="C52">
        <v>-0.29541839708035855</v>
      </c>
      <c r="D52">
        <v>-0.29212573663298397</v>
      </c>
      <c r="F52">
        <v>10.905349794238683</v>
      </c>
      <c r="G52">
        <v>1.56</v>
      </c>
    </row>
    <row r="53" spans="1:7" x14ac:dyDescent="0.3">
      <c r="A53">
        <v>28</v>
      </c>
      <c r="B53">
        <v>2.2324249683747901</v>
      </c>
      <c r="C53">
        <v>-0.2324249683747901</v>
      </c>
      <c r="D53">
        <v>-0.22983441711625835</v>
      </c>
      <c r="F53">
        <v>11.316872427983538</v>
      </c>
      <c r="G53">
        <v>1.57</v>
      </c>
    </row>
    <row r="54" spans="1:7" x14ac:dyDescent="0.3">
      <c r="A54">
        <v>29</v>
      </c>
      <c r="B54">
        <v>3.0670878987235746</v>
      </c>
      <c r="C54">
        <v>1.2329121012764253</v>
      </c>
      <c r="D54">
        <v>1.2191703676840584</v>
      </c>
      <c r="F54">
        <v>11.728395061728396</v>
      </c>
      <c r="G54">
        <v>1.58</v>
      </c>
    </row>
    <row r="55" spans="1:7" x14ac:dyDescent="0.3">
      <c r="A55">
        <v>30</v>
      </c>
      <c r="B55">
        <v>2.8771812386553162</v>
      </c>
      <c r="C55">
        <v>0.12281876134468384</v>
      </c>
      <c r="D55">
        <v>0.12144985378282616</v>
      </c>
      <c r="F55">
        <v>12.139917695473251</v>
      </c>
      <c r="G55">
        <v>1.61</v>
      </c>
    </row>
    <row r="56" spans="1:7" x14ac:dyDescent="0.3">
      <c r="A56">
        <v>31</v>
      </c>
      <c r="B56">
        <v>1.9415435475873113</v>
      </c>
      <c r="C56">
        <v>-0.49154354758731134</v>
      </c>
      <c r="D56">
        <v>-0.48606492468061857</v>
      </c>
      <c r="F56">
        <v>12.551440329218106</v>
      </c>
      <c r="G56">
        <v>1.63</v>
      </c>
    </row>
    <row r="57" spans="1:7" x14ac:dyDescent="0.3">
      <c r="A57">
        <v>32</v>
      </c>
      <c r="B57">
        <v>3.1414452570639404</v>
      </c>
      <c r="C57">
        <v>-0.6414452570639404</v>
      </c>
      <c r="D57">
        <v>-0.63429586674849592</v>
      </c>
      <c r="F57">
        <v>12.962962962962964</v>
      </c>
      <c r="G57">
        <v>1.64</v>
      </c>
    </row>
    <row r="58" spans="1:7" x14ac:dyDescent="0.3">
      <c r="A58">
        <v>33</v>
      </c>
      <c r="B58">
        <v>2.451975594892728</v>
      </c>
      <c r="C58">
        <v>0.54802440510727202</v>
      </c>
      <c r="D58">
        <v>0.54191626052072539</v>
      </c>
      <c r="F58">
        <v>13.374485596707819</v>
      </c>
      <c r="G58">
        <v>1.66</v>
      </c>
    </row>
    <row r="59" spans="1:7" x14ac:dyDescent="0.3">
      <c r="A59">
        <v>34</v>
      </c>
      <c r="B59">
        <v>3.3582167617272209</v>
      </c>
      <c r="C59">
        <v>-0.90821676172722077</v>
      </c>
      <c r="D59">
        <v>-0.89809400214780166</v>
      </c>
      <c r="F59">
        <v>13.786008230452675</v>
      </c>
      <c r="G59">
        <v>1.67</v>
      </c>
    </row>
    <row r="60" spans="1:7" x14ac:dyDescent="0.3">
      <c r="A60">
        <v>35</v>
      </c>
      <c r="B60">
        <v>2.7039493097150027</v>
      </c>
      <c r="C60">
        <v>0.56605069028499733</v>
      </c>
      <c r="D60">
        <v>0.55974162917867942</v>
      </c>
      <c r="F60">
        <v>14.197530864197532</v>
      </c>
      <c r="G60">
        <v>1.68</v>
      </c>
    </row>
    <row r="61" spans="1:7" x14ac:dyDescent="0.3">
      <c r="A61">
        <v>36</v>
      </c>
      <c r="B61">
        <v>3.4780584673451829</v>
      </c>
      <c r="C61">
        <v>0.12194153265481722</v>
      </c>
      <c r="D61">
        <v>0.12058240246714806</v>
      </c>
      <c r="F61">
        <v>14.609053497942387</v>
      </c>
      <c r="G61">
        <v>1.71</v>
      </c>
    </row>
    <row r="62" spans="1:7" x14ac:dyDescent="0.3">
      <c r="A62">
        <v>37</v>
      </c>
      <c r="B62">
        <v>2.7601186548920111</v>
      </c>
      <c r="C62">
        <v>-0.76011865489201114</v>
      </c>
      <c r="D62">
        <v>-0.75164656021202514</v>
      </c>
      <c r="F62">
        <v>15.020576131687243</v>
      </c>
      <c r="G62">
        <v>1.73</v>
      </c>
    </row>
    <row r="63" spans="1:7" x14ac:dyDescent="0.3">
      <c r="A63">
        <v>38</v>
      </c>
      <c r="B63">
        <v>2.8175538398882649</v>
      </c>
      <c r="C63">
        <v>0.25244616011173493</v>
      </c>
      <c r="D63">
        <v>0.24963245759792232</v>
      </c>
      <c r="F63">
        <v>15.4320987654321</v>
      </c>
      <c r="G63">
        <v>1.75</v>
      </c>
    </row>
    <row r="64" spans="1:7" x14ac:dyDescent="0.3">
      <c r="A64">
        <v>39</v>
      </c>
      <c r="B64">
        <v>2.9805956553615016</v>
      </c>
      <c r="C64">
        <v>-0.67059565536150156</v>
      </c>
      <c r="D64">
        <v>-0.66312136191054427</v>
      </c>
      <c r="F64">
        <v>15.843621399176955</v>
      </c>
      <c r="G64">
        <v>1.76</v>
      </c>
    </row>
    <row r="65" spans="1:7" x14ac:dyDescent="0.3">
      <c r="A65">
        <v>40</v>
      </c>
      <c r="B65">
        <v>4.1459740864145216</v>
      </c>
      <c r="C65">
        <v>0.85402591358547841</v>
      </c>
      <c r="D65">
        <v>0.84450715180731162</v>
      </c>
      <c r="F65">
        <v>16.255144032921812</v>
      </c>
      <c r="G65">
        <v>1.8</v>
      </c>
    </row>
    <row r="66" spans="1:7" x14ac:dyDescent="0.3">
      <c r="A66">
        <v>41</v>
      </c>
      <c r="B66">
        <v>2.7351065582000942</v>
      </c>
      <c r="C66">
        <v>-0.49510655820009397</v>
      </c>
      <c r="D66">
        <v>-0.4895882228576347</v>
      </c>
      <c r="F66">
        <v>16.666666666666668</v>
      </c>
      <c r="G66">
        <v>1.83</v>
      </c>
    </row>
    <row r="67" spans="1:7" x14ac:dyDescent="0.3">
      <c r="A67">
        <v>42</v>
      </c>
      <c r="B67">
        <v>2.6743053432653232</v>
      </c>
      <c r="C67">
        <v>-0.13430534326532317</v>
      </c>
      <c r="D67">
        <v>-0.13280840910004674</v>
      </c>
      <c r="F67">
        <v>17.078189300411523</v>
      </c>
      <c r="G67">
        <v>1.92</v>
      </c>
    </row>
    <row r="68" spans="1:7" x14ac:dyDescent="0.3">
      <c r="A68">
        <v>43</v>
      </c>
      <c r="B68">
        <v>2.3482217123188498</v>
      </c>
      <c r="C68">
        <v>0.71177828768115026</v>
      </c>
      <c r="D68">
        <v>0.70384498278778507</v>
      </c>
      <c r="F68">
        <v>17.489711934156382</v>
      </c>
      <c r="G68">
        <v>1.96</v>
      </c>
    </row>
    <row r="69" spans="1:7" x14ac:dyDescent="0.3">
      <c r="A69">
        <v>44</v>
      </c>
      <c r="B69">
        <v>1.9535864089574935</v>
      </c>
      <c r="C69">
        <v>-0.63358640895749341</v>
      </c>
      <c r="D69">
        <v>-0.62652461142089333</v>
      </c>
      <c r="F69">
        <v>17.901234567901238</v>
      </c>
      <c r="G69">
        <v>1.97</v>
      </c>
    </row>
    <row r="70" spans="1:7" x14ac:dyDescent="0.3">
      <c r="A70">
        <v>45</v>
      </c>
      <c r="B70">
        <v>4.2577258686846786</v>
      </c>
      <c r="C70">
        <v>1.342274131315321</v>
      </c>
      <c r="D70">
        <v>1.3273134755626808</v>
      </c>
      <c r="F70">
        <v>18.312757201646093</v>
      </c>
      <c r="G70">
        <v>1.98</v>
      </c>
    </row>
    <row r="71" spans="1:7" x14ac:dyDescent="0.3">
      <c r="A71">
        <v>46</v>
      </c>
      <c r="B71">
        <v>2.7511943812441793</v>
      </c>
      <c r="C71">
        <v>0.24880561875582075</v>
      </c>
      <c r="D71">
        <v>0.24603249281627745</v>
      </c>
      <c r="F71">
        <v>18.724279835390949</v>
      </c>
      <c r="G71">
        <v>2</v>
      </c>
    </row>
    <row r="72" spans="1:7" x14ac:dyDescent="0.3">
      <c r="A72">
        <v>47</v>
      </c>
      <c r="B72">
        <v>3.1161857181558563</v>
      </c>
      <c r="C72">
        <v>1.8838142818441437</v>
      </c>
      <c r="D72">
        <v>1.8628177534040402</v>
      </c>
      <c r="F72">
        <v>19.135802469135804</v>
      </c>
      <c r="G72">
        <v>2</v>
      </c>
    </row>
    <row r="73" spans="1:7" x14ac:dyDescent="0.3">
      <c r="A73">
        <v>48</v>
      </c>
      <c r="B73">
        <v>4.4430006589951745</v>
      </c>
      <c r="C73">
        <v>1.5569993410048255</v>
      </c>
      <c r="D73">
        <v>1.5396454111298343</v>
      </c>
      <c r="F73">
        <v>19.547325102880659</v>
      </c>
      <c r="G73">
        <v>2</v>
      </c>
    </row>
    <row r="74" spans="1:7" x14ac:dyDescent="0.3">
      <c r="A74">
        <v>49</v>
      </c>
      <c r="B74">
        <v>3.8940003715922469</v>
      </c>
      <c r="C74">
        <v>-1.8440003715922471</v>
      </c>
      <c r="D74">
        <v>-1.8234475991566352</v>
      </c>
      <c r="F74">
        <v>19.958847736625518</v>
      </c>
      <c r="G74">
        <v>2</v>
      </c>
    </row>
    <row r="75" spans="1:7" x14ac:dyDescent="0.3">
      <c r="A75">
        <v>50</v>
      </c>
      <c r="B75">
        <v>2.7280350324553666</v>
      </c>
      <c r="C75">
        <v>0.2719649675446334</v>
      </c>
      <c r="D75">
        <v>0.26893371322683907</v>
      </c>
      <c r="F75">
        <v>20.370370370370374</v>
      </c>
      <c r="G75">
        <v>2</v>
      </c>
    </row>
    <row r="76" spans="1:7" x14ac:dyDescent="0.3">
      <c r="A76">
        <v>51</v>
      </c>
      <c r="B76">
        <v>2.2185293591015025</v>
      </c>
      <c r="C76">
        <v>0.28147064089849749</v>
      </c>
      <c r="D76">
        <v>0.27833343869462951</v>
      </c>
      <c r="F76">
        <v>20.781893004115229</v>
      </c>
      <c r="G76">
        <v>2</v>
      </c>
    </row>
    <row r="77" spans="1:7" x14ac:dyDescent="0.3">
      <c r="A77">
        <v>52</v>
      </c>
      <c r="B77">
        <v>2.0100952200021949</v>
      </c>
      <c r="C77">
        <v>0.58990477999780522</v>
      </c>
      <c r="D77">
        <v>0.58332984710258806</v>
      </c>
      <c r="F77">
        <v>21.193415637860085</v>
      </c>
      <c r="G77">
        <v>2</v>
      </c>
    </row>
    <row r="78" spans="1:7" x14ac:dyDescent="0.3">
      <c r="A78">
        <v>53</v>
      </c>
      <c r="B78">
        <v>4.6662567813193228</v>
      </c>
      <c r="C78">
        <v>0.53374321868067742</v>
      </c>
      <c r="D78">
        <v>0.5277942486687448</v>
      </c>
      <c r="F78">
        <v>21.60493827160494</v>
      </c>
      <c r="G78">
        <v>2</v>
      </c>
    </row>
    <row r="79" spans="1:7" x14ac:dyDescent="0.3">
      <c r="A79">
        <v>54</v>
      </c>
      <c r="B79">
        <v>1.977672131697858</v>
      </c>
      <c r="C79">
        <v>-0.417672131697858</v>
      </c>
      <c r="D79">
        <v>-0.41301686133689242</v>
      </c>
      <c r="F79">
        <v>22.016460905349795</v>
      </c>
      <c r="G79">
        <v>2</v>
      </c>
    </row>
    <row r="80" spans="1:7" x14ac:dyDescent="0.3">
      <c r="A80">
        <v>55</v>
      </c>
      <c r="B80">
        <v>3.8093608761332787</v>
      </c>
      <c r="C80">
        <v>0.53063912386672119</v>
      </c>
      <c r="D80">
        <v>0.52472475132847274</v>
      </c>
      <c r="F80">
        <v>22.427983539094651</v>
      </c>
      <c r="G80">
        <v>2</v>
      </c>
    </row>
    <row r="81" spans="1:7" x14ac:dyDescent="0.3">
      <c r="A81">
        <v>56</v>
      </c>
      <c r="B81">
        <v>2.8623592554304764</v>
      </c>
      <c r="C81">
        <v>0.64764074456952336</v>
      </c>
      <c r="D81">
        <v>0.64042230088142693</v>
      </c>
      <c r="F81">
        <v>22.83950617283951</v>
      </c>
      <c r="G81">
        <v>2</v>
      </c>
    </row>
    <row r="82" spans="1:7" x14ac:dyDescent="0.3">
      <c r="A82">
        <v>57</v>
      </c>
      <c r="B82">
        <v>4.9626964458161167</v>
      </c>
      <c r="C82">
        <v>-1.9626964458161167</v>
      </c>
      <c r="D82">
        <v>-1.9408207162704598</v>
      </c>
      <c r="F82">
        <v>23.251028806584365</v>
      </c>
      <c r="G82">
        <v>2</v>
      </c>
    </row>
    <row r="83" spans="1:7" x14ac:dyDescent="0.3">
      <c r="A83">
        <v>58</v>
      </c>
      <c r="B83">
        <v>3.503410029904793</v>
      </c>
      <c r="C83">
        <v>-2.003410029904793</v>
      </c>
      <c r="D83">
        <v>-1.9810805168123953</v>
      </c>
      <c r="F83">
        <v>23.662551440329221</v>
      </c>
      <c r="G83">
        <v>2</v>
      </c>
    </row>
    <row r="84" spans="1:7" x14ac:dyDescent="0.3">
      <c r="A84">
        <v>59</v>
      </c>
      <c r="B84">
        <v>2.0981007453996803</v>
      </c>
      <c r="C84">
        <v>-0.33810074539968027</v>
      </c>
      <c r="D84">
        <v>-0.33433235804598893</v>
      </c>
      <c r="F84">
        <v>24.074074074074076</v>
      </c>
      <c r="G84">
        <v>2</v>
      </c>
    </row>
    <row r="85" spans="1:7" x14ac:dyDescent="0.3">
      <c r="A85">
        <v>60</v>
      </c>
      <c r="B85">
        <v>5.9131561201089617</v>
      </c>
      <c r="C85">
        <v>0.81684387989103868</v>
      </c>
      <c r="D85">
        <v>0.80773953987166747</v>
      </c>
      <c r="F85">
        <v>24.485596707818932</v>
      </c>
      <c r="G85">
        <v>2</v>
      </c>
    </row>
    <row r="86" spans="1:7" x14ac:dyDescent="0.3">
      <c r="A86">
        <v>61</v>
      </c>
      <c r="B86">
        <v>2.9364691715546751</v>
      </c>
      <c r="C86">
        <v>0.27353082844532484</v>
      </c>
      <c r="D86">
        <v>0.27048212142890116</v>
      </c>
      <c r="F86">
        <v>24.897119341563787</v>
      </c>
      <c r="G86">
        <v>2</v>
      </c>
    </row>
    <row r="87" spans="1:7" x14ac:dyDescent="0.3">
      <c r="A87">
        <v>62</v>
      </c>
      <c r="B87">
        <v>2.3361788509486678</v>
      </c>
      <c r="C87">
        <v>-0.33617885094866784</v>
      </c>
      <c r="D87">
        <v>-0.33243188455557143</v>
      </c>
      <c r="F87">
        <v>25.308641975308646</v>
      </c>
      <c r="G87">
        <v>2</v>
      </c>
    </row>
    <row r="88" spans="1:7" x14ac:dyDescent="0.3">
      <c r="A88">
        <v>63</v>
      </c>
      <c r="B88">
        <v>2.0777205184655259</v>
      </c>
      <c r="C88">
        <v>-9.7720518465525874E-2</v>
      </c>
      <c r="D88">
        <v>-9.6631349716293072E-2</v>
      </c>
      <c r="F88">
        <v>25.720164609053501</v>
      </c>
      <c r="G88">
        <v>2</v>
      </c>
    </row>
    <row r="89" spans="1:7" x14ac:dyDescent="0.3">
      <c r="A89">
        <v>64</v>
      </c>
      <c r="B89">
        <v>3.1358870133546253</v>
      </c>
      <c r="C89">
        <v>0.62411298664537451</v>
      </c>
      <c r="D89">
        <v>0.61715677753270692</v>
      </c>
      <c r="F89">
        <v>26.131687242798357</v>
      </c>
      <c r="G89">
        <v>2</v>
      </c>
    </row>
    <row r="90" spans="1:7" x14ac:dyDescent="0.3">
      <c r="A90">
        <v>65</v>
      </c>
      <c r="B90">
        <v>2.8786945206907286</v>
      </c>
      <c r="C90">
        <v>-0.2386945206907285</v>
      </c>
      <c r="D90">
        <v>-0.23603409055147212</v>
      </c>
      <c r="F90">
        <v>26.543209876543212</v>
      </c>
      <c r="G90">
        <v>2</v>
      </c>
    </row>
    <row r="91" spans="1:7" x14ac:dyDescent="0.3">
      <c r="A91">
        <v>66</v>
      </c>
      <c r="B91">
        <v>3.1093616346272963</v>
      </c>
      <c r="C91">
        <v>4.06383653727036E-2</v>
      </c>
      <c r="D91">
        <v>4.0185420195182175E-2</v>
      </c>
      <c r="F91">
        <v>26.954732510288068</v>
      </c>
      <c r="G91">
        <v>2</v>
      </c>
    </row>
    <row r="92" spans="1:7" x14ac:dyDescent="0.3">
      <c r="A92">
        <v>67</v>
      </c>
      <c r="B92">
        <v>2.5807415741585227</v>
      </c>
      <c r="C92">
        <v>-0.11074157415852248</v>
      </c>
      <c r="D92">
        <v>-0.10950727594041734</v>
      </c>
      <c r="F92">
        <v>27.366255144032923</v>
      </c>
      <c r="G92">
        <v>2</v>
      </c>
    </row>
    <row r="93" spans="1:7" x14ac:dyDescent="0.3">
      <c r="A93">
        <v>68</v>
      </c>
      <c r="B93">
        <v>1.1489069109260805</v>
      </c>
      <c r="C93">
        <v>-0.14890691092608055</v>
      </c>
      <c r="D93">
        <v>-0.1472472312961296</v>
      </c>
      <c r="F93">
        <v>27.777777777777779</v>
      </c>
      <c r="G93">
        <v>2</v>
      </c>
    </row>
    <row r="94" spans="1:7" x14ac:dyDescent="0.3">
      <c r="A94">
        <v>69</v>
      </c>
      <c r="B94">
        <v>2.9309109278453604</v>
      </c>
      <c r="C94">
        <v>-0.92091092784536066</v>
      </c>
      <c r="D94">
        <v>-0.91064668222748668</v>
      </c>
      <c r="F94">
        <v>28.189300411522638</v>
      </c>
      <c r="G94">
        <v>2</v>
      </c>
    </row>
    <row r="95" spans="1:7" x14ac:dyDescent="0.3">
      <c r="A95">
        <v>70</v>
      </c>
      <c r="B95">
        <v>2.4473437251349655</v>
      </c>
      <c r="C95">
        <v>-0.3573437251349656</v>
      </c>
      <c r="D95">
        <v>-0.35336086028464508</v>
      </c>
      <c r="F95">
        <v>28.600823045267493</v>
      </c>
      <c r="G95">
        <v>2</v>
      </c>
    </row>
    <row r="96" spans="1:7" x14ac:dyDescent="0.3">
      <c r="A96">
        <v>71</v>
      </c>
      <c r="B96">
        <v>2.1703579136207738</v>
      </c>
      <c r="C96">
        <v>-0.20035791362077382</v>
      </c>
      <c r="D96">
        <v>-0.1981247738298279</v>
      </c>
      <c r="F96">
        <v>29.012345679012348</v>
      </c>
      <c r="G96">
        <v>2</v>
      </c>
    </row>
    <row r="97" spans="1:7" x14ac:dyDescent="0.3">
      <c r="A97">
        <v>72</v>
      </c>
      <c r="B97">
        <v>2.8305230752099995</v>
      </c>
      <c r="C97">
        <v>0.16947692479000054</v>
      </c>
      <c r="D97">
        <v>0.16758797686897139</v>
      </c>
      <c r="F97">
        <v>29.423868312757204</v>
      </c>
      <c r="G97">
        <v>2</v>
      </c>
    </row>
    <row r="98" spans="1:7" x14ac:dyDescent="0.3">
      <c r="A98">
        <v>73</v>
      </c>
      <c r="B98">
        <v>3.5450968577246544</v>
      </c>
      <c r="C98">
        <v>-0.40509685772465431</v>
      </c>
      <c r="D98">
        <v>-0.40058174825967791</v>
      </c>
      <c r="F98">
        <v>29.835390946502059</v>
      </c>
      <c r="G98">
        <v>2</v>
      </c>
    </row>
    <row r="99" spans="1:7" x14ac:dyDescent="0.3">
      <c r="A99">
        <v>74</v>
      </c>
      <c r="B99">
        <v>3.3987297733793627</v>
      </c>
      <c r="C99">
        <v>1.6012702266206373</v>
      </c>
      <c r="D99">
        <v>1.5834228643951964</v>
      </c>
      <c r="F99">
        <v>30.246913580246915</v>
      </c>
      <c r="G99">
        <v>2</v>
      </c>
    </row>
    <row r="100" spans="1:7" x14ac:dyDescent="0.3">
      <c r="A100">
        <v>75</v>
      </c>
      <c r="B100">
        <v>2.4214052544914964</v>
      </c>
      <c r="C100">
        <v>-0.22140525449149617</v>
      </c>
      <c r="D100">
        <v>-0.21893752624061563</v>
      </c>
      <c r="F100">
        <v>30.658436213991774</v>
      </c>
      <c r="G100">
        <v>2</v>
      </c>
    </row>
    <row r="101" spans="1:7" x14ac:dyDescent="0.3">
      <c r="A101">
        <v>76</v>
      </c>
      <c r="B101">
        <v>2.0304754469363493</v>
      </c>
      <c r="C101">
        <v>-0.78047544693634929</v>
      </c>
      <c r="D101">
        <v>-0.77177646048299287</v>
      </c>
      <c r="F101">
        <v>31.069958847736629</v>
      </c>
      <c r="G101">
        <v>2</v>
      </c>
    </row>
    <row r="102" spans="1:7" x14ac:dyDescent="0.3">
      <c r="A102">
        <v>77</v>
      </c>
      <c r="B102">
        <v>2.7169185450367372</v>
      </c>
      <c r="C102">
        <v>0.36308145496326283</v>
      </c>
      <c r="D102">
        <v>0.35903463879423614</v>
      </c>
      <c r="F102">
        <v>31.481481481481485</v>
      </c>
      <c r="G102">
        <v>2</v>
      </c>
    </row>
    <row r="103" spans="1:7" x14ac:dyDescent="0.3">
      <c r="A103">
        <v>78</v>
      </c>
      <c r="B103">
        <v>3.9612862041878856</v>
      </c>
      <c r="C103">
        <v>3.8713795812114427E-2</v>
      </c>
      <c r="D103">
        <v>3.8282301411298181E-2</v>
      </c>
      <c r="F103">
        <v>31.89300411522634</v>
      </c>
      <c r="G103">
        <v>2.0099999999999998</v>
      </c>
    </row>
    <row r="104" spans="1:7" x14ac:dyDescent="0.3">
      <c r="A104">
        <v>79</v>
      </c>
      <c r="B104">
        <v>3.1652835375881381</v>
      </c>
      <c r="C104">
        <v>-0.16528353758813807</v>
      </c>
      <c r="D104">
        <v>-0.16344132812455286</v>
      </c>
      <c r="F104">
        <v>32.304526748971192</v>
      </c>
      <c r="G104">
        <v>2.0099999999999998</v>
      </c>
    </row>
    <row r="105" spans="1:7" x14ac:dyDescent="0.3">
      <c r="A105">
        <v>80</v>
      </c>
      <c r="B105">
        <v>2.6585569860889309</v>
      </c>
      <c r="C105">
        <v>5.1443013911069091E-2</v>
      </c>
      <c r="D105">
        <v>5.0869642791082137E-2</v>
      </c>
      <c r="F105">
        <v>32.716049382716051</v>
      </c>
      <c r="G105">
        <v>2.02</v>
      </c>
    </row>
    <row r="106" spans="1:7" x14ac:dyDescent="0.3">
      <c r="A106">
        <v>81</v>
      </c>
      <c r="B106">
        <v>2.8577273856727143</v>
      </c>
      <c r="C106">
        <v>0.14227261432728566</v>
      </c>
      <c r="D106">
        <v>0.14068687892769713</v>
      </c>
      <c r="F106">
        <v>33.127572016460903</v>
      </c>
      <c r="G106">
        <v>2.0299999999999998</v>
      </c>
    </row>
    <row r="107" spans="1:7" x14ac:dyDescent="0.3">
      <c r="A107">
        <v>82</v>
      </c>
      <c r="B107">
        <v>2.6001954271411245</v>
      </c>
      <c r="C107">
        <v>0.79980457285887541</v>
      </c>
      <c r="D107">
        <v>0.79089014874477603</v>
      </c>
      <c r="F107">
        <v>33.539094650205762</v>
      </c>
      <c r="G107">
        <v>2.0299999999999998</v>
      </c>
    </row>
    <row r="108" spans="1:7" x14ac:dyDescent="0.3">
      <c r="A108">
        <v>83</v>
      </c>
      <c r="B108">
        <v>1.797368677012817</v>
      </c>
      <c r="C108">
        <v>3.2631322987183076E-2</v>
      </c>
      <c r="D108">
        <v>3.226762232531747E-2</v>
      </c>
      <c r="F108">
        <v>33.950617283950614</v>
      </c>
      <c r="G108">
        <v>2.0499999999999998</v>
      </c>
    </row>
    <row r="109" spans="1:7" x14ac:dyDescent="0.3">
      <c r="A109">
        <v>84</v>
      </c>
      <c r="B109">
        <v>4.0842464975281985</v>
      </c>
      <c r="C109">
        <v>0.91575350247180154</v>
      </c>
      <c r="D109">
        <v>0.9055467402425913</v>
      </c>
      <c r="F109">
        <v>34.362139917695472</v>
      </c>
      <c r="G109">
        <v>2.09</v>
      </c>
    </row>
    <row r="110" spans="1:7" x14ac:dyDescent="0.3">
      <c r="A110">
        <v>85</v>
      </c>
      <c r="B110">
        <v>2.537201998435556</v>
      </c>
      <c r="C110">
        <v>-0.50720199843555624</v>
      </c>
      <c r="D110">
        <v>-0.50154885030536778</v>
      </c>
      <c r="F110">
        <v>34.773662551440331</v>
      </c>
      <c r="G110">
        <v>2.1800000000000002</v>
      </c>
    </row>
    <row r="111" spans="1:7" x14ac:dyDescent="0.3">
      <c r="A111">
        <v>86</v>
      </c>
      <c r="B111">
        <v>4.6681095292224279</v>
      </c>
      <c r="C111">
        <v>0.50189047077757198</v>
      </c>
      <c r="D111">
        <v>0.49629652362202636</v>
      </c>
      <c r="F111">
        <v>35.185185185185183</v>
      </c>
      <c r="G111">
        <v>2.2000000000000002</v>
      </c>
    </row>
    <row r="112" spans="1:7" x14ac:dyDescent="0.3">
      <c r="A112">
        <v>87</v>
      </c>
      <c r="B112">
        <v>2.2639216827275743</v>
      </c>
      <c r="C112">
        <v>-0.26392168272757432</v>
      </c>
      <c r="D112">
        <v>-0.26098007687462116</v>
      </c>
      <c r="F112">
        <v>35.596707818930042</v>
      </c>
      <c r="G112">
        <v>2.2000000000000002</v>
      </c>
    </row>
    <row r="113" spans="1:7" x14ac:dyDescent="0.3">
      <c r="A113">
        <v>88</v>
      </c>
      <c r="B113">
        <v>2.7502680072926267</v>
      </c>
      <c r="C113">
        <v>1.2497319927073733</v>
      </c>
      <c r="D113">
        <v>1.2358027887618017</v>
      </c>
      <c r="F113">
        <v>36.008230452674894</v>
      </c>
      <c r="G113">
        <v>2.23</v>
      </c>
    </row>
    <row r="114" spans="1:7" x14ac:dyDescent="0.3">
      <c r="A114">
        <v>89</v>
      </c>
      <c r="B114">
        <v>3.3459264581408714</v>
      </c>
      <c r="C114">
        <v>2.5040735418591282</v>
      </c>
      <c r="D114">
        <v>2.4761637569910113</v>
      </c>
      <c r="F114">
        <v>36.419753086419753</v>
      </c>
      <c r="G114">
        <v>2.23</v>
      </c>
    </row>
    <row r="115" spans="1:7" x14ac:dyDescent="0.3">
      <c r="A115">
        <v>90</v>
      </c>
      <c r="B115">
        <v>3.0170637053397407</v>
      </c>
      <c r="C115">
        <v>-1.7063705339740665E-2</v>
      </c>
      <c r="D115">
        <v>-1.6873517496962087E-2</v>
      </c>
      <c r="F115">
        <v>36.831275720164605</v>
      </c>
      <c r="G115">
        <v>2.2400000000000002</v>
      </c>
    </row>
    <row r="116" spans="1:7" x14ac:dyDescent="0.3">
      <c r="A116">
        <v>91</v>
      </c>
      <c r="B116">
        <v>3.740561761502228</v>
      </c>
      <c r="C116">
        <v>-0.74056176150222797</v>
      </c>
      <c r="D116">
        <v>-0.7323076431228871</v>
      </c>
      <c r="F116">
        <v>37.242798353909464</v>
      </c>
      <c r="G116">
        <v>2.2400000000000002</v>
      </c>
    </row>
    <row r="117" spans="1:7" x14ac:dyDescent="0.3">
      <c r="A117">
        <v>92</v>
      </c>
      <c r="B117">
        <v>3.1402714408962207</v>
      </c>
      <c r="C117">
        <v>0.35972855910377932</v>
      </c>
      <c r="D117">
        <v>0.35571911348340429</v>
      </c>
      <c r="F117">
        <v>37.654320987654323</v>
      </c>
      <c r="G117">
        <v>2.2999999999999998</v>
      </c>
    </row>
    <row r="118" spans="1:7" x14ac:dyDescent="0.3">
      <c r="A118">
        <v>93</v>
      </c>
      <c r="B118">
        <v>1.5895214459973688</v>
      </c>
      <c r="C118">
        <v>-0.58952144599736878</v>
      </c>
      <c r="D118">
        <v>-0.58295078564818748</v>
      </c>
      <c r="F118">
        <v>38.065843621399175</v>
      </c>
      <c r="G118">
        <v>2.31</v>
      </c>
    </row>
    <row r="119" spans="1:7" x14ac:dyDescent="0.3">
      <c r="A119">
        <v>94</v>
      </c>
      <c r="B119">
        <v>2.5686987127883407</v>
      </c>
      <c r="C119">
        <v>1.7313012872116591</v>
      </c>
      <c r="D119">
        <v>1.71200463091933</v>
      </c>
      <c r="F119">
        <v>38.477366255144034</v>
      </c>
      <c r="G119">
        <v>2.31</v>
      </c>
    </row>
    <row r="120" spans="1:7" x14ac:dyDescent="0.3">
      <c r="A120">
        <v>95</v>
      </c>
      <c r="B120">
        <v>3.164357163636585</v>
      </c>
      <c r="C120">
        <v>8.5642836363414965E-2</v>
      </c>
      <c r="D120">
        <v>8.468828247414556E-2</v>
      </c>
      <c r="F120">
        <v>38.888888888888886</v>
      </c>
      <c r="G120">
        <v>2.34</v>
      </c>
    </row>
    <row r="121" spans="1:7" x14ac:dyDescent="0.3">
      <c r="A121">
        <v>96</v>
      </c>
      <c r="B121">
        <v>5.1627932193514532</v>
      </c>
      <c r="C121">
        <v>-0.43279321935145276</v>
      </c>
      <c r="D121">
        <v>-0.42796941308436104</v>
      </c>
      <c r="F121">
        <v>39.300411522633745</v>
      </c>
      <c r="G121">
        <v>2.4500000000000002</v>
      </c>
    </row>
    <row r="122" spans="1:7" x14ac:dyDescent="0.3">
      <c r="A122">
        <v>97</v>
      </c>
      <c r="B122">
        <v>3.584004563689859</v>
      </c>
      <c r="C122">
        <v>0.41599543631014102</v>
      </c>
      <c r="D122">
        <v>0.41135885398160671</v>
      </c>
      <c r="F122">
        <v>39.711934156378604</v>
      </c>
      <c r="G122">
        <v>2.4700000000000002</v>
      </c>
    </row>
    <row r="123" spans="1:7" x14ac:dyDescent="0.3">
      <c r="A123">
        <v>98</v>
      </c>
      <c r="B123">
        <v>2.1712842875723259</v>
      </c>
      <c r="C123">
        <v>-0.67128428757232594</v>
      </c>
      <c r="D123">
        <v>-0.66380231879692786</v>
      </c>
      <c r="F123">
        <v>40.123456790123456</v>
      </c>
      <c r="G123">
        <v>2.5</v>
      </c>
    </row>
    <row r="124" spans="1:7" x14ac:dyDescent="0.3">
      <c r="A124">
        <v>99</v>
      </c>
      <c r="B124">
        <v>3.003168096066454</v>
      </c>
      <c r="C124">
        <v>-3.1680960664539626E-3</v>
      </c>
      <c r="D124">
        <v>-3.1327852506260021E-3</v>
      </c>
      <c r="F124">
        <v>40.534979423868315</v>
      </c>
      <c r="G124">
        <v>2.5</v>
      </c>
    </row>
    <row r="125" spans="1:7" x14ac:dyDescent="0.3">
      <c r="A125">
        <v>100</v>
      </c>
      <c r="B125">
        <v>2.2111183674890831</v>
      </c>
      <c r="C125">
        <v>-0.71111836748908308</v>
      </c>
      <c r="D125">
        <v>-0.70319241790309317</v>
      </c>
      <c r="F125">
        <v>40.946502057613166</v>
      </c>
      <c r="G125">
        <v>2.5</v>
      </c>
    </row>
    <row r="126" spans="1:7" x14ac:dyDescent="0.3">
      <c r="A126">
        <v>101</v>
      </c>
      <c r="B126">
        <v>2.1082908588667575</v>
      </c>
      <c r="C126">
        <v>0.39170914113324251</v>
      </c>
      <c r="D126">
        <v>0.38734324784889956</v>
      </c>
      <c r="F126">
        <v>41.358024691358025</v>
      </c>
      <c r="G126">
        <v>2.5</v>
      </c>
    </row>
    <row r="127" spans="1:7" x14ac:dyDescent="0.3">
      <c r="A127">
        <v>102</v>
      </c>
      <c r="B127">
        <v>2.4816195613424075</v>
      </c>
      <c r="C127">
        <v>0.51838043865759253</v>
      </c>
      <c r="D127">
        <v>0.51260269839520722</v>
      </c>
      <c r="F127">
        <v>41.769547325102877</v>
      </c>
      <c r="G127">
        <v>2.5</v>
      </c>
    </row>
    <row r="128" spans="1:7" x14ac:dyDescent="0.3">
      <c r="A128">
        <v>103</v>
      </c>
      <c r="B128">
        <v>5.3530393452874039</v>
      </c>
      <c r="C128">
        <v>-2.8530393452874039</v>
      </c>
      <c r="D128">
        <v>-2.8212400738138812</v>
      </c>
      <c r="F128">
        <v>42.181069958847736</v>
      </c>
      <c r="G128">
        <v>2.5</v>
      </c>
    </row>
    <row r="129" spans="1:7" x14ac:dyDescent="0.3">
      <c r="A129">
        <v>104</v>
      </c>
      <c r="B129">
        <v>3.1337868232353534</v>
      </c>
      <c r="C129">
        <v>0.34621317676464658</v>
      </c>
      <c r="D129">
        <v>0.34235437025577919</v>
      </c>
      <c r="F129">
        <v>42.592592592592595</v>
      </c>
      <c r="G129">
        <v>2.5</v>
      </c>
    </row>
    <row r="130" spans="1:7" x14ac:dyDescent="0.3">
      <c r="A130">
        <v>105</v>
      </c>
      <c r="B130">
        <v>2.9948307305024815</v>
      </c>
      <c r="C130">
        <v>1.0851692694975186</v>
      </c>
      <c r="D130">
        <v>1.0730742409966061</v>
      </c>
      <c r="F130">
        <v>43.004115226337447</v>
      </c>
      <c r="G130">
        <v>2.5</v>
      </c>
    </row>
    <row r="131" spans="1:7" x14ac:dyDescent="0.3">
      <c r="A131">
        <v>106</v>
      </c>
      <c r="B131">
        <v>2.4797668134393023</v>
      </c>
      <c r="C131">
        <v>-0.83976681343930237</v>
      </c>
      <c r="D131">
        <v>-0.83040698006752622</v>
      </c>
      <c r="F131">
        <v>43.415637860082306</v>
      </c>
      <c r="G131">
        <v>2.5</v>
      </c>
    </row>
    <row r="132" spans="1:7" x14ac:dyDescent="0.3">
      <c r="A132">
        <v>107</v>
      </c>
      <c r="B132">
        <v>2.9549966505857244</v>
      </c>
      <c r="C132">
        <v>1.1050033494142752</v>
      </c>
      <c r="D132">
        <v>1.0926872551601889</v>
      </c>
      <c r="F132">
        <v>43.827160493827158</v>
      </c>
      <c r="G132">
        <v>2.5</v>
      </c>
    </row>
    <row r="133" spans="1:7" x14ac:dyDescent="0.3">
      <c r="A133">
        <v>108</v>
      </c>
      <c r="B133">
        <v>3.3922451557184954</v>
      </c>
      <c r="C133">
        <v>0.89775484428150465</v>
      </c>
      <c r="D133">
        <v>0.88774869064849127</v>
      </c>
      <c r="F133">
        <v>44.238683127572017</v>
      </c>
      <c r="G133">
        <v>2.52</v>
      </c>
    </row>
    <row r="134" spans="1:7" x14ac:dyDescent="0.3">
      <c r="A134">
        <v>109</v>
      </c>
      <c r="B134">
        <v>2.7465625114864167</v>
      </c>
      <c r="C134">
        <v>1.0134374885135831</v>
      </c>
      <c r="D134">
        <v>1.0021419647165069</v>
      </c>
      <c r="F134">
        <v>44.650205761316869</v>
      </c>
      <c r="G134">
        <v>2.54</v>
      </c>
    </row>
    <row r="135" spans="1:7" x14ac:dyDescent="0.3">
      <c r="A135">
        <v>110</v>
      </c>
      <c r="B135">
        <v>2.3824975485262918</v>
      </c>
      <c r="C135">
        <v>1.6175024514737082</v>
      </c>
      <c r="D135">
        <v>1.5994741688815102</v>
      </c>
      <c r="F135">
        <v>45.061728395061728</v>
      </c>
      <c r="G135">
        <v>2.5499999999999998</v>
      </c>
    </row>
    <row r="136" spans="1:7" x14ac:dyDescent="0.3">
      <c r="A136">
        <v>111</v>
      </c>
      <c r="B136">
        <v>2.3537799560281649</v>
      </c>
      <c r="C136">
        <v>0.64622004397183508</v>
      </c>
      <c r="D136">
        <v>0.63901743506150399</v>
      </c>
      <c r="F136">
        <v>45.473251028806587</v>
      </c>
      <c r="G136">
        <v>2.56</v>
      </c>
    </row>
    <row r="137" spans="1:7" x14ac:dyDescent="0.3">
      <c r="A137">
        <v>112</v>
      </c>
      <c r="B137">
        <v>1.5361312226750172</v>
      </c>
      <c r="C137">
        <v>-0.53613122267501723</v>
      </c>
      <c r="D137">
        <v>-0.53015563656070896</v>
      </c>
      <c r="F137">
        <v>45.884773662551439</v>
      </c>
      <c r="G137">
        <v>2.6</v>
      </c>
    </row>
    <row r="138" spans="1:7" x14ac:dyDescent="0.3">
      <c r="A138">
        <v>113</v>
      </c>
      <c r="B138">
        <v>4.7759083734702088</v>
      </c>
      <c r="C138">
        <v>-0.7759083734702088</v>
      </c>
      <c r="D138">
        <v>-0.7672602904890492</v>
      </c>
      <c r="F138">
        <v>46.296296296296298</v>
      </c>
      <c r="G138">
        <v>2.61</v>
      </c>
    </row>
    <row r="139" spans="1:7" x14ac:dyDescent="0.3">
      <c r="A139">
        <v>114</v>
      </c>
      <c r="B139">
        <v>3.2755220378228826</v>
      </c>
      <c r="C139">
        <v>-0.72552203782288283</v>
      </c>
      <c r="D139">
        <v>-0.71743554848691848</v>
      </c>
      <c r="F139">
        <v>46.707818930041149</v>
      </c>
      <c r="G139">
        <v>2.64</v>
      </c>
    </row>
    <row r="140" spans="1:7" x14ac:dyDescent="0.3">
      <c r="A140">
        <v>115</v>
      </c>
      <c r="B140">
        <v>3.6309101693513428</v>
      </c>
      <c r="C140">
        <v>0.36908983064865719</v>
      </c>
      <c r="D140">
        <v>0.36497604660908556</v>
      </c>
      <c r="F140">
        <v>47.119341563786008</v>
      </c>
      <c r="G140">
        <v>2.71</v>
      </c>
    </row>
    <row r="141" spans="1:7" x14ac:dyDescent="0.3">
      <c r="A141">
        <v>116</v>
      </c>
      <c r="B141">
        <v>2.6604097339920356</v>
      </c>
      <c r="C141">
        <v>0.83959026600796438</v>
      </c>
      <c r="D141">
        <v>0.83023240039022794</v>
      </c>
      <c r="F141">
        <v>47.53086419753086</v>
      </c>
      <c r="G141">
        <v>2.72</v>
      </c>
    </row>
    <row r="142" spans="1:7" x14ac:dyDescent="0.3">
      <c r="A142">
        <v>117</v>
      </c>
      <c r="B142">
        <v>4.2141862929617124</v>
      </c>
      <c r="C142">
        <v>0.85581370703828785</v>
      </c>
      <c r="D142">
        <v>0.84627501895611179</v>
      </c>
      <c r="F142">
        <v>47.942386831275719</v>
      </c>
      <c r="G142">
        <v>2.74</v>
      </c>
    </row>
    <row r="143" spans="1:7" x14ac:dyDescent="0.3">
      <c r="A143">
        <v>118</v>
      </c>
      <c r="B143">
        <v>2.0434446822580838</v>
      </c>
      <c r="C143">
        <v>-0.54344468225808384</v>
      </c>
      <c r="D143">
        <v>-0.53738758213063142</v>
      </c>
      <c r="F143">
        <v>48.353909465020578</v>
      </c>
      <c r="G143">
        <v>2.75</v>
      </c>
    </row>
    <row r="144" spans="1:7" x14ac:dyDescent="0.3">
      <c r="A144">
        <v>119</v>
      </c>
      <c r="B144">
        <v>2.2083392456344253</v>
      </c>
      <c r="C144">
        <v>-0.40833924563442525</v>
      </c>
      <c r="D144">
        <v>-0.40378799731509496</v>
      </c>
      <c r="F144">
        <v>48.76543209876543</v>
      </c>
      <c r="G144">
        <v>2.75</v>
      </c>
    </row>
    <row r="145" spans="1:7" x14ac:dyDescent="0.3">
      <c r="A145">
        <v>120</v>
      </c>
      <c r="B145">
        <v>3.6722575313035115</v>
      </c>
      <c r="C145">
        <v>-0.75225753130351158</v>
      </c>
      <c r="D145">
        <v>-0.74387305476433063</v>
      </c>
      <c r="F145">
        <v>49.176954732510289</v>
      </c>
      <c r="G145">
        <v>2.83</v>
      </c>
    </row>
    <row r="146" spans="1:7" x14ac:dyDescent="0.3">
      <c r="A146">
        <v>121</v>
      </c>
      <c r="B146">
        <v>2.1397875732195422</v>
      </c>
      <c r="C146">
        <v>0.17021242678045789</v>
      </c>
      <c r="D146">
        <v>0.16831528113600705</v>
      </c>
      <c r="F146">
        <v>49.588477366255141</v>
      </c>
      <c r="G146">
        <v>2.88</v>
      </c>
    </row>
    <row r="147" spans="1:7" x14ac:dyDescent="0.3">
      <c r="A147">
        <v>122</v>
      </c>
      <c r="B147">
        <v>2.3000502668381211</v>
      </c>
      <c r="C147">
        <v>-0.62005026683812114</v>
      </c>
      <c r="D147">
        <v>-0.61313933979640889</v>
      </c>
      <c r="F147">
        <v>50</v>
      </c>
      <c r="G147">
        <v>2.92</v>
      </c>
    </row>
    <row r="148" spans="1:7" x14ac:dyDescent="0.3">
      <c r="A148">
        <v>123</v>
      </c>
      <c r="B148">
        <v>2.3778656787685293</v>
      </c>
      <c r="C148">
        <v>0.12213432123147072</v>
      </c>
      <c r="D148">
        <v>0.12077304226996985</v>
      </c>
      <c r="F148">
        <v>50.411522633744859</v>
      </c>
      <c r="G148">
        <v>3</v>
      </c>
    </row>
    <row r="149" spans="1:7" x14ac:dyDescent="0.3">
      <c r="A149">
        <v>124</v>
      </c>
      <c r="B149">
        <v>2.5344228765808987</v>
      </c>
      <c r="C149">
        <v>-0.53442287658089871</v>
      </c>
      <c r="D149">
        <v>-0.52846633126997344</v>
      </c>
      <c r="F149">
        <v>50.823045267489711</v>
      </c>
      <c r="G149">
        <v>3</v>
      </c>
    </row>
    <row r="150" spans="1:7" x14ac:dyDescent="0.3">
      <c r="A150">
        <v>125</v>
      </c>
      <c r="B150">
        <v>2.2129711153921878</v>
      </c>
      <c r="C150">
        <v>0.30702888460781219</v>
      </c>
      <c r="D150">
        <v>0.303606816535746</v>
      </c>
      <c r="F150">
        <v>51.23456790123457</v>
      </c>
      <c r="G150">
        <v>3</v>
      </c>
    </row>
    <row r="151" spans="1:7" x14ac:dyDescent="0.3">
      <c r="A151">
        <v>126</v>
      </c>
      <c r="B151">
        <v>4.5868360637019769</v>
      </c>
      <c r="C151">
        <v>-0.38683606370197676</v>
      </c>
      <c r="D151">
        <v>-0.38252448453440346</v>
      </c>
      <c r="F151">
        <v>51.646090534979422</v>
      </c>
      <c r="G151">
        <v>3</v>
      </c>
    </row>
    <row r="152" spans="1:7" x14ac:dyDescent="0.3">
      <c r="A152">
        <v>127</v>
      </c>
      <c r="B152">
        <v>1.8461270305774056</v>
      </c>
      <c r="C152">
        <v>-0.36612703057740559</v>
      </c>
      <c r="D152">
        <v>-0.36204626917523403</v>
      </c>
      <c r="F152">
        <v>52.057613168724281</v>
      </c>
      <c r="G152">
        <v>3</v>
      </c>
    </row>
    <row r="153" spans="1:7" x14ac:dyDescent="0.3">
      <c r="A153">
        <v>128</v>
      </c>
      <c r="B153">
        <v>2.4019514015088941</v>
      </c>
      <c r="C153">
        <v>-0.40195140150889408</v>
      </c>
      <c r="D153">
        <v>-0.39747135052156474</v>
      </c>
      <c r="F153">
        <v>52.469135802469133</v>
      </c>
      <c r="G153">
        <v>3</v>
      </c>
    </row>
    <row r="154" spans="1:7" x14ac:dyDescent="0.3">
      <c r="A154">
        <v>129</v>
      </c>
      <c r="B154">
        <v>2.1110699807214153</v>
      </c>
      <c r="C154">
        <v>-0.11106998072141527</v>
      </c>
      <c r="D154">
        <v>-0.10983202216491894</v>
      </c>
      <c r="F154">
        <v>52.880658436213992</v>
      </c>
      <c r="G154">
        <v>3</v>
      </c>
    </row>
    <row r="155" spans="1:7" x14ac:dyDescent="0.3">
      <c r="A155">
        <v>130</v>
      </c>
      <c r="B155">
        <v>3.3631880973526762</v>
      </c>
      <c r="C155">
        <v>-1.183188097352676</v>
      </c>
      <c r="D155">
        <v>-1.1700005752197948</v>
      </c>
      <c r="F155">
        <v>53.292181069958851</v>
      </c>
      <c r="G155">
        <v>3</v>
      </c>
    </row>
    <row r="156" spans="1:7" x14ac:dyDescent="0.3">
      <c r="A156">
        <v>131</v>
      </c>
      <c r="B156">
        <v>2.8243779234168249</v>
      </c>
      <c r="C156">
        <v>-1.3243779234168249</v>
      </c>
      <c r="D156">
        <v>-1.3096167343747476</v>
      </c>
      <c r="F156">
        <v>53.703703703703702</v>
      </c>
      <c r="G156">
        <v>3</v>
      </c>
    </row>
    <row r="157" spans="1:7" x14ac:dyDescent="0.3">
      <c r="A157">
        <v>132</v>
      </c>
      <c r="B157">
        <v>2.9346164236515699</v>
      </c>
      <c r="C157">
        <v>-0.10461642365156987</v>
      </c>
      <c r="D157">
        <v>-0.10345039484731228</v>
      </c>
      <c r="F157">
        <v>54.115226337448561</v>
      </c>
      <c r="G157">
        <v>3</v>
      </c>
    </row>
    <row r="158" spans="1:7" x14ac:dyDescent="0.3">
      <c r="A158">
        <v>133</v>
      </c>
      <c r="B158">
        <v>2.091616127738813</v>
      </c>
      <c r="C158">
        <v>-0.591616127738813</v>
      </c>
      <c r="D158">
        <v>-0.58502212058459846</v>
      </c>
      <c r="F158">
        <v>54.526748971193413</v>
      </c>
      <c r="G158">
        <v>3</v>
      </c>
    </row>
    <row r="159" spans="1:7" x14ac:dyDescent="0.3">
      <c r="A159">
        <v>134</v>
      </c>
      <c r="B159">
        <v>2.1925908884580334</v>
      </c>
      <c r="C159">
        <v>-0.1925908884580334</v>
      </c>
      <c r="D159">
        <v>-0.19044431801009343</v>
      </c>
      <c r="F159">
        <v>54.938271604938272</v>
      </c>
      <c r="G159">
        <v>3</v>
      </c>
    </row>
    <row r="160" spans="1:7" x14ac:dyDescent="0.3">
      <c r="A160">
        <v>135</v>
      </c>
      <c r="B160">
        <v>2.7484152593895219</v>
      </c>
      <c r="C160">
        <v>0.50158474061047809</v>
      </c>
      <c r="D160">
        <v>0.4959942010478201</v>
      </c>
      <c r="F160">
        <v>55.349794238683124</v>
      </c>
      <c r="G160">
        <v>3</v>
      </c>
    </row>
    <row r="161" spans="1:7" x14ac:dyDescent="0.3">
      <c r="A161">
        <v>136</v>
      </c>
      <c r="B161">
        <v>1.8452006566258532</v>
      </c>
      <c r="C161">
        <v>-0.5952006566258532</v>
      </c>
      <c r="D161">
        <v>-0.58856669719850507</v>
      </c>
      <c r="F161">
        <v>55.761316872427983</v>
      </c>
      <c r="G161">
        <v>3</v>
      </c>
    </row>
    <row r="162" spans="1:7" x14ac:dyDescent="0.3">
      <c r="A162">
        <v>137</v>
      </c>
      <c r="B162">
        <v>2.0138007158084048</v>
      </c>
      <c r="C162">
        <v>-1.3800715808404806E-2</v>
      </c>
      <c r="D162">
        <v>-1.3646896440562828E-2</v>
      </c>
      <c r="F162">
        <v>56.172839506172842</v>
      </c>
      <c r="G162">
        <v>3</v>
      </c>
    </row>
    <row r="163" spans="1:7" x14ac:dyDescent="0.3">
      <c r="A163">
        <v>138</v>
      </c>
      <c r="B163">
        <v>2.3676755653014521</v>
      </c>
      <c r="C163">
        <v>-0.36767556530145207</v>
      </c>
      <c r="D163">
        <v>-0.3635775443139343</v>
      </c>
      <c r="F163">
        <v>56.584362139917694</v>
      </c>
      <c r="G163">
        <v>3</v>
      </c>
    </row>
    <row r="164" spans="1:7" x14ac:dyDescent="0.3">
      <c r="A164">
        <v>139</v>
      </c>
      <c r="B164">
        <v>2.5390547463386612</v>
      </c>
      <c r="C164">
        <v>-0.53905474633866124</v>
      </c>
      <c r="D164">
        <v>-0.53304657535208577</v>
      </c>
      <c r="F164">
        <v>56.995884773662553</v>
      </c>
      <c r="G164">
        <v>3</v>
      </c>
    </row>
    <row r="165" spans="1:7" x14ac:dyDescent="0.3">
      <c r="A165">
        <v>140</v>
      </c>
      <c r="B165">
        <v>2.2759645440977563</v>
      </c>
      <c r="C165">
        <v>0.47403545590224372</v>
      </c>
      <c r="D165">
        <v>0.46875197385871376</v>
      </c>
      <c r="F165">
        <v>57.407407407407405</v>
      </c>
      <c r="G165">
        <v>3</v>
      </c>
    </row>
    <row r="166" spans="1:7" x14ac:dyDescent="0.3">
      <c r="A166">
        <v>141</v>
      </c>
      <c r="B166">
        <v>2.6752317172168754</v>
      </c>
      <c r="C166">
        <v>0.82476828278312464</v>
      </c>
      <c r="D166">
        <v>0.8155756193274688</v>
      </c>
      <c r="F166">
        <v>57.818930041152264</v>
      </c>
      <c r="G166">
        <v>3</v>
      </c>
    </row>
    <row r="167" spans="1:7" x14ac:dyDescent="0.3">
      <c r="A167">
        <v>142</v>
      </c>
      <c r="B167">
        <v>5.0037043419005931</v>
      </c>
      <c r="C167">
        <v>1.6962956580994071</v>
      </c>
      <c r="D167">
        <v>1.6773891658982534</v>
      </c>
      <c r="F167">
        <v>58.230452674897123</v>
      </c>
      <c r="G167">
        <v>3</v>
      </c>
    </row>
    <row r="168" spans="1:7" x14ac:dyDescent="0.3">
      <c r="A168">
        <v>143</v>
      </c>
      <c r="B168">
        <v>5.4496296784650289</v>
      </c>
      <c r="C168">
        <v>-0.44962967846502888</v>
      </c>
      <c r="D168">
        <v>-0.44461821718543626</v>
      </c>
      <c r="F168">
        <v>58.641975308641975</v>
      </c>
      <c r="G168">
        <v>3</v>
      </c>
    </row>
    <row r="169" spans="1:7" x14ac:dyDescent="0.3">
      <c r="A169">
        <v>144</v>
      </c>
      <c r="B169">
        <v>4.3320832270250449</v>
      </c>
      <c r="C169">
        <v>0.66791677297495511</v>
      </c>
      <c r="D169">
        <v>0.66047233768504843</v>
      </c>
      <c r="F169">
        <v>59.053497942386834</v>
      </c>
      <c r="G169">
        <v>3</v>
      </c>
    </row>
    <row r="170" spans="1:7" x14ac:dyDescent="0.3">
      <c r="A170">
        <v>145</v>
      </c>
      <c r="B170">
        <v>2.5788888262554179</v>
      </c>
      <c r="C170">
        <v>-0.27888882625541811</v>
      </c>
      <c r="D170">
        <v>-0.27578040031952034</v>
      </c>
      <c r="F170">
        <v>59.465020576131685</v>
      </c>
      <c r="G170">
        <v>3</v>
      </c>
    </row>
    <row r="171" spans="1:7" x14ac:dyDescent="0.3">
      <c r="A171">
        <v>146</v>
      </c>
      <c r="B171">
        <v>1.8303786734010137</v>
      </c>
      <c r="C171">
        <v>-0.33037867340101368</v>
      </c>
      <c r="D171">
        <v>-0.32669635435347077</v>
      </c>
      <c r="F171">
        <v>59.876543209876544</v>
      </c>
      <c r="G171">
        <v>3.02</v>
      </c>
    </row>
    <row r="172" spans="1:7" x14ac:dyDescent="0.3">
      <c r="A172">
        <v>147</v>
      </c>
      <c r="B172">
        <v>2.9759637856037391</v>
      </c>
      <c r="C172">
        <v>-1.615963785603739</v>
      </c>
      <c r="D172">
        <v>-1.5979526526010785</v>
      </c>
      <c r="F172">
        <v>60.288065843621396</v>
      </c>
      <c r="G172">
        <v>3.06</v>
      </c>
    </row>
    <row r="173" spans="1:7" x14ac:dyDescent="0.3">
      <c r="A173">
        <v>148</v>
      </c>
      <c r="B173">
        <v>2.1564623043474866</v>
      </c>
      <c r="C173">
        <v>-0.52646230434748675</v>
      </c>
      <c r="D173">
        <v>-0.52059448560738608</v>
      </c>
      <c r="F173">
        <v>60.699588477366255</v>
      </c>
      <c r="G173">
        <v>3.07</v>
      </c>
    </row>
    <row r="174" spans="1:7" x14ac:dyDescent="0.3">
      <c r="A174">
        <v>149</v>
      </c>
      <c r="B174">
        <v>1.9628501484730183</v>
      </c>
      <c r="C174">
        <v>-0.23285014847301833</v>
      </c>
      <c r="D174">
        <v>-0.23025485826218611</v>
      </c>
      <c r="F174">
        <v>61.111111111111114</v>
      </c>
      <c r="G174">
        <v>3.08</v>
      </c>
    </row>
    <row r="175" spans="1:7" x14ac:dyDescent="0.3">
      <c r="A175">
        <v>150</v>
      </c>
      <c r="B175">
        <v>1.752563261470605</v>
      </c>
      <c r="C175">
        <v>0.24743673852939496</v>
      </c>
      <c r="D175">
        <v>0.24467886979056527</v>
      </c>
      <c r="F175">
        <v>61.522633744855966</v>
      </c>
      <c r="G175">
        <v>3.09</v>
      </c>
    </row>
    <row r="176" spans="1:7" x14ac:dyDescent="0.3">
      <c r="A176">
        <v>151</v>
      </c>
      <c r="B176">
        <v>2.3602645736890322</v>
      </c>
      <c r="C176">
        <v>0.1397354263109678</v>
      </c>
      <c r="D176">
        <v>0.13817796978199615</v>
      </c>
      <c r="F176">
        <v>61.934156378600825</v>
      </c>
      <c r="G176">
        <v>3.11</v>
      </c>
    </row>
    <row r="177" spans="1:7" x14ac:dyDescent="0.3">
      <c r="A177">
        <v>152</v>
      </c>
      <c r="B177">
        <v>2.2731854222430989</v>
      </c>
      <c r="C177">
        <v>-0.27318542224309894</v>
      </c>
      <c r="D177">
        <v>-0.27014056503884537</v>
      </c>
      <c r="F177">
        <v>62.345679012345677</v>
      </c>
      <c r="G177">
        <v>3.12</v>
      </c>
    </row>
    <row r="178" spans="1:7" x14ac:dyDescent="0.3">
      <c r="A178">
        <v>153</v>
      </c>
      <c r="B178">
        <v>2.848124180289497</v>
      </c>
      <c r="C178">
        <v>-0.10812418028949677</v>
      </c>
      <c r="D178">
        <v>-0.1069190548966216</v>
      </c>
      <c r="F178">
        <v>62.757201646090536</v>
      </c>
      <c r="G178">
        <v>3.14</v>
      </c>
    </row>
    <row r="179" spans="1:7" x14ac:dyDescent="0.3">
      <c r="A179">
        <v>154</v>
      </c>
      <c r="B179">
        <v>3.7157971070264781</v>
      </c>
      <c r="C179">
        <v>-1.7157971070264781</v>
      </c>
      <c r="D179">
        <v>-1.6966732564949589</v>
      </c>
      <c r="F179">
        <v>63.168724279835388</v>
      </c>
      <c r="G179">
        <v>3.15</v>
      </c>
    </row>
    <row r="180" spans="1:7" x14ac:dyDescent="0.3">
      <c r="A180">
        <v>155</v>
      </c>
      <c r="B180">
        <v>3.2729903581843924</v>
      </c>
      <c r="C180">
        <v>-1.2729903581843924</v>
      </c>
      <c r="D180">
        <v>-1.2588019222450331</v>
      </c>
      <c r="F180">
        <v>63.580246913580247</v>
      </c>
      <c r="G180">
        <v>3.16</v>
      </c>
    </row>
    <row r="181" spans="1:7" x14ac:dyDescent="0.3">
      <c r="A181">
        <v>156</v>
      </c>
      <c r="B181">
        <v>4.399121617404516</v>
      </c>
      <c r="C181">
        <v>0.74087838259548366</v>
      </c>
      <c r="D181">
        <v>0.73262073523568361</v>
      </c>
      <c r="F181">
        <v>63.991769547325106</v>
      </c>
      <c r="G181">
        <v>3.18</v>
      </c>
    </row>
    <row r="182" spans="1:7" x14ac:dyDescent="0.3">
      <c r="A182">
        <v>157</v>
      </c>
      <c r="B182">
        <v>6.2885850127038836</v>
      </c>
      <c r="C182">
        <v>-1.2885850127038836</v>
      </c>
      <c r="D182">
        <v>-1.2742227625991429</v>
      </c>
      <c r="F182">
        <v>64.403292181069958</v>
      </c>
      <c r="G182">
        <v>3.18</v>
      </c>
    </row>
    <row r="183" spans="1:7" x14ac:dyDescent="0.3">
      <c r="A183">
        <v>158</v>
      </c>
      <c r="B183">
        <v>3.7574839348463396</v>
      </c>
      <c r="C183">
        <v>-7.4839348463395794E-3</v>
      </c>
      <c r="D183">
        <v>-7.4005207580403742E-3</v>
      </c>
      <c r="F183">
        <v>64.81481481481481</v>
      </c>
      <c r="G183">
        <v>3.21</v>
      </c>
    </row>
    <row r="184" spans="1:7" x14ac:dyDescent="0.3">
      <c r="A184">
        <v>159</v>
      </c>
      <c r="B184">
        <v>2.2972711449834637</v>
      </c>
      <c r="C184">
        <v>0.31272885501653613</v>
      </c>
      <c r="D184">
        <v>0.30924325648292283</v>
      </c>
      <c r="F184">
        <v>65.226337448559676</v>
      </c>
      <c r="G184">
        <v>3.23</v>
      </c>
    </row>
    <row r="185" spans="1:7" x14ac:dyDescent="0.3">
      <c r="A185">
        <v>160</v>
      </c>
      <c r="B185">
        <v>2.9691397020751786</v>
      </c>
      <c r="C185">
        <v>-0.96913970207517863</v>
      </c>
      <c r="D185">
        <v>-0.95833791045847272</v>
      </c>
      <c r="F185">
        <v>65.637860082304528</v>
      </c>
      <c r="G185">
        <v>3.23</v>
      </c>
    </row>
    <row r="186" spans="1:7" x14ac:dyDescent="0.3">
      <c r="A186">
        <v>161</v>
      </c>
      <c r="B186">
        <v>3.4332530518029714</v>
      </c>
      <c r="C186">
        <v>6.6746948197028644E-2</v>
      </c>
      <c r="D186">
        <v>6.6003003207537922E-2</v>
      </c>
      <c r="F186">
        <v>66.049382716049379</v>
      </c>
      <c r="G186">
        <v>3.25</v>
      </c>
    </row>
    <row r="187" spans="1:7" x14ac:dyDescent="0.3">
      <c r="A187">
        <v>162</v>
      </c>
      <c r="B187">
        <v>2.2296458465201328</v>
      </c>
      <c r="C187">
        <v>0.27035415347986724</v>
      </c>
      <c r="D187">
        <v>0.26734085289755977</v>
      </c>
      <c r="F187">
        <v>66.460905349794245</v>
      </c>
      <c r="G187">
        <v>3.25</v>
      </c>
    </row>
    <row r="188" spans="1:7" x14ac:dyDescent="0.3">
      <c r="A188">
        <v>163</v>
      </c>
      <c r="B188">
        <v>2.7508549153764865</v>
      </c>
      <c r="C188">
        <v>-0.75085491537648652</v>
      </c>
      <c r="D188">
        <v>-0.74248607204780104</v>
      </c>
      <c r="F188">
        <v>66.872427983539097</v>
      </c>
      <c r="G188">
        <v>3.27</v>
      </c>
    </row>
    <row r="189" spans="1:7" x14ac:dyDescent="0.3">
      <c r="A189">
        <v>164</v>
      </c>
      <c r="B189">
        <v>2.3361788509486678</v>
      </c>
      <c r="C189">
        <v>-0.33617885094866784</v>
      </c>
      <c r="D189">
        <v>-0.33243188455557143</v>
      </c>
      <c r="F189">
        <v>67.283950617283949</v>
      </c>
      <c r="G189">
        <v>3.31</v>
      </c>
    </row>
    <row r="190" spans="1:7" x14ac:dyDescent="0.3">
      <c r="A190">
        <v>165</v>
      </c>
      <c r="B190">
        <v>2.6789372130230857</v>
      </c>
      <c r="C190">
        <v>0.32106278697691426</v>
      </c>
      <c r="D190">
        <v>0.3174843004972277</v>
      </c>
      <c r="F190">
        <v>67.695473251028801</v>
      </c>
      <c r="G190">
        <v>3.35</v>
      </c>
    </row>
    <row r="191" spans="1:7" x14ac:dyDescent="0.3">
      <c r="A191">
        <v>166</v>
      </c>
      <c r="B191">
        <v>3.5206716691165978</v>
      </c>
      <c r="C191">
        <v>-4.0671669116597808E-2</v>
      </c>
      <c r="D191">
        <v>-4.0218352743777268E-2</v>
      </c>
      <c r="F191">
        <v>68.106995884773667</v>
      </c>
      <c r="G191">
        <v>3.39</v>
      </c>
    </row>
    <row r="192" spans="1:7" x14ac:dyDescent="0.3">
      <c r="A192">
        <v>167</v>
      </c>
      <c r="B192">
        <v>2.9800087472776418</v>
      </c>
      <c r="C192">
        <v>-0.74000874727764154</v>
      </c>
      <c r="D192">
        <v>-0.73176079265818195</v>
      </c>
      <c r="F192">
        <v>68.518518518518519</v>
      </c>
      <c r="G192">
        <v>3.4</v>
      </c>
    </row>
    <row r="193" spans="1:7" x14ac:dyDescent="0.3">
      <c r="A193">
        <v>168</v>
      </c>
      <c r="B193">
        <v>4.3790808563380548</v>
      </c>
      <c r="C193">
        <v>0.12091914366194523</v>
      </c>
      <c r="D193">
        <v>0.11957140876932855</v>
      </c>
      <c r="F193">
        <v>68.930041152263371</v>
      </c>
      <c r="G193">
        <v>3.41</v>
      </c>
    </row>
    <row r="194" spans="1:7" x14ac:dyDescent="0.3">
      <c r="A194">
        <v>169</v>
      </c>
      <c r="B194">
        <v>2.0378864385487692</v>
      </c>
      <c r="C194">
        <v>-0.42788643854876907</v>
      </c>
      <c r="D194">
        <v>-0.42311732204789571</v>
      </c>
      <c r="F194">
        <v>69.341563786008237</v>
      </c>
      <c r="G194">
        <v>3.48</v>
      </c>
    </row>
    <row r="195" spans="1:7" x14ac:dyDescent="0.3">
      <c r="A195">
        <v>170</v>
      </c>
      <c r="B195">
        <v>2.0415919343549791</v>
      </c>
      <c r="C195">
        <v>-4.1591934354979099E-2</v>
      </c>
      <c r="D195">
        <v>-4.112836093323588E-2</v>
      </c>
      <c r="F195">
        <v>69.753086419753089</v>
      </c>
      <c r="G195">
        <v>3.48</v>
      </c>
    </row>
    <row r="196" spans="1:7" x14ac:dyDescent="0.3">
      <c r="A196">
        <v>171</v>
      </c>
      <c r="B196">
        <v>5.956108787748069</v>
      </c>
      <c r="C196">
        <v>4.043891212251931</v>
      </c>
      <c r="D196">
        <v>3.9988190001633739</v>
      </c>
      <c r="F196">
        <v>70.164609053497941</v>
      </c>
      <c r="G196">
        <v>3.48</v>
      </c>
    </row>
    <row r="197" spans="1:7" x14ac:dyDescent="0.3">
      <c r="A197">
        <v>172</v>
      </c>
      <c r="B197">
        <v>2.5214536412591642</v>
      </c>
      <c r="C197">
        <v>0.63854635874083598</v>
      </c>
      <c r="D197">
        <v>0.63142927882969868</v>
      </c>
      <c r="F197">
        <v>70.576131687242793</v>
      </c>
      <c r="G197">
        <v>3.5</v>
      </c>
    </row>
    <row r="198" spans="1:7" x14ac:dyDescent="0.3">
      <c r="A198">
        <v>173</v>
      </c>
      <c r="B198">
        <v>1.7284775387302407</v>
      </c>
      <c r="C198">
        <v>3.4215224612697597</v>
      </c>
      <c r="D198">
        <v>3.3833870174742193</v>
      </c>
      <c r="F198">
        <v>70.987654320987659</v>
      </c>
      <c r="G198">
        <v>3.5</v>
      </c>
    </row>
    <row r="199" spans="1:7" x14ac:dyDescent="0.3">
      <c r="A199">
        <v>174</v>
      </c>
      <c r="B199">
        <v>4.0073574595493424</v>
      </c>
      <c r="C199">
        <v>-0.82735745954934226</v>
      </c>
      <c r="D199">
        <v>-0.81813593776931115</v>
      </c>
      <c r="F199">
        <v>71.399176954732511</v>
      </c>
      <c r="G199">
        <v>3.5</v>
      </c>
    </row>
    <row r="200" spans="1:7" x14ac:dyDescent="0.3">
      <c r="A200">
        <v>175</v>
      </c>
      <c r="B200">
        <v>2.6150174103659642</v>
      </c>
      <c r="C200">
        <v>1.3849825896340358</v>
      </c>
      <c r="D200">
        <v>1.3695459159594781</v>
      </c>
      <c r="F200">
        <v>71.810699588477362</v>
      </c>
      <c r="G200">
        <v>3.5</v>
      </c>
    </row>
    <row r="201" spans="1:7" x14ac:dyDescent="0.3">
      <c r="A201">
        <v>176</v>
      </c>
      <c r="B201">
        <v>4.1046267244623529</v>
      </c>
      <c r="C201">
        <v>-0.99462672446235301</v>
      </c>
      <c r="D201">
        <v>-0.98354086079270464</v>
      </c>
      <c r="F201">
        <v>72.222222222222229</v>
      </c>
      <c r="G201">
        <v>3.5</v>
      </c>
    </row>
    <row r="202" spans="1:7" x14ac:dyDescent="0.3">
      <c r="A202">
        <v>177</v>
      </c>
      <c r="B202">
        <v>2.7141394231820799</v>
      </c>
      <c r="C202">
        <v>-0.7141394231820799</v>
      </c>
      <c r="D202">
        <v>-0.70617980165592664</v>
      </c>
      <c r="F202">
        <v>72.63374485596708</v>
      </c>
      <c r="G202">
        <v>3.5</v>
      </c>
    </row>
    <row r="203" spans="1:7" x14ac:dyDescent="0.3">
      <c r="A203">
        <v>178</v>
      </c>
      <c r="B203">
        <v>2.3982459057026841</v>
      </c>
      <c r="C203">
        <v>-0.39824590570268414</v>
      </c>
      <c r="D203">
        <v>-0.39380715525587501</v>
      </c>
      <c r="F203">
        <v>73.045267489711932</v>
      </c>
      <c r="G203">
        <v>3.5</v>
      </c>
    </row>
    <row r="204" spans="1:7" x14ac:dyDescent="0.3">
      <c r="A204">
        <v>179</v>
      </c>
      <c r="B204">
        <v>1.9461754173450736</v>
      </c>
      <c r="C204">
        <v>2.0538245826549266</v>
      </c>
      <c r="D204">
        <v>2.0309331614164789</v>
      </c>
      <c r="F204">
        <v>73.456790123456784</v>
      </c>
      <c r="G204">
        <v>3.5</v>
      </c>
    </row>
    <row r="205" spans="1:7" x14ac:dyDescent="0.3">
      <c r="A205">
        <v>180</v>
      </c>
      <c r="B205">
        <v>4.2648894180809318</v>
      </c>
      <c r="C205">
        <v>-0.71488941808093198</v>
      </c>
      <c r="D205">
        <v>-0.70692143729698165</v>
      </c>
      <c r="F205">
        <v>73.86831275720165</v>
      </c>
      <c r="G205">
        <v>3.5</v>
      </c>
    </row>
    <row r="206" spans="1:7" x14ac:dyDescent="0.3">
      <c r="A206">
        <v>181</v>
      </c>
      <c r="B206">
        <v>4.651434798094483</v>
      </c>
      <c r="C206">
        <v>-0.97143479809448285</v>
      </c>
      <c r="D206">
        <v>-0.96060742590473081</v>
      </c>
      <c r="F206">
        <v>74.279835390946502</v>
      </c>
      <c r="G206">
        <v>3.51</v>
      </c>
    </row>
    <row r="207" spans="1:7" x14ac:dyDescent="0.3">
      <c r="A207">
        <v>182</v>
      </c>
      <c r="B207">
        <v>3.2180868528266289</v>
      </c>
      <c r="C207">
        <v>2.4319131471733715</v>
      </c>
      <c r="D207">
        <v>2.4048076442314885</v>
      </c>
      <c r="F207">
        <v>74.691358024691354</v>
      </c>
      <c r="G207">
        <v>3.55</v>
      </c>
    </row>
    <row r="208" spans="1:7" x14ac:dyDescent="0.3">
      <c r="A208">
        <v>183</v>
      </c>
      <c r="B208">
        <v>5.4503086102004143</v>
      </c>
      <c r="C208">
        <v>-1.9503086102004143</v>
      </c>
      <c r="D208">
        <v>-1.9285709524091355</v>
      </c>
      <c r="F208">
        <v>75.10288065843622</v>
      </c>
      <c r="G208">
        <v>3.6</v>
      </c>
    </row>
    <row r="209" spans="1:7" x14ac:dyDescent="0.3">
      <c r="A209">
        <v>184</v>
      </c>
      <c r="B209">
        <v>3.587957501712236</v>
      </c>
      <c r="C209">
        <v>2.912042498287764</v>
      </c>
      <c r="D209">
        <v>2.8795855922522953</v>
      </c>
      <c r="F209">
        <v>75.514403292181072</v>
      </c>
      <c r="G209">
        <v>3.61</v>
      </c>
    </row>
    <row r="210" spans="1:7" x14ac:dyDescent="0.3">
      <c r="A210">
        <v>185</v>
      </c>
      <c r="B210">
        <v>4.8133027974000004</v>
      </c>
      <c r="C210">
        <v>-1.8133027974000004</v>
      </c>
      <c r="D210">
        <v>-1.7930921725400715</v>
      </c>
      <c r="F210">
        <v>75.925925925925924</v>
      </c>
      <c r="G210">
        <v>3.68</v>
      </c>
    </row>
    <row r="211" spans="1:7" x14ac:dyDescent="0.3">
      <c r="A211">
        <v>186</v>
      </c>
      <c r="B211">
        <v>3.5505630777824444</v>
      </c>
      <c r="C211">
        <v>1.4494369222175556</v>
      </c>
      <c r="D211">
        <v>1.4332818564805634</v>
      </c>
      <c r="F211">
        <v>76.337448559670776</v>
      </c>
      <c r="G211">
        <v>3.71</v>
      </c>
    </row>
    <row r="212" spans="1:7" x14ac:dyDescent="0.3">
      <c r="A212">
        <v>187</v>
      </c>
      <c r="B212">
        <v>3.1853242986545993</v>
      </c>
      <c r="C212">
        <v>0.31467570134540068</v>
      </c>
      <c r="D212">
        <v>0.31116840374372828</v>
      </c>
      <c r="F212">
        <v>76.748971193415642</v>
      </c>
      <c r="G212">
        <v>3.75</v>
      </c>
    </row>
    <row r="213" spans="1:7" x14ac:dyDescent="0.3">
      <c r="A213">
        <v>188</v>
      </c>
      <c r="B213">
        <v>4.4556304284492176</v>
      </c>
      <c r="C213">
        <v>-2.4556304284492176</v>
      </c>
      <c r="D213">
        <v>-2.4282605785514648</v>
      </c>
      <c r="F213">
        <v>77.160493827160494</v>
      </c>
      <c r="G213">
        <v>3.76</v>
      </c>
    </row>
    <row r="214" spans="1:7" x14ac:dyDescent="0.3">
      <c r="A214">
        <v>189</v>
      </c>
      <c r="B214">
        <v>2.9305714619776673</v>
      </c>
      <c r="C214">
        <v>0.56942853802233273</v>
      </c>
      <c r="D214">
        <v>0.56308182825989894</v>
      </c>
      <c r="F214">
        <v>77.572016460905346</v>
      </c>
      <c r="G214">
        <v>3.76</v>
      </c>
    </row>
    <row r="215" spans="1:7" x14ac:dyDescent="0.3">
      <c r="A215">
        <v>190</v>
      </c>
      <c r="B215">
        <v>3.3891265679961453</v>
      </c>
      <c r="C215">
        <v>0.61087343200385469</v>
      </c>
      <c r="D215">
        <v>0.60406478769534222</v>
      </c>
      <c r="F215">
        <v>77.983539094650212</v>
      </c>
      <c r="G215">
        <v>3.92</v>
      </c>
    </row>
    <row r="216" spans="1:7" x14ac:dyDescent="0.3">
      <c r="A216">
        <v>191</v>
      </c>
      <c r="B216">
        <v>2.5103371538405339</v>
      </c>
      <c r="C216">
        <v>-1.0103371538405339</v>
      </c>
      <c r="D216">
        <v>-0.99907618560754063</v>
      </c>
      <c r="F216">
        <v>78.395061728395063</v>
      </c>
      <c r="G216">
        <v>4</v>
      </c>
    </row>
    <row r="217" spans="1:7" x14ac:dyDescent="0.3">
      <c r="A217">
        <v>192</v>
      </c>
      <c r="B217">
        <v>2.8920032218801559</v>
      </c>
      <c r="C217">
        <v>1.2979967781198445</v>
      </c>
      <c r="D217">
        <v>1.2835296268036986</v>
      </c>
      <c r="F217">
        <v>78.806584362139915</v>
      </c>
      <c r="G217">
        <v>4</v>
      </c>
    </row>
    <row r="218" spans="1:7" x14ac:dyDescent="0.3">
      <c r="A218">
        <v>193</v>
      </c>
      <c r="B218">
        <v>3.6914639420699467</v>
      </c>
      <c r="C218">
        <v>-1.1314639420699466</v>
      </c>
      <c r="D218">
        <v>-1.1188529245893026</v>
      </c>
      <c r="F218">
        <v>79.218106995884781</v>
      </c>
      <c r="G218">
        <v>4</v>
      </c>
    </row>
    <row r="219" spans="1:7" x14ac:dyDescent="0.3">
      <c r="A219">
        <v>194</v>
      </c>
      <c r="B219">
        <v>2.4908833008579321</v>
      </c>
      <c r="C219">
        <v>-0.47088330085793206</v>
      </c>
      <c r="D219">
        <v>-0.46563495195553672</v>
      </c>
      <c r="F219">
        <v>79.629629629629633</v>
      </c>
      <c r="G219">
        <v>4</v>
      </c>
    </row>
    <row r="220" spans="1:7" x14ac:dyDescent="0.3">
      <c r="A220">
        <v>195</v>
      </c>
      <c r="B220">
        <v>2.5927844355287046</v>
      </c>
      <c r="C220">
        <v>1.4072155644712954</v>
      </c>
      <c r="D220">
        <v>1.3915310875536167</v>
      </c>
      <c r="F220">
        <v>80.041152263374485</v>
      </c>
      <c r="G220">
        <v>4</v>
      </c>
    </row>
    <row r="221" spans="1:7" x14ac:dyDescent="0.3">
      <c r="A221">
        <v>196</v>
      </c>
      <c r="B221">
        <v>1.7571951312283676</v>
      </c>
      <c r="C221">
        <v>-0.31719513122836762</v>
      </c>
      <c r="D221">
        <v>-0.31365975268384411</v>
      </c>
      <c r="F221">
        <v>80.452674897119337</v>
      </c>
      <c r="G221">
        <v>4</v>
      </c>
    </row>
    <row r="222" spans="1:7" x14ac:dyDescent="0.3">
      <c r="A222">
        <v>197</v>
      </c>
      <c r="B222">
        <v>2.0147270897599574</v>
      </c>
      <c r="C222">
        <v>-1.4727089759957401E-2</v>
      </c>
      <c r="D222">
        <v>-1.456294525698538E-2</v>
      </c>
      <c r="F222">
        <v>80.864197530864203</v>
      </c>
      <c r="G222">
        <v>4</v>
      </c>
    </row>
    <row r="223" spans="1:7" x14ac:dyDescent="0.3">
      <c r="A223">
        <v>198</v>
      </c>
      <c r="B223">
        <v>5.4351471611078814</v>
      </c>
      <c r="C223">
        <v>-0.43514716110788143</v>
      </c>
      <c r="D223">
        <v>-0.43029711838770002</v>
      </c>
      <c r="F223">
        <v>81.275720164609055</v>
      </c>
      <c r="G223">
        <v>4</v>
      </c>
    </row>
    <row r="224" spans="1:7" x14ac:dyDescent="0.3">
      <c r="A224">
        <v>199</v>
      </c>
      <c r="B224">
        <v>2.261142560872917</v>
      </c>
      <c r="C224">
        <v>-0.26114256087291698</v>
      </c>
      <c r="D224">
        <v>-0.25823193042535397</v>
      </c>
      <c r="F224">
        <v>81.687242798353907</v>
      </c>
      <c r="G224">
        <v>4</v>
      </c>
    </row>
    <row r="225" spans="1:7" x14ac:dyDescent="0.3">
      <c r="A225">
        <v>200</v>
      </c>
      <c r="B225">
        <v>2.3083876324020931</v>
      </c>
      <c r="C225">
        <v>-0.3083876324020931</v>
      </c>
      <c r="D225">
        <v>-0.30495042006289796</v>
      </c>
      <c r="F225">
        <v>82.098765432098773</v>
      </c>
      <c r="G225">
        <v>4</v>
      </c>
    </row>
    <row r="226" spans="1:7" x14ac:dyDescent="0.3">
      <c r="A226">
        <v>201</v>
      </c>
      <c r="B226">
        <v>2.9824484032646064</v>
      </c>
      <c r="C226">
        <v>1.0175515967353936</v>
      </c>
      <c r="D226">
        <v>1.0062102181047929</v>
      </c>
      <c r="F226">
        <v>82.510288065843625</v>
      </c>
      <c r="G226">
        <v>4</v>
      </c>
    </row>
    <row r="227" spans="1:7" x14ac:dyDescent="0.3">
      <c r="A227">
        <v>202</v>
      </c>
      <c r="B227">
        <v>2.2370568381325526</v>
      </c>
      <c r="C227">
        <v>-0.22705683813255284</v>
      </c>
      <c r="D227">
        <v>-0.22452611872707987</v>
      </c>
      <c r="F227">
        <v>82.921810699588477</v>
      </c>
      <c r="G227">
        <v>4</v>
      </c>
    </row>
    <row r="228" spans="1:7" x14ac:dyDescent="0.3">
      <c r="A228">
        <v>203</v>
      </c>
      <c r="B228">
        <v>2.5761097044007601</v>
      </c>
      <c r="C228">
        <v>-7.6109704400760148E-2</v>
      </c>
      <c r="D228">
        <v>-7.5261404444432162E-2</v>
      </c>
      <c r="F228">
        <v>83.333333333333329</v>
      </c>
      <c r="G228">
        <v>4.0599999999999996</v>
      </c>
    </row>
    <row r="229" spans="1:7" x14ac:dyDescent="0.3">
      <c r="A229">
        <v>204</v>
      </c>
      <c r="B229">
        <v>3.3433947785023812</v>
      </c>
      <c r="C229">
        <v>0.6566052214976188</v>
      </c>
      <c r="D229">
        <v>0.64928686196506491</v>
      </c>
      <c r="F229">
        <v>83.744855967078195</v>
      </c>
      <c r="G229">
        <v>4.08</v>
      </c>
    </row>
    <row r="230" spans="1:7" x14ac:dyDescent="0.3">
      <c r="A230">
        <v>205</v>
      </c>
      <c r="B230">
        <v>2.7749406381168509</v>
      </c>
      <c r="C230">
        <v>0.4550593618831491</v>
      </c>
      <c r="D230">
        <v>0.4499873826940109</v>
      </c>
      <c r="F230">
        <v>84.156378600823047</v>
      </c>
      <c r="G230">
        <v>4.08</v>
      </c>
    </row>
    <row r="231" spans="1:7" x14ac:dyDescent="0.3">
      <c r="A231">
        <v>206</v>
      </c>
      <c r="B231">
        <v>3.7124310770879605</v>
      </c>
      <c r="C231">
        <v>-0.30243107708796035</v>
      </c>
      <c r="D231">
        <v>-0.29906025504225836</v>
      </c>
      <c r="F231">
        <v>84.567901234567898</v>
      </c>
      <c r="G231">
        <v>4.1900000000000004</v>
      </c>
    </row>
    <row r="232" spans="1:7" x14ac:dyDescent="0.3">
      <c r="A232">
        <v>207</v>
      </c>
      <c r="B232">
        <v>5.0293953703278955</v>
      </c>
      <c r="C232">
        <v>-2.0293953703278955</v>
      </c>
      <c r="D232">
        <v>-2.0067762310528758</v>
      </c>
      <c r="F232">
        <v>84.979423868312765</v>
      </c>
      <c r="G232">
        <v>4.2</v>
      </c>
    </row>
    <row r="233" spans="1:7" x14ac:dyDescent="0.3">
      <c r="A233">
        <v>208</v>
      </c>
      <c r="B233">
        <v>3.3051660042725621</v>
      </c>
      <c r="C233">
        <v>-1.2751660042725623</v>
      </c>
      <c r="D233">
        <v>-1.2609533191195696</v>
      </c>
      <c r="F233">
        <v>85.390946502057616</v>
      </c>
      <c r="G233">
        <v>4.29</v>
      </c>
    </row>
    <row r="234" spans="1:7" x14ac:dyDescent="0.3">
      <c r="A234">
        <v>209</v>
      </c>
      <c r="B234">
        <v>2.2389095860356574</v>
      </c>
      <c r="C234">
        <v>-8.9095860356573908E-3</v>
      </c>
      <c r="D234">
        <v>-8.8102819915219475E-3</v>
      </c>
      <c r="F234">
        <v>85.802469135802468</v>
      </c>
      <c r="G234">
        <v>4.3</v>
      </c>
    </row>
    <row r="235" spans="1:7" x14ac:dyDescent="0.3">
      <c r="A235">
        <v>210</v>
      </c>
      <c r="B235">
        <v>4.0338828382766714</v>
      </c>
      <c r="C235">
        <v>-2.0338828382766714</v>
      </c>
      <c r="D235">
        <v>-2.0112136827928784</v>
      </c>
      <c r="F235">
        <v>86.21399176954732</v>
      </c>
      <c r="G235">
        <v>4.3</v>
      </c>
    </row>
    <row r="236" spans="1:7" x14ac:dyDescent="0.3">
      <c r="A236">
        <v>211</v>
      </c>
      <c r="B236">
        <v>3.8399312165345107</v>
      </c>
      <c r="C236">
        <v>1.3200687834654894</v>
      </c>
      <c r="D236">
        <v>1.3053556230323957</v>
      </c>
      <c r="F236">
        <v>86.625514403292186</v>
      </c>
      <c r="G236">
        <v>4.34</v>
      </c>
    </row>
    <row r="237" spans="1:7" x14ac:dyDescent="0.3">
      <c r="A237">
        <v>212</v>
      </c>
      <c r="B237">
        <v>5.9187143638182764</v>
      </c>
      <c r="C237">
        <v>3.0812856361817236</v>
      </c>
      <c r="D237">
        <v>3.0469423879561934</v>
      </c>
      <c r="F237">
        <v>87.037037037037038</v>
      </c>
      <c r="G237">
        <v>4.5</v>
      </c>
    </row>
    <row r="238" spans="1:7" x14ac:dyDescent="0.3">
      <c r="A238">
        <v>213</v>
      </c>
      <c r="B238">
        <v>2.2861546575648339</v>
      </c>
      <c r="C238">
        <v>0.21384534243516606</v>
      </c>
      <c r="D238">
        <v>0.21146187509579109</v>
      </c>
      <c r="F238">
        <v>87.44855967078189</v>
      </c>
      <c r="G238">
        <v>4.67</v>
      </c>
    </row>
    <row r="239" spans="1:7" x14ac:dyDescent="0.3">
      <c r="A239">
        <v>214</v>
      </c>
      <c r="B239">
        <v>3.8587981614332527</v>
      </c>
      <c r="C239">
        <v>2.6412018385667473</v>
      </c>
      <c r="D239">
        <v>2.6117636555919201</v>
      </c>
      <c r="F239">
        <v>87.860082304526756</v>
      </c>
      <c r="G239">
        <v>4.71</v>
      </c>
    </row>
    <row r="240" spans="1:7" x14ac:dyDescent="0.3">
      <c r="A240">
        <v>215</v>
      </c>
      <c r="B240">
        <v>2.2518788213573924</v>
      </c>
      <c r="C240">
        <v>-1.1518788213573923</v>
      </c>
      <c r="D240">
        <v>-1.1390402646773212</v>
      </c>
      <c r="F240">
        <v>88.271604938271608</v>
      </c>
      <c r="G240">
        <v>4.7300000000000004</v>
      </c>
    </row>
    <row r="241" spans="1:7" x14ac:dyDescent="0.3">
      <c r="A241">
        <v>216</v>
      </c>
      <c r="B241">
        <v>4.2416380456405944</v>
      </c>
      <c r="C241">
        <v>-1.2416380456405944</v>
      </c>
      <c r="D241">
        <v>-1.2277990548287794</v>
      </c>
      <c r="F241">
        <v>88.68312757201646</v>
      </c>
      <c r="G241">
        <v>5</v>
      </c>
    </row>
    <row r="242" spans="1:7" x14ac:dyDescent="0.3">
      <c r="A242">
        <v>217</v>
      </c>
      <c r="B242">
        <v>2.1305238337040171</v>
      </c>
      <c r="C242">
        <v>-0.6305238337040171</v>
      </c>
      <c r="D242">
        <v>-0.62349617087434084</v>
      </c>
      <c r="F242">
        <v>89.094650205761312</v>
      </c>
      <c r="G242">
        <v>5</v>
      </c>
    </row>
    <row r="243" spans="1:7" x14ac:dyDescent="0.3">
      <c r="A243">
        <v>218</v>
      </c>
      <c r="B243">
        <v>1.7738698623563123</v>
      </c>
      <c r="C243">
        <v>-0.33386986235631233</v>
      </c>
      <c r="D243">
        <v>-0.33014863137944805</v>
      </c>
      <c r="F243">
        <v>89.506172839506178</v>
      </c>
      <c r="G243">
        <v>5</v>
      </c>
    </row>
    <row r="244" spans="1:7" x14ac:dyDescent="0.3">
      <c r="A244">
        <v>219</v>
      </c>
      <c r="B244">
        <v>4.2336401459443147</v>
      </c>
      <c r="C244">
        <v>-1.1436401459443148</v>
      </c>
      <c r="D244">
        <v>-1.1308934155043815</v>
      </c>
      <c r="F244">
        <v>89.91769547325103</v>
      </c>
      <c r="G244">
        <v>5</v>
      </c>
    </row>
    <row r="245" spans="1:7" x14ac:dyDescent="0.3">
      <c r="A245">
        <v>220</v>
      </c>
      <c r="B245">
        <v>2.1833271489425083</v>
      </c>
      <c r="C245">
        <v>1.6672851057491833E-2</v>
      </c>
      <c r="D245">
        <v>1.6487019579951735E-2</v>
      </c>
      <c r="F245">
        <v>90.329218106995881</v>
      </c>
      <c r="G245">
        <v>5</v>
      </c>
    </row>
    <row r="246" spans="1:7" x14ac:dyDescent="0.3">
      <c r="A246">
        <v>221</v>
      </c>
      <c r="B246">
        <v>2.3000502668381211</v>
      </c>
      <c r="C246">
        <v>1.1799497331618789</v>
      </c>
      <c r="D246">
        <v>1.1667983050359743</v>
      </c>
      <c r="F246">
        <v>90.740740740740748</v>
      </c>
      <c r="G246">
        <v>5</v>
      </c>
    </row>
    <row r="247" spans="1:7" x14ac:dyDescent="0.3">
      <c r="A247">
        <v>222</v>
      </c>
      <c r="B247">
        <v>1.6593389582314972</v>
      </c>
      <c r="C247">
        <v>0.26066104176850269</v>
      </c>
      <c r="D247">
        <v>0.25775577821388007</v>
      </c>
      <c r="F247">
        <v>91.152263374485599</v>
      </c>
      <c r="G247">
        <v>5</v>
      </c>
    </row>
    <row r="248" spans="1:7" x14ac:dyDescent="0.3">
      <c r="A248">
        <v>223</v>
      </c>
      <c r="B248">
        <v>2.7295483144907795</v>
      </c>
      <c r="C248">
        <v>0.2704516855092205</v>
      </c>
      <c r="D248">
        <v>0.26743729785901682</v>
      </c>
      <c r="F248">
        <v>91.563786008230451</v>
      </c>
      <c r="G248">
        <v>5</v>
      </c>
    </row>
    <row r="249" spans="1:7" x14ac:dyDescent="0.3">
      <c r="A249">
        <v>224</v>
      </c>
      <c r="B249">
        <v>2.3000502668381211</v>
      </c>
      <c r="C249">
        <v>-0.72005026683812101</v>
      </c>
      <c r="D249">
        <v>-0.71202476450931895</v>
      </c>
      <c r="F249">
        <v>91.975308641975303</v>
      </c>
      <c r="G249">
        <v>5</v>
      </c>
    </row>
    <row r="250" spans="1:7" x14ac:dyDescent="0.3">
      <c r="A250">
        <v>225</v>
      </c>
      <c r="B250">
        <v>2.5640668430305782</v>
      </c>
      <c r="C250">
        <v>-6.4066843030578191E-2</v>
      </c>
      <c r="D250">
        <v>-6.3352769830940736E-2</v>
      </c>
      <c r="F250">
        <v>92.386831275720169</v>
      </c>
      <c r="G250">
        <v>5</v>
      </c>
    </row>
    <row r="251" spans="1:7" x14ac:dyDescent="0.3">
      <c r="A251">
        <v>226</v>
      </c>
      <c r="B251">
        <v>1.9915677409711452</v>
      </c>
      <c r="C251">
        <v>8.4322590288548049E-3</v>
      </c>
      <c r="D251">
        <v>8.3382751535757884E-3</v>
      </c>
      <c r="F251">
        <v>92.798353909465021</v>
      </c>
      <c r="G251">
        <v>5.07</v>
      </c>
    </row>
    <row r="252" spans="1:7" x14ac:dyDescent="0.3">
      <c r="A252">
        <v>227</v>
      </c>
      <c r="B252">
        <v>3.3359837868899609</v>
      </c>
      <c r="C252">
        <v>-0.33598378688996089</v>
      </c>
      <c r="D252">
        <v>-0.33223899463265683</v>
      </c>
      <c r="F252">
        <v>93.209876543209873</v>
      </c>
      <c r="G252">
        <v>5.14</v>
      </c>
    </row>
    <row r="253" spans="1:7" x14ac:dyDescent="0.3">
      <c r="A253">
        <v>228</v>
      </c>
      <c r="B253">
        <v>2.2870810315163865</v>
      </c>
      <c r="C253">
        <v>0.43291896848361366</v>
      </c>
      <c r="D253">
        <v>0.4280937606477711</v>
      </c>
      <c r="F253">
        <v>93.621399176954739</v>
      </c>
      <c r="G253">
        <v>5.15</v>
      </c>
    </row>
    <row r="254" spans="1:7" x14ac:dyDescent="0.3">
      <c r="A254">
        <v>229</v>
      </c>
      <c r="B254">
        <v>3.1059956046887791</v>
      </c>
      <c r="C254">
        <v>-0.22599560468877922</v>
      </c>
      <c r="D254">
        <v>-0.22347671352900886</v>
      </c>
      <c r="F254">
        <v>94.032921810699591</v>
      </c>
      <c r="G254">
        <v>5.16</v>
      </c>
    </row>
    <row r="255" spans="1:7" x14ac:dyDescent="0.3">
      <c r="A255">
        <v>230</v>
      </c>
      <c r="B255">
        <v>3.6657729136426442</v>
      </c>
      <c r="C255">
        <v>-1.6657729136426442</v>
      </c>
      <c r="D255">
        <v>-1.6472066204081472</v>
      </c>
      <c r="F255">
        <v>94.444444444444443</v>
      </c>
      <c r="G255">
        <v>5.17</v>
      </c>
    </row>
    <row r="256" spans="1:7" x14ac:dyDescent="0.3">
      <c r="A256">
        <v>231</v>
      </c>
      <c r="B256">
        <v>2.7026834698957574</v>
      </c>
      <c r="C256">
        <v>0.29731653010424264</v>
      </c>
      <c r="D256">
        <v>0.29400271353526775</v>
      </c>
      <c r="F256">
        <v>94.855967078189295</v>
      </c>
      <c r="G256">
        <v>5.2</v>
      </c>
    </row>
    <row r="257" spans="1:7" x14ac:dyDescent="0.3">
      <c r="A257">
        <v>232</v>
      </c>
      <c r="B257">
        <v>2.1323765816071223</v>
      </c>
      <c r="C257">
        <v>1.2576234183928778</v>
      </c>
      <c r="D257">
        <v>1.2436062585668166</v>
      </c>
      <c r="F257">
        <v>95.267489711934161</v>
      </c>
      <c r="G257">
        <v>5.6</v>
      </c>
    </row>
    <row r="258" spans="1:7" x14ac:dyDescent="0.3">
      <c r="A258">
        <v>233</v>
      </c>
      <c r="B258">
        <v>2.0545611696767137</v>
      </c>
      <c r="C258">
        <v>-0.58456116967671368</v>
      </c>
      <c r="D258">
        <v>-0.57804579534157385</v>
      </c>
      <c r="F258">
        <v>95.679012345679013</v>
      </c>
      <c r="G258">
        <v>5.65</v>
      </c>
    </row>
    <row r="259" spans="1:7" x14ac:dyDescent="0.3">
      <c r="A259">
        <v>234</v>
      </c>
      <c r="B259">
        <v>2.4955151706156942</v>
      </c>
      <c r="C259">
        <v>0.50448482938430583</v>
      </c>
      <c r="D259">
        <v>0.49886196614887107</v>
      </c>
      <c r="F259">
        <v>96.090534979423865</v>
      </c>
      <c r="G259">
        <v>5.85</v>
      </c>
    </row>
    <row r="260" spans="1:7" x14ac:dyDescent="0.3">
      <c r="A260">
        <v>235</v>
      </c>
      <c r="B260">
        <v>1.9897149930680402</v>
      </c>
      <c r="C260">
        <v>-0.73971499306804023</v>
      </c>
      <c r="D260">
        <v>-0.73147031256040562</v>
      </c>
      <c r="F260">
        <v>96.502057613168731</v>
      </c>
      <c r="G260">
        <v>5.92</v>
      </c>
    </row>
    <row r="261" spans="1:7" x14ac:dyDescent="0.3">
      <c r="A261">
        <v>236</v>
      </c>
      <c r="B261">
        <v>2.2240876028108176</v>
      </c>
      <c r="C261">
        <v>-1.2240876028108176</v>
      </c>
      <c r="D261">
        <v>-1.210444224897558</v>
      </c>
      <c r="F261">
        <v>96.913580246913583</v>
      </c>
      <c r="G261">
        <v>6</v>
      </c>
    </row>
    <row r="262" spans="1:7" x14ac:dyDescent="0.3">
      <c r="A262">
        <v>237</v>
      </c>
      <c r="B262">
        <v>4.0981421068014852</v>
      </c>
      <c r="C262">
        <v>-2.9281421068014852</v>
      </c>
      <c r="D262">
        <v>-2.8955057585082047</v>
      </c>
      <c r="F262">
        <v>97.325102880658434</v>
      </c>
      <c r="G262">
        <v>6.5</v>
      </c>
    </row>
    <row r="263" spans="1:7" x14ac:dyDescent="0.3">
      <c r="A263">
        <v>238</v>
      </c>
      <c r="B263">
        <v>4.5684006083224524</v>
      </c>
      <c r="C263">
        <v>0.1015993916775475</v>
      </c>
      <c r="D263">
        <v>0.10046698996607596</v>
      </c>
      <c r="F263">
        <v>97.7366255144033</v>
      </c>
      <c r="G263">
        <v>6.5</v>
      </c>
    </row>
    <row r="264" spans="1:7" x14ac:dyDescent="0.3">
      <c r="A264">
        <v>239</v>
      </c>
      <c r="B264">
        <v>3.9384663212667661</v>
      </c>
      <c r="C264">
        <v>1.9815336787332338</v>
      </c>
      <c r="D264">
        <v>1.9594479940447114</v>
      </c>
      <c r="F264">
        <v>98.148148148148152</v>
      </c>
      <c r="G264">
        <v>6.7</v>
      </c>
    </row>
    <row r="265" spans="1:7" x14ac:dyDescent="0.3">
      <c r="A265">
        <v>240</v>
      </c>
      <c r="B265">
        <v>3.5747408241743339</v>
      </c>
      <c r="C265">
        <v>-1.5747408241743339</v>
      </c>
      <c r="D265">
        <v>-1.5571891521123722</v>
      </c>
      <c r="F265">
        <v>98.559670781893004</v>
      </c>
      <c r="G265">
        <v>6.73</v>
      </c>
    </row>
    <row r="266" spans="1:7" x14ac:dyDescent="0.3">
      <c r="A266">
        <v>241</v>
      </c>
      <c r="B266">
        <v>3.1569461720241656</v>
      </c>
      <c r="C266">
        <v>-1.1569461720241656</v>
      </c>
      <c r="D266">
        <v>-1.1440511359058525</v>
      </c>
      <c r="F266">
        <v>98.971193415637856</v>
      </c>
      <c r="G266">
        <v>7.58</v>
      </c>
    </row>
    <row r="267" spans="1:7" x14ac:dyDescent="0.3">
      <c r="A267">
        <v>242</v>
      </c>
      <c r="B267">
        <v>2.7076548055212122</v>
      </c>
      <c r="C267">
        <v>-0.95765480552121218</v>
      </c>
      <c r="D267">
        <v>-0.94698102172324461</v>
      </c>
      <c r="F267">
        <v>99.382716049382722</v>
      </c>
      <c r="G267">
        <v>9</v>
      </c>
    </row>
    <row r="268" spans="1:7" ht="15" thickBot="1" x14ac:dyDescent="0.35">
      <c r="A268" s="3">
        <v>243</v>
      </c>
      <c r="B268" s="3">
        <v>2.7965867048702506</v>
      </c>
      <c r="C268" s="3">
        <v>0.20341329512974937</v>
      </c>
      <c r="D268" s="3">
        <v>0.2011461008115781</v>
      </c>
      <c r="F268" s="3">
        <v>99.794238683127574</v>
      </c>
      <c r="G268" s="3">
        <v>10</v>
      </c>
    </row>
  </sheetData>
  <sortState xmlns:xlrd2="http://schemas.microsoft.com/office/spreadsheetml/2017/richdata2" ref="G26:G268">
    <sortCondition ref="G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tips</vt:lpstr>
      <vt:lpstr>Calculations</vt:lpstr>
      <vt:lpstr>ProcessedData</vt:lpstr>
      <vt:lpstr>MLR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Surbhi Sharma</cp:lastModifiedBy>
  <dcterms:created xsi:type="dcterms:W3CDTF">2021-10-26T16:10:41Z</dcterms:created>
  <dcterms:modified xsi:type="dcterms:W3CDTF">2024-04-11T13:49:53Z</dcterms:modified>
</cp:coreProperties>
</file>