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0610" windowHeight="11640"/>
  </bookViews>
  <sheets>
    <sheet name="Chart" sheetId="9" r:id="rId1"/>
    <sheet name="EmptyFunction" sheetId="3" r:id="rId2"/>
    <sheet name="EmptyFunctionNotActivatedNotify" sheetId="4" r:id="rId3"/>
    <sheet name="EmptyFunctionActivatedNotify" sheetId="5" r:id="rId4"/>
    <sheet name="LoopEmpty" sheetId="6" r:id="rId5"/>
    <sheet name="LoopNotActivatedNotify" sheetId="7" r:id="rId6"/>
    <sheet name="LoopActivatedNotify" sheetId="8" r:id="rId7"/>
    <sheet name="old_Serial" sheetId="1" r:id="rId8"/>
    <sheet name="old_OpenMP Parallel" sheetId="2" r:id="rId9"/>
  </sheets>
  <calcPr calcId="145621"/>
</workbook>
</file>

<file path=xl/calcChain.xml><?xml version="1.0" encoding="utf-8"?>
<calcChain xmlns="http://schemas.openxmlformats.org/spreadsheetml/2006/main">
  <c r="F13" i="9" l="1"/>
  <c r="F12" i="9"/>
  <c r="F11" i="9"/>
  <c r="F10" i="9"/>
  <c r="F9" i="9"/>
  <c r="B7" i="9"/>
  <c r="B6" i="9"/>
  <c r="B5" i="9"/>
  <c r="B4" i="9"/>
  <c r="B3" i="9"/>
  <c r="B2" i="9"/>
  <c r="AH7" i="9" l="1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7" i="9"/>
  <c r="C6" i="9"/>
  <c r="C5" i="9"/>
  <c r="C4" i="9"/>
  <c r="C3" i="9"/>
  <c r="C2" i="9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D1" i="9"/>
  <c r="B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D12" i="7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H18" i="5" l="1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B18" i="3"/>
  <c r="AG29" i="2" l="1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G16" i="2"/>
  <c r="AG18" i="2" s="1"/>
  <c r="AF16" i="2"/>
  <c r="AF18" i="2" s="1"/>
  <c r="AE16" i="2"/>
  <c r="AE18" i="2" s="1"/>
  <c r="AD16" i="2"/>
  <c r="AD18" i="2" s="1"/>
  <c r="AC16" i="2"/>
  <c r="AC18" i="2" s="1"/>
  <c r="AB16" i="2"/>
  <c r="AB18" i="2" s="1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S16" i="2"/>
  <c r="S18" i="2" s="1"/>
  <c r="R16" i="2"/>
  <c r="R18" i="2" s="1"/>
  <c r="Q16" i="2"/>
  <c r="Q18" i="2" s="1"/>
  <c r="P16" i="2"/>
  <c r="P18" i="2" s="1"/>
  <c r="O16" i="2"/>
  <c r="O18" i="2" s="1"/>
  <c r="N16" i="2"/>
  <c r="N18" i="2" s="1"/>
  <c r="M16" i="2"/>
  <c r="M18" i="2" s="1"/>
  <c r="L16" i="2"/>
  <c r="L18" i="2" s="1"/>
  <c r="K16" i="2"/>
  <c r="K18" i="2" s="1"/>
  <c r="J16" i="2"/>
  <c r="J18" i="2" s="1"/>
  <c r="I16" i="2"/>
  <c r="I18" i="2" s="1"/>
  <c r="I32" i="2" s="1"/>
  <c r="H16" i="2"/>
  <c r="H18" i="2" s="1"/>
  <c r="G16" i="2"/>
  <c r="G18" i="2" s="1"/>
  <c r="F16" i="2"/>
  <c r="F18" i="2" s="1"/>
  <c r="E16" i="2"/>
  <c r="E18" i="2" s="1"/>
  <c r="E32" i="2" s="1"/>
  <c r="D16" i="2"/>
  <c r="D18" i="2" s="1"/>
  <c r="C16" i="2"/>
  <c r="C18" i="2" s="1"/>
  <c r="C32" i="2" s="1"/>
  <c r="B16" i="2"/>
  <c r="B18" i="2" s="1"/>
  <c r="P32" i="2" l="1"/>
  <c r="B19" i="2"/>
  <c r="D19" i="2"/>
  <c r="F19" i="2"/>
  <c r="H19" i="2"/>
  <c r="J19" i="2"/>
  <c r="L19" i="2"/>
  <c r="N19" i="2"/>
  <c r="P19" i="2"/>
  <c r="R19" i="2"/>
  <c r="T19" i="2"/>
  <c r="V19" i="2"/>
  <c r="X19" i="2"/>
  <c r="Z19" i="2"/>
  <c r="AB19" i="2"/>
  <c r="AD19" i="2"/>
  <c r="AF19" i="2"/>
  <c r="L32" i="2"/>
  <c r="N32" i="2"/>
  <c r="G32" i="2"/>
  <c r="K32" i="2"/>
  <c r="M32" i="2"/>
  <c r="O32" i="2"/>
  <c r="Q32" i="2"/>
  <c r="C19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D32" i="2"/>
  <c r="F32" i="2"/>
  <c r="H32" i="2"/>
  <c r="J32" i="2"/>
  <c r="V32" i="2"/>
  <c r="X32" i="2"/>
  <c r="Z32" i="2"/>
  <c r="AB32" i="2"/>
  <c r="AD32" i="2"/>
  <c r="AF32" i="2"/>
  <c r="W32" i="2"/>
  <c r="Y32" i="2"/>
  <c r="AA32" i="2"/>
  <c r="AC32" i="2"/>
  <c r="AE32" i="2"/>
  <c r="AG32" i="2"/>
  <c r="U32" i="2"/>
  <c r="T32" i="2"/>
  <c r="S32" i="2"/>
  <c r="R32" i="2"/>
  <c r="B32" i="2"/>
  <c r="B25" i="1"/>
  <c r="B27" i="1" s="1"/>
  <c r="B16" i="1" l="1"/>
</calcChain>
</file>

<file path=xl/sharedStrings.xml><?xml version="1.0" encoding="utf-8"?>
<sst xmlns="http://schemas.openxmlformats.org/spreadsheetml/2006/main" count="227" uniqueCount="65">
  <si>
    <t>Machine</t>
  </si>
  <si>
    <t>Intel Compiler Collection</t>
  </si>
  <si>
    <t>Version</t>
  </si>
  <si>
    <t>Iteration Count</t>
  </si>
  <si>
    <t>Avg [cycles]</t>
  </si>
  <si>
    <t>Mason</t>
  </si>
  <si>
    <t>13.1.2</t>
  </si>
  <si>
    <t>Notes:</t>
  </si>
  <si>
    <t>Measurements are done 5 times, average is taken</t>
  </si>
  <si>
    <t>Cycles per empty
function call</t>
  </si>
  <si>
    <t>-g -O0</t>
  </si>
  <si>
    <t>Common compile options</t>
  </si>
  <si>
    <t>Extra compile options</t>
  </si>
  <si>
    <t>Function call is protected by #pragma noinline recursive</t>
  </si>
  <si>
    <t>"-Fa" retains the assembly file, which is used to verify the function calls are still there (not optimized out)</t>
  </si>
  <si>
    <t>Cycle count per call is measured using both gettime and RDTSC (gettime is used here, but it is checked that they agree)</t>
  </si>
  <si>
    <t>Compiler</t>
  </si>
  <si>
    <t>icc -lrt -Fa -lelf libzca-toggle.a main.cpp -o main.exe</t>
  </si>
  <si>
    <t>cycles</t>
  </si>
  <si>
    <t>The cycle count for an empty function call includes the time it takes to process the for loop</t>
  </si>
  <si>
    <t>Cycles per empty
function call with one
__notify_intrinsic turned on</t>
  </si>
  <si>
    <t>Overhead for one call of
__notify_intrinsic</t>
  </si>
  <si>
    <t>-g -openmp -O0</t>
  </si>
  <si>
    <t>The loop that calls the function was parallelized with: #pragma omp parallel for</t>
  </si>
  <si>
    <t>Thread Count:</t>
  </si>
  <si>
    <t>Prior to each run the following environment variables were exported:</t>
  </si>
  <si>
    <t>export KMP_AFFINITY=compact</t>
  </si>
  <si>
    <t>export OMP_NUM_THREADS=1</t>
  </si>
  <si>
    <t>Wallclock runtime for loop in seconds</t>
  </si>
  <si>
    <t>-O0</t>
  </si>
  <si>
    <t>serial</t>
  </si>
  <si>
    <t>-openmp</t>
  </si>
  <si>
    <t>For the serial case, the source was compiled without "-openmp"</t>
  </si>
  <si>
    <t>Description</t>
  </si>
  <si>
    <t>This test measures the time it takes to call a completely function from a for loop.</t>
  </si>
  <si>
    <t>File name</t>
  </si>
  <si>
    <t>01_emptyFunction.cpp</t>
  </si>
  <si>
    <t>export OMP_NUM_THREADS=&lt;ThreadNum&gt;</t>
  </si>
  <si>
    <t>Base compile options</t>
  </si>
  <si>
    <t>This test measures the time it takes to call a function that only contains 1 not activated __notify_intrinsic from a for loop.</t>
  </si>
  <si>
    <t>02_notActivatedNotifyFunction.cpp</t>
  </si>
  <si>
    <t>This test measures the time it takes to call a function that only contains 1 activated __notify_intrinsic from a for loop.</t>
  </si>
  <si>
    <t>03_ActivatedNotifyFunction.cpp</t>
  </si>
  <si>
    <t>icc -lrt -Fa</t>
  </si>
  <si>
    <t>icc -lrt -Fa -lelf libzca-toggle.a</t>
  </si>
  <si>
    <t>This test measures the time it takes to run through a for loop containing only 1 not activated __notify_intrinsic.</t>
  </si>
  <si>
    <t>05_notActivatedNotifyLoop.cpp</t>
  </si>
  <si>
    <t>04_emptyLoop.cpp</t>
  </si>
  <si>
    <t>This test measures the time it takes to run through an empty loop.</t>
  </si>
  <si>
    <t>06_ActivatedNotifyLoop.cpp</t>
  </si>
  <si>
    <t>This test measures the time it takes to run through a for loop containing only 1 activated __notify_intrinsic.</t>
  </si>
  <si>
    <t>Empty function</t>
  </si>
  <si>
    <t>Empty function (non-active __n_i)</t>
  </si>
  <si>
    <t>Empty function (active __n_i)</t>
  </si>
  <si>
    <t>Empty loop</t>
  </si>
  <si>
    <t>Empty loop (non-active __n_i)</t>
  </si>
  <si>
    <t>Empty loop (active __n_i)</t>
  </si>
  <si>
    <t>Cost of calling an empty function from a for loop:</t>
  </si>
  <si>
    <t>Cost of adding a non-activated __notify_intrinsic to a function:</t>
  </si>
  <si>
    <t>Cost of adding an actived __notify_intrinsic to a function:</t>
  </si>
  <si>
    <t>Cost of adding a non-activated __notify_intrinsic to a foor loop:</t>
  </si>
  <si>
    <t>Cost of adding an activated __notify_intrinsic to a foor loop:</t>
  </si>
  <si>
    <t>(2 jumps)</t>
  </si>
  <si>
    <t>(6 byte NOOP)</t>
  </si>
  <si>
    <t>(4 jumps)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</si>
</sst>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165" fontId="0" fillId="0" borderId="0" xfId="0" applyNumberFormat="1"/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65" fontId="3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Empty function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Chart!$C$2:$AH$2</c:f>
              <c:numCache>
                <c:formatCode>0.0</c:formatCode>
                <c:ptCount val="32"/>
                <c:pt idx="0">
                  <c:v>8.9750479871999982</c:v>
                </c:pt>
                <c:pt idx="1">
                  <c:v>5.2032081408000002</c:v>
                </c:pt>
                <c:pt idx="2">
                  <c:v>3.8794647551999999</c:v>
                </c:pt>
                <c:pt idx="3">
                  <c:v>3.1395327590400002</c:v>
                </c:pt>
                <c:pt idx="4">
                  <c:v>3.0657764966400003</c:v>
                </c:pt>
                <c:pt idx="5">
                  <c:v>2.7148036915200002</c:v>
                </c:pt>
                <c:pt idx="6">
                  <c:v>2.6614641561600001</c:v>
                </c:pt>
                <c:pt idx="7">
                  <c:v>2.5429191168000003</c:v>
                </c:pt>
                <c:pt idx="8">
                  <c:v>2.5590461337599999</c:v>
                </c:pt>
                <c:pt idx="9">
                  <c:v>2.6197804031999996</c:v>
                </c:pt>
                <c:pt idx="10">
                  <c:v>2.6780879769599997</c:v>
                </c:pt>
                <c:pt idx="11">
                  <c:v>2.5305276825599998</c:v>
                </c:pt>
                <c:pt idx="12">
                  <c:v>2.99704559616</c:v>
                </c:pt>
                <c:pt idx="13">
                  <c:v>2.8743923712000004</c:v>
                </c:pt>
                <c:pt idx="14">
                  <c:v>3.1777293311999997</c:v>
                </c:pt>
                <c:pt idx="15">
                  <c:v>2.8603576627200002</c:v>
                </c:pt>
                <c:pt idx="16">
                  <c:v>3.7547001139199998</c:v>
                </c:pt>
                <c:pt idx="17">
                  <c:v>4.9230203289599999</c:v>
                </c:pt>
                <c:pt idx="18">
                  <c:v>4.1955179827200002</c:v>
                </c:pt>
                <c:pt idx="19">
                  <c:v>4.0518652415999998</c:v>
                </c:pt>
                <c:pt idx="20">
                  <c:v>5.0910833356799996</c:v>
                </c:pt>
                <c:pt idx="21">
                  <c:v>3.9511287091200002</c:v>
                </c:pt>
                <c:pt idx="22">
                  <c:v>4.2210078412800005</c:v>
                </c:pt>
                <c:pt idx="23">
                  <c:v>4.2543701299199999</c:v>
                </c:pt>
                <c:pt idx="24">
                  <c:v>5.3145017548800002</c:v>
                </c:pt>
                <c:pt idx="25">
                  <c:v>5.9555029094399998</c:v>
                </c:pt>
                <c:pt idx="26">
                  <c:v>4.0685368320000004</c:v>
                </c:pt>
                <c:pt idx="27">
                  <c:v>5.0702175744</c:v>
                </c:pt>
                <c:pt idx="28">
                  <c:v>6.2250858700799991</c:v>
                </c:pt>
                <c:pt idx="29">
                  <c:v>5.6872383897600001</c:v>
                </c:pt>
                <c:pt idx="30">
                  <c:v>4.5786874982399999</c:v>
                </c:pt>
                <c:pt idx="31">
                  <c:v>4.7989340159999996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Empty function (non-active __n_i)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Chart!$C$3:$AH$3</c:f>
              <c:numCache>
                <c:formatCode>0.0</c:formatCode>
                <c:ptCount val="32"/>
                <c:pt idx="0">
                  <c:v>8.9567140147200011</c:v>
                </c:pt>
                <c:pt idx="1">
                  <c:v>5.2362169343999998</c:v>
                </c:pt>
                <c:pt idx="2">
                  <c:v>3.8707229183999998</c:v>
                </c:pt>
                <c:pt idx="3">
                  <c:v>3.3248310374400005</c:v>
                </c:pt>
                <c:pt idx="4">
                  <c:v>2.9547886079999999</c:v>
                </c:pt>
                <c:pt idx="5">
                  <c:v>2.8009704960000001</c:v>
                </c:pt>
                <c:pt idx="6">
                  <c:v>2.6293247692799997</c:v>
                </c:pt>
                <c:pt idx="7">
                  <c:v>2.6846515200000001</c:v>
                </c:pt>
                <c:pt idx="8">
                  <c:v>2.6934220185600002</c:v>
                </c:pt>
                <c:pt idx="9">
                  <c:v>3.2530524364799995</c:v>
                </c:pt>
                <c:pt idx="10">
                  <c:v>2.5767113318399999</c:v>
                </c:pt>
                <c:pt idx="11">
                  <c:v>2.8383072153600004</c:v>
                </c:pt>
                <c:pt idx="12">
                  <c:v>2.8479471206399998</c:v>
                </c:pt>
                <c:pt idx="13">
                  <c:v>2.8646473727999995</c:v>
                </c:pt>
                <c:pt idx="14">
                  <c:v>2.8240145510400003</c:v>
                </c:pt>
                <c:pt idx="15">
                  <c:v>2.8576921190400002</c:v>
                </c:pt>
                <c:pt idx="16">
                  <c:v>3.8008168857600007</c:v>
                </c:pt>
                <c:pt idx="17">
                  <c:v>3.7191117619199998</c:v>
                </c:pt>
                <c:pt idx="18">
                  <c:v>4.0022995046399998</c:v>
                </c:pt>
                <c:pt idx="19">
                  <c:v>3.9651729715199999</c:v>
                </c:pt>
                <c:pt idx="20">
                  <c:v>4.1920308019200005</c:v>
                </c:pt>
                <c:pt idx="21">
                  <c:v>4.8985240780800003</c:v>
                </c:pt>
                <c:pt idx="22">
                  <c:v>4.4001725030400003</c:v>
                </c:pt>
                <c:pt idx="23">
                  <c:v>4.1267393126399998</c:v>
                </c:pt>
                <c:pt idx="24">
                  <c:v>5.2786172313600002</c:v>
                </c:pt>
                <c:pt idx="25">
                  <c:v>5.5302865920000004</c:v>
                </c:pt>
                <c:pt idx="26">
                  <c:v>5.3818664448</c:v>
                </c:pt>
                <c:pt idx="27">
                  <c:v>5.8609859788800005</c:v>
                </c:pt>
                <c:pt idx="28">
                  <c:v>6.6439297228800003</c:v>
                </c:pt>
                <c:pt idx="29">
                  <c:v>7.9960100351999994</c:v>
                </c:pt>
                <c:pt idx="30">
                  <c:v>5.4806062079999993</c:v>
                </c:pt>
                <c:pt idx="31">
                  <c:v>6.4907612774400008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Empty function (active __n_i)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Chart!$C$4:$AH$4</c:f>
              <c:numCache>
                <c:formatCode>0.0</c:formatCode>
                <c:ptCount val="32"/>
                <c:pt idx="0">
                  <c:v>28.359837020159993</c:v>
                </c:pt>
                <c:pt idx="1">
                  <c:v>15.093483448320001</c:v>
                </c:pt>
                <c:pt idx="2">
                  <c:v>10.367761121280001</c:v>
                </c:pt>
                <c:pt idx="3">
                  <c:v>8.1991836979200006</c:v>
                </c:pt>
                <c:pt idx="4">
                  <c:v>6.9273754214399998</c:v>
                </c:pt>
                <c:pt idx="5">
                  <c:v>5.9977025740799998</c:v>
                </c:pt>
                <c:pt idx="6">
                  <c:v>5.4878194175999999</c:v>
                </c:pt>
                <c:pt idx="7">
                  <c:v>5.0304159436799996</c:v>
                </c:pt>
                <c:pt idx="8">
                  <c:v>4.8317517311999998</c:v>
                </c:pt>
                <c:pt idx="9">
                  <c:v>4.8174208512000005</c:v>
                </c:pt>
                <c:pt idx="10">
                  <c:v>4.3718069145599996</c:v>
                </c:pt>
                <c:pt idx="11">
                  <c:v>4.3279735295999995</c:v>
                </c:pt>
                <c:pt idx="12">
                  <c:v>4.2955570790399999</c:v>
                </c:pt>
                <c:pt idx="13">
                  <c:v>4.1060264140800005</c:v>
                </c:pt>
                <c:pt idx="14">
                  <c:v>4.2693793382400003</c:v>
                </c:pt>
                <c:pt idx="15">
                  <c:v>4.2335425843200003</c:v>
                </c:pt>
                <c:pt idx="16">
                  <c:v>4.9803820646399997</c:v>
                </c:pt>
                <c:pt idx="17">
                  <c:v>5.1427318272000004</c:v>
                </c:pt>
                <c:pt idx="18">
                  <c:v>6.4028843212800002</c:v>
                </c:pt>
                <c:pt idx="19">
                  <c:v>4.9174599475200003</c:v>
                </c:pt>
                <c:pt idx="20">
                  <c:v>5.8657056153600005</c:v>
                </c:pt>
                <c:pt idx="21">
                  <c:v>6.2006373887999997</c:v>
                </c:pt>
                <c:pt idx="22">
                  <c:v>6.7642231296000004</c:v>
                </c:pt>
                <c:pt idx="23">
                  <c:v>6.6877057843199994</c:v>
                </c:pt>
                <c:pt idx="24">
                  <c:v>5.6870473113599997</c:v>
                </c:pt>
                <c:pt idx="25">
                  <c:v>6.2106785587199997</c:v>
                </c:pt>
                <c:pt idx="26">
                  <c:v>6.9959821209599991</c:v>
                </c:pt>
                <c:pt idx="27">
                  <c:v>6.2028347904000007</c:v>
                </c:pt>
                <c:pt idx="28">
                  <c:v>6.0998435327999996</c:v>
                </c:pt>
                <c:pt idx="29">
                  <c:v>7.9871439974400005</c:v>
                </c:pt>
                <c:pt idx="30">
                  <c:v>6.45183860736</c:v>
                </c:pt>
                <c:pt idx="31">
                  <c:v>6.2178248908800002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Empty loop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Chart!$C$5:$AH$5</c:f>
              <c:numCache>
                <c:formatCode>0.0</c:formatCode>
                <c:ptCount val="32"/>
                <c:pt idx="0">
                  <c:v>9.107388887039999</c:v>
                </c:pt>
                <c:pt idx="1">
                  <c:v>5.1839474380799997</c:v>
                </c:pt>
                <c:pt idx="2">
                  <c:v>3.9331004620800001</c:v>
                </c:pt>
                <c:pt idx="3">
                  <c:v>3.4036890931199997</c:v>
                </c:pt>
                <c:pt idx="4">
                  <c:v>3.0707063193600002</c:v>
                </c:pt>
                <c:pt idx="5">
                  <c:v>2.8426638028799998</c:v>
                </c:pt>
                <c:pt idx="6">
                  <c:v>2.75524543488</c:v>
                </c:pt>
                <c:pt idx="7">
                  <c:v>2.5942523289600006</c:v>
                </c:pt>
                <c:pt idx="8">
                  <c:v>2.7802958131199995</c:v>
                </c:pt>
                <c:pt idx="9">
                  <c:v>2.4440455987199998</c:v>
                </c:pt>
                <c:pt idx="10">
                  <c:v>2.6271846912000001</c:v>
                </c:pt>
                <c:pt idx="11">
                  <c:v>2.9048024985599996</c:v>
                </c:pt>
                <c:pt idx="12">
                  <c:v>2.92267788288</c:v>
                </c:pt>
                <c:pt idx="13">
                  <c:v>3.1057309900800001</c:v>
                </c:pt>
                <c:pt idx="14">
                  <c:v>2.98834197504</c:v>
                </c:pt>
                <c:pt idx="15">
                  <c:v>2.8774591795199997</c:v>
                </c:pt>
                <c:pt idx="16">
                  <c:v>3.4461753753600006</c:v>
                </c:pt>
                <c:pt idx="17">
                  <c:v>3.4124978073599999</c:v>
                </c:pt>
                <c:pt idx="18">
                  <c:v>3.9119098675199999</c:v>
                </c:pt>
                <c:pt idx="19">
                  <c:v>4.6041964646399993</c:v>
                </c:pt>
                <c:pt idx="20">
                  <c:v>4.3812748492799996</c:v>
                </c:pt>
                <c:pt idx="21">
                  <c:v>5.32016722944</c:v>
                </c:pt>
                <c:pt idx="22">
                  <c:v>4.1239591219200005</c:v>
                </c:pt>
                <c:pt idx="23">
                  <c:v>4.0164584140800006</c:v>
                </c:pt>
                <c:pt idx="24">
                  <c:v>4.2806243020800006</c:v>
                </c:pt>
                <c:pt idx="25">
                  <c:v>5.2912379596800001</c:v>
                </c:pt>
                <c:pt idx="26">
                  <c:v>5.1776131891199997</c:v>
                </c:pt>
                <c:pt idx="27">
                  <c:v>6.0140493312000007</c:v>
                </c:pt>
                <c:pt idx="28">
                  <c:v>6.8720104550399999</c:v>
                </c:pt>
                <c:pt idx="29">
                  <c:v>5.9695853875199996</c:v>
                </c:pt>
                <c:pt idx="30">
                  <c:v>6.3387106406400004</c:v>
                </c:pt>
                <c:pt idx="31">
                  <c:v>5.5436429721599998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Empty loop (non-active __n_i)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Chart!$C$6:$AH$6</c:f>
              <c:numCache>
                <c:formatCode>0.0</c:formatCode>
                <c:ptCount val="32"/>
                <c:pt idx="0">
                  <c:v>8.0940332543999993</c:v>
                </c:pt>
                <c:pt idx="1">
                  <c:v>4.6705484390400001</c:v>
                </c:pt>
                <c:pt idx="2">
                  <c:v>3.5205335347199997</c:v>
                </c:pt>
                <c:pt idx="3">
                  <c:v>2.9953736601600003</c:v>
                </c:pt>
                <c:pt idx="4">
                  <c:v>2.76369110016</c:v>
                </c:pt>
                <c:pt idx="5">
                  <c:v>2.7594396057599999</c:v>
                </c:pt>
                <c:pt idx="6">
                  <c:v>2.6010642739200001</c:v>
                </c:pt>
                <c:pt idx="7">
                  <c:v>2.3542769664000001</c:v>
                </c:pt>
                <c:pt idx="8">
                  <c:v>2.5104931123199998</c:v>
                </c:pt>
                <c:pt idx="9">
                  <c:v>2.5292474572799999</c:v>
                </c:pt>
                <c:pt idx="10">
                  <c:v>2.7048485068799999</c:v>
                </c:pt>
                <c:pt idx="11">
                  <c:v>3.3791259648</c:v>
                </c:pt>
                <c:pt idx="12">
                  <c:v>3.2232824217599996</c:v>
                </c:pt>
                <c:pt idx="13">
                  <c:v>2.7274530815999998</c:v>
                </c:pt>
                <c:pt idx="14">
                  <c:v>2.8538992128</c:v>
                </c:pt>
                <c:pt idx="15">
                  <c:v>3.1554878054400004</c:v>
                </c:pt>
                <c:pt idx="16">
                  <c:v>3.4857954816000003</c:v>
                </c:pt>
                <c:pt idx="17">
                  <c:v>4.1092078694400005</c:v>
                </c:pt>
                <c:pt idx="18">
                  <c:v>4.5190232678399997</c:v>
                </c:pt>
                <c:pt idx="19">
                  <c:v>3.7240702463999993</c:v>
                </c:pt>
                <c:pt idx="20">
                  <c:v>5.4407090380799996</c:v>
                </c:pt>
                <c:pt idx="21">
                  <c:v>3.7961068031999998</c:v>
                </c:pt>
                <c:pt idx="22">
                  <c:v>4.8381241958400008</c:v>
                </c:pt>
                <c:pt idx="23">
                  <c:v>5.2248095539200001</c:v>
                </c:pt>
                <c:pt idx="24">
                  <c:v>4.5918719078399999</c:v>
                </c:pt>
                <c:pt idx="25">
                  <c:v>4.6920160972800007</c:v>
                </c:pt>
                <c:pt idx="26">
                  <c:v>4.9622487244800002</c:v>
                </c:pt>
                <c:pt idx="27">
                  <c:v>5.7375684403199996</c:v>
                </c:pt>
                <c:pt idx="28">
                  <c:v>4.4729924812800004</c:v>
                </c:pt>
                <c:pt idx="29">
                  <c:v>6.4505774899199988</c:v>
                </c:pt>
                <c:pt idx="30">
                  <c:v>6.275626106879999</c:v>
                </c:pt>
                <c:pt idx="31">
                  <c:v>5.8784792063999998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Empty loop (active __n_i)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Chart!$C$7:$AH$7</c:f>
              <c:numCache>
                <c:formatCode>0.0</c:formatCode>
                <c:ptCount val="32"/>
                <c:pt idx="0">
                  <c:v>22.96476705792</c:v>
                </c:pt>
                <c:pt idx="1">
                  <c:v>12.340722032639999</c:v>
                </c:pt>
                <c:pt idx="2">
                  <c:v>8.5941236428800014</c:v>
                </c:pt>
                <c:pt idx="3">
                  <c:v>6.7886142873599997</c:v>
                </c:pt>
                <c:pt idx="4">
                  <c:v>5.7729848217599997</c:v>
                </c:pt>
                <c:pt idx="5">
                  <c:v>5.1830207078399999</c:v>
                </c:pt>
                <c:pt idx="6">
                  <c:v>4.8747443712000003</c:v>
                </c:pt>
                <c:pt idx="7">
                  <c:v>4.4224140287999996</c:v>
                </c:pt>
                <c:pt idx="8">
                  <c:v>4.1894512435199998</c:v>
                </c:pt>
                <c:pt idx="9">
                  <c:v>4.0939789209599997</c:v>
                </c:pt>
                <c:pt idx="10">
                  <c:v>3.9571667865599998</c:v>
                </c:pt>
                <c:pt idx="11">
                  <c:v>3.8872320921600001</c:v>
                </c:pt>
                <c:pt idx="12">
                  <c:v>3.8060906496000002</c:v>
                </c:pt>
                <c:pt idx="13">
                  <c:v>3.9777077145600002</c:v>
                </c:pt>
                <c:pt idx="14">
                  <c:v>3.8120618496000005</c:v>
                </c:pt>
                <c:pt idx="15">
                  <c:v>4.301891328</c:v>
                </c:pt>
                <c:pt idx="16">
                  <c:v>4.5166825574400002</c:v>
                </c:pt>
                <c:pt idx="17">
                  <c:v>4.4608303411200003</c:v>
                </c:pt>
                <c:pt idx="18">
                  <c:v>4.5347872358400005</c:v>
                </c:pt>
                <c:pt idx="19">
                  <c:v>4.6629912883199998</c:v>
                </c:pt>
                <c:pt idx="20">
                  <c:v>5.3746723430399994</c:v>
                </c:pt>
                <c:pt idx="21">
                  <c:v>5.2689295564799998</c:v>
                </c:pt>
                <c:pt idx="22">
                  <c:v>4.7903641497599994</c:v>
                </c:pt>
                <c:pt idx="23">
                  <c:v>5.15088132096</c:v>
                </c:pt>
                <c:pt idx="24">
                  <c:v>6.0665672294400013</c:v>
                </c:pt>
                <c:pt idx="25">
                  <c:v>5.6170170777599999</c:v>
                </c:pt>
                <c:pt idx="26">
                  <c:v>6.822979737599999</c:v>
                </c:pt>
                <c:pt idx="27">
                  <c:v>6.0908341862400004</c:v>
                </c:pt>
                <c:pt idx="28">
                  <c:v>5.4986535628800004</c:v>
                </c:pt>
                <c:pt idx="29">
                  <c:v>6.6936674303999997</c:v>
                </c:pt>
                <c:pt idx="30">
                  <c:v>5.5677857279999996</c:v>
                </c:pt>
                <c:pt idx="31">
                  <c:v>6.4811022643200005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16896"/>
        <c:axId val="118418432"/>
      </c:lineChart>
      <c:catAx>
        <c:axId val="1184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18432"/>
        <c:crosses val="autoZero"/>
        <c:auto val="1"/>
        <c:lblAlgn val="ctr"/>
        <c:lblOffset val="100"/>
        <c:noMultiLvlLbl val="0"/>
      </c:catAx>
      <c:valAx>
        <c:axId val="11841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84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Cycles per Function Call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3322978418802573E-2"/>
          <c:y val="0.14522755686179897"/>
          <c:w val="0.90941196477088027"/>
          <c:h val="0.577680328858582"/>
        </c:manualLayout>
      </c:layout>
      <c:lineChart>
        <c:grouping val="standard"/>
        <c:varyColors val="0"/>
        <c:ser>
          <c:idx val="1"/>
          <c:order val="0"/>
          <c:tx>
            <c:strRef>
              <c:f>'old_OpenMP Parallel'!$A$11:$A$12</c:f>
              <c:strCache>
                <c:ptCount val="1"/>
                <c:pt idx="0">
                  <c:v>Cycles per empty
function call</c:v>
                </c:pt>
              </c:strCache>
            </c:strRef>
          </c:tx>
          <c:marker>
            <c:symbol val="none"/>
          </c:marker>
          <c:val>
            <c:numRef>
              <c:f>'old_OpenMP Parallel'!$B$18:$AG$18</c:f>
              <c:numCache>
                <c:formatCode>0.0</c:formatCode>
                <c:ptCount val="32"/>
                <c:pt idx="0">
                  <c:v>8.8952345395199988</c:v>
                </c:pt>
                <c:pt idx="1">
                  <c:v>10.195026247680001</c:v>
                </c:pt>
                <c:pt idx="2">
                  <c:v>11.472156057599999</c:v>
                </c:pt>
                <c:pt idx="3">
                  <c:v>12.594283069439999</c:v>
                </c:pt>
                <c:pt idx="4">
                  <c:v>13.986747801600002</c:v>
                </c:pt>
                <c:pt idx="5">
                  <c:v>16.432188272640001</c:v>
                </c:pt>
                <c:pt idx="6">
                  <c:v>19.139453921280001</c:v>
                </c:pt>
                <c:pt idx="7">
                  <c:v>20.149599436799999</c:v>
                </c:pt>
                <c:pt idx="8">
                  <c:v>23.165122314240001</c:v>
                </c:pt>
                <c:pt idx="9">
                  <c:v>26.665946112000004</c:v>
                </c:pt>
                <c:pt idx="10">
                  <c:v>27.930388316160002</c:v>
                </c:pt>
                <c:pt idx="11">
                  <c:v>33.235947601919996</c:v>
                </c:pt>
                <c:pt idx="12">
                  <c:v>34.495326228479996</c:v>
                </c:pt>
                <c:pt idx="13">
                  <c:v>38.403567390719999</c:v>
                </c:pt>
                <c:pt idx="14">
                  <c:v>40.785971097600004</c:v>
                </c:pt>
                <c:pt idx="15">
                  <c:v>46.577576509439993</c:v>
                </c:pt>
                <c:pt idx="16">
                  <c:v>56.86157841408</c:v>
                </c:pt>
                <c:pt idx="17">
                  <c:v>72.225227612159983</c:v>
                </c:pt>
                <c:pt idx="18">
                  <c:v>75.080703221760004</c:v>
                </c:pt>
                <c:pt idx="19">
                  <c:v>74.918019072000007</c:v>
                </c:pt>
                <c:pt idx="20">
                  <c:v>81.408770795519999</c:v>
                </c:pt>
                <c:pt idx="21">
                  <c:v>108.13514545152</c:v>
                </c:pt>
                <c:pt idx="22">
                  <c:v>112.86162253823998</c:v>
                </c:pt>
                <c:pt idx="23">
                  <c:v>95.213220249599999</c:v>
                </c:pt>
                <c:pt idx="24">
                  <c:v>113.34054143999998</c:v>
                </c:pt>
                <c:pt idx="25">
                  <c:v>138.58591518719999</c:v>
                </c:pt>
                <c:pt idx="26">
                  <c:v>152.35052479488002</c:v>
                </c:pt>
                <c:pt idx="27">
                  <c:v>148.6444732416</c:v>
                </c:pt>
                <c:pt idx="28">
                  <c:v>160.95682013183998</c:v>
                </c:pt>
                <c:pt idx="29">
                  <c:v>165.50819297279997</c:v>
                </c:pt>
                <c:pt idx="30">
                  <c:v>170.50061297664001</c:v>
                </c:pt>
                <c:pt idx="31">
                  <c:v>199.99151947775997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'old_OpenMP Parallel'!$A$21:$A$23</c:f>
              <c:strCache>
                <c:ptCount val="1"/>
                <c:pt idx="0">
                  <c:v>Cycles per empty
function call with one
__notify_intrinsic turned on</c:v>
                </c:pt>
              </c:strCache>
            </c:strRef>
          </c:tx>
          <c:marker>
            <c:symbol val="none"/>
          </c:marker>
          <c:val>
            <c:numRef>
              <c:f>'old_OpenMP Parallel'!$B$28:$AG$28</c:f>
              <c:numCache>
                <c:formatCode>0.0</c:formatCode>
                <c:ptCount val="32"/>
                <c:pt idx="0">
                  <c:v>27.507598694399995</c:v>
                </c:pt>
                <c:pt idx="1">
                  <c:v>28.085811486720001</c:v>
                </c:pt>
                <c:pt idx="2">
                  <c:v>28.085314682879996</c:v>
                </c:pt>
                <c:pt idx="3">
                  <c:v>27.770035322879998</c:v>
                </c:pt>
                <c:pt idx="4">
                  <c:v>28.271625676799999</c:v>
                </c:pt>
                <c:pt idx="5">
                  <c:v>28.011424665600003</c:v>
                </c:pt>
                <c:pt idx="6">
                  <c:v>28.635114117120004</c:v>
                </c:pt>
                <c:pt idx="7">
                  <c:v>28.752789749759994</c:v>
                </c:pt>
                <c:pt idx="8">
                  <c:v>29.204986337279998</c:v>
                </c:pt>
                <c:pt idx="9">
                  <c:v>30.5427357696</c:v>
                </c:pt>
                <c:pt idx="10">
                  <c:v>29.827529318399996</c:v>
                </c:pt>
                <c:pt idx="11">
                  <c:v>30.3992358912</c:v>
                </c:pt>
                <c:pt idx="12">
                  <c:v>29.609881466879997</c:v>
                </c:pt>
                <c:pt idx="13">
                  <c:v>30.160254136320006</c:v>
                </c:pt>
                <c:pt idx="14">
                  <c:v>30.753351936000001</c:v>
                </c:pt>
                <c:pt idx="15">
                  <c:v>30.940790292479999</c:v>
                </c:pt>
                <c:pt idx="16">
                  <c:v>31.17132638208</c:v>
                </c:pt>
                <c:pt idx="17">
                  <c:v>32.050325237759999</c:v>
                </c:pt>
                <c:pt idx="18">
                  <c:v>30.958455490559999</c:v>
                </c:pt>
                <c:pt idx="19">
                  <c:v>33.500438323200001</c:v>
                </c:pt>
                <c:pt idx="20">
                  <c:v>30.131563714559999</c:v>
                </c:pt>
                <c:pt idx="21">
                  <c:v>31.543910154239995</c:v>
                </c:pt>
                <c:pt idx="22">
                  <c:v>35.29180787712</c:v>
                </c:pt>
                <c:pt idx="23">
                  <c:v>31.513719767040001</c:v>
                </c:pt>
                <c:pt idx="24">
                  <c:v>31.466074368000001</c:v>
                </c:pt>
                <c:pt idx="25">
                  <c:v>32.186927185920005</c:v>
                </c:pt>
                <c:pt idx="26">
                  <c:v>30.382038835199999</c:v>
                </c:pt>
                <c:pt idx="27">
                  <c:v>31.071793643519996</c:v>
                </c:pt>
                <c:pt idx="28">
                  <c:v>30.278073077759998</c:v>
                </c:pt>
                <c:pt idx="29">
                  <c:v>34.683882393600001</c:v>
                </c:pt>
                <c:pt idx="30">
                  <c:v>34.462518067200001</c:v>
                </c:pt>
                <c:pt idx="31">
                  <c:v>31.515401256959997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32448"/>
        <c:axId val="118634368"/>
      </c:lineChart>
      <c:catAx>
        <c:axId val="1186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8634368"/>
        <c:crosses val="autoZero"/>
        <c:auto val="1"/>
        <c:lblAlgn val="ctr"/>
        <c:lblOffset val="100"/>
        <c:noMultiLvlLbl val="0"/>
      </c:catAx>
      <c:valAx>
        <c:axId val="11863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Cycles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8632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14</xdr:row>
      <xdr:rowOff>9525</xdr:rowOff>
    </xdr:from>
    <xdr:to>
      <xdr:col>16</xdr:col>
      <xdr:colOff>57149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31</xdr:row>
      <xdr:rowOff>57149</xdr:rowOff>
    </xdr:from>
    <xdr:to>
      <xdr:col>14</xdr:col>
      <xdr:colOff>276225</xdr:colOff>
      <xdr:row>52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abSelected="1" workbookViewId="0">
      <selection activeCell="E10" sqref="E10"/>
    </sheetView>
  </sheetViews>
  <sheetFormatPr defaultRowHeight="15" x14ac:dyDescent="0.25"/>
  <cols>
    <col min="1" max="1" width="32.85546875" customWidth="1"/>
  </cols>
  <sheetData>
    <row r="1" spans="1:34" s="1" customFormat="1" x14ac:dyDescent="0.25">
      <c r="B1" s="1" t="s">
        <v>30</v>
      </c>
      <c r="C1" s="1">
        <v>1</v>
      </c>
      <c r="D1" s="1">
        <f>C1+1</f>
        <v>2</v>
      </c>
      <c r="E1" s="1">
        <f t="shared" ref="E1:AH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</row>
    <row r="2" spans="1:34" x14ac:dyDescent="0.25">
      <c r="A2" s="1" t="s">
        <v>51</v>
      </c>
      <c r="B2" s="10">
        <f>EmptyFunction!B18</f>
        <v>11.093572423679998</v>
      </c>
      <c r="C2" s="10">
        <f>EmptyFunction!C18</f>
        <v>8.9750479871999982</v>
      </c>
      <c r="D2" s="10">
        <f>EmptyFunction!D18</f>
        <v>5.2032081408000002</v>
      </c>
      <c r="E2" s="10">
        <f>EmptyFunction!E18</f>
        <v>3.8794647551999999</v>
      </c>
      <c r="F2" s="10">
        <f>EmptyFunction!F18</f>
        <v>3.1395327590400002</v>
      </c>
      <c r="G2" s="10">
        <f>EmptyFunction!G18</f>
        <v>3.0657764966400003</v>
      </c>
      <c r="H2" s="10">
        <f>EmptyFunction!H18</f>
        <v>2.7148036915200002</v>
      </c>
      <c r="I2" s="10">
        <f>EmptyFunction!I18</f>
        <v>2.6614641561600001</v>
      </c>
      <c r="J2" s="10">
        <f>EmptyFunction!J18</f>
        <v>2.5429191168000003</v>
      </c>
      <c r="K2" s="10">
        <f>EmptyFunction!K18</f>
        <v>2.5590461337599999</v>
      </c>
      <c r="L2" s="10">
        <f>EmptyFunction!L18</f>
        <v>2.6197804031999996</v>
      </c>
      <c r="M2" s="10">
        <f>EmptyFunction!M18</f>
        <v>2.6780879769599997</v>
      </c>
      <c r="N2" s="10">
        <f>EmptyFunction!N18</f>
        <v>2.5305276825599998</v>
      </c>
      <c r="O2" s="10">
        <f>EmptyFunction!O18</f>
        <v>2.99704559616</v>
      </c>
      <c r="P2" s="10">
        <f>EmptyFunction!P18</f>
        <v>2.8743923712000004</v>
      </c>
      <c r="Q2" s="10">
        <f>EmptyFunction!Q18</f>
        <v>3.1777293311999997</v>
      </c>
      <c r="R2" s="10">
        <f>EmptyFunction!R18</f>
        <v>2.8603576627200002</v>
      </c>
      <c r="S2" s="10">
        <f>EmptyFunction!S18</f>
        <v>3.7547001139199998</v>
      </c>
      <c r="T2" s="10">
        <f>EmptyFunction!T18</f>
        <v>4.9230203289599999</v>
      </c>
      <c r="U2" s="10">
        <f>EmptyFunction!U18</f>
        <v>4.1955179827200002</v>
      </c>
      <c r="V2" s="10">
        <f>EmptyFunction!V18</f>
        <v>4.0518652415999998</v>
      </c>
      <c r="W2" s="10">
        <f>EmptyFunction!W18</f>
        <v>5.0910833356799996</v>
      </c>
      <c r="X2" s="10">
        <f>EmptyFunction!X18</f>
        <v>3.9511287091200002</v>
      </c>
      <c r="Y2" s="10">
        <f>EmptyFunction!Y18</f>
        <v>4.2210078412800005</v>
      </c>
      <c r="Z2" s="10">
        <f>EmptyFunction!Z18</f>
        <v>4.2543701299199999</v>
      </c>
      <c r="AA2" s="10">
        <f>EmptyFunction!AA18</f>
        <v>5.3145017548800002</v>
      </c>
      <c r="AB2" s="10">
        <f>EmptyFunction!AB18</f>
        <v>5.9555029094399998</v>
      </c>
      <c r="AC2" s="10">
        <f>EmptyFunction!AC18</f>
        <v>4.0685368320000004</v>
      </c>
      <c r="AD2" s="10">
        <f>EmptyFunction!AD18</f>
        <v>5.0702175744</v>
      </c>
      <c r="AE2" s="10">
        <f>EmptyFunction!AE18</f>
        <v>6.2250858700799991</v>
      </c>
      <c r="AF2" s="10">
        <f>EmptyFunction!AF18</f>
        <v>5.6872383897600001</v>
      </c>
      <c r="AG2" s="10">
        <f>EmptyFunction!AG18</f>
        <v>4.5786874982399999</v>
      </c>
      <c r="AH2" s="10">
        <f>EmptyFunction!AH18</f>
        <v>4.7989340159999996</v>
      </c>
    </row>
    <row r="3" spans="1:34" x14ac:dyDescent="0.25">
      <c r="A3" s="1" t="s">
        <v>52</v>
      </c>
      <c r="B3" s="10">
        <f>EmptyFunctionNotActivatedNotify!B18</f>
        <v>11.891248312319998</v>
      </c>
      <c r="C3" s="10">
        <f>EmptyFunctionNotActivatedNotify!C18</f>
        <v>8.9567140147200011</v>
      </c>
      <c r="D3" s="10">
        <f>EmptyFunctionNotActivatedNotify!D18</f>
        <v>5.2362169343999998</v>
      </c>
      <c r="E3" s="10">
        <f>EmptyFunctionNotActivatedNotify!E18</f>
        <v>3.8707229183999998</v>
      </c>
      <c r="F3" s="10">
        <f>EmptyFunctionNotActivatedNotify!F18</f>
        <v>3.3248310374400005</v>
      </c>
      <c r="G3" s="10">
        <f>EmptyFunctionNotActivatedNotify!G18</f>
        <v>2.9547886079999999</v>
      </c>
      <c r="H3" s="10">
        <f>EmptyFunctionNotActivatedNotify!H18</f>
        <v>2.8009704960000001</v>
      </c>
      <c r="I3" s="10">
        <f>EmptyFunctionNotActivatedNotify!I18</f>
        <v>2.6293247692799997</v>
      </c>
      <c r="J3" s="10">
        <f>EmptyFunctionNotActivatedNotify!J18</f>
        <v>2.6846515200000001</v>
      </c>
      <c r="K3" s="10">
        <f>EmptyFunctionNotActivatedNotify!K18</f>
        <v>2.6934220185600002</v>
      </c>
      <c r="L3" s="10">
        <f>EmptyFunctionNotActivatedNotify!L18</f>
        <v>3.2530524364799995</v>
      </c>
      <c r="M3" s="10">
        <f>EmptyFunctionNotActivatedNotify!M18</f>
        <v>2.5767113318399999</v>
      </c>
      <c r="N3" s="10">
        <f>EmptyFunctionNotActivatedNotify!N18</f>
        <v>2.8383072153600004</v>
      </c>
      <c r="O3" s="10">
        <f>EmptyFunctionNotActivatedNotify!O18</f>
        <v>2.8479471206399998</v>
      </c>
      <c r="P3" s="10">
        <f>EmptyFunctionNotActivatedNotify!P18</f>
        <v>2.8646473727999995</v>
      </c>
      <c r="Q3" s="10">
        <f>EmptyFunctionNotActivatedNotify!Q18</f>
        <v>2.8240145510400003</v>
      </c>
      <c r="R3" s="10">
        <f>EmptyFunctionNotActivatedNotify!R18</f>
        <v>2.8576921190400002</v>
      </c>
      <c r="S3" s="10">
        <f>EmptyFunctionNotActivatedNotify!S18</f>
        <v>3.8008168857600007</v>
      </c>
      <c r="T3" s="10">
        <f>EmptyFunctionNotActivatedNotify!T18</f>
        <v>3.7191117619199998</v>
      </c>
      <c r="U3" s="10">
        <f>EmptyFunctionNotActivatedNotify!U18</f>
        <v>4.0022995046399998</v>
      </c>
      <c r="V3" s="10">
        <f>EmptyFunctionNotActivatedNotify!V18</f>
        <v>3.9651729715199999</v>
      </c>
      <c r="W3" s="10">
        <f>EmptyFunctionNotActivatedNotify!W18</f>
        <v>4.1920308019200005</v>
      </c>
      <c r="X3" s="10">
        <f>EmptyFunctionNotActivatedNotify!X18</f>
        <v>4.8985240780800003</v>
      </c>
      <c r="Y3" s="10">
        <f>EmptyFunctionNotActivatedNotify!Y18</f>
        <v>4.4001725030400003</v>
      </c>
      <c r="Z3" s="10">
        <f>EmptyFunctionNotActivatedNotify!Z18</f>
        <v>4.1267393126399998</v>
      </c>
      <c r="AA3" s="10">
        <f>EmptyFunctionNotActivatedNotify!AA18</f>
        <v>5.2786172313600002</v>
      </c>
      <c r="AB3" s="10">
        <f>EmptyFunctionNotActivatedNotify!AB18</f>
        <v>5.5302865920000004</v>
      </c>
      <c r="AC3" s="10">
        <f>EmptyFunctionNotActivatedNotify!AC18</f>
        <v>5.3818664448</v>
      </c>
      <c r="AD3" s="10">
        <f>EmptyFunctionNotActivatedNotify!AD18</f>
        <v>5.8609859788800005</v>
      </c>
      <c r="AE3" s="10">
        <f>EmptyFunctionNotActivatedNotify!AE18</f>
        <v>6.6439297228800003</v>
      </c>
      <c r="AF3" s="10">
        <f>EmptyFunctionNotActivatedNotify!AF18</f>
        <v>7.9960100351999994</v>
      </c>
      <c r="AG3" s="10">
        <f>EmptyFunctionNotActivatedNotify!AG18</f>
        <v>5.4806062079999993</v>
      </c>
      <c r="AH3" s="10">
        <f>EmptyFunctionNotActivatedNotify!AH18</f>
        <v>6.4907612774400008</v>
      </c>
    </row>
    <row r="4" spans="1:34" x14ac:dyDescent="0.25">
      <c r="A4" s="1" t="s">
        <v>53</v>
      </c>
      <c r="B4" s="10">
        <f>EmptyFunctionActivatedNotify!B18</f>
        <v>27.556753612800001</v>
      </c>
      <c r="C4" s="10">
        <f>EmptyFunctionActivatedNotify!C18</f>
        <v>28.359837020159993</v>
      </c>
      <c r="D4" s="10">
        <f>EmptyFunctionActivatedNotify!D18</f>
        <v>15.093483448320001</v>
      </c>
      <c r="E4" s="10">
        <f>EmptyFunctionActivatedNotify!E18</f>
        <v>10.367761121280001</v>
      </c>
      <c r="F4" s="10">
        <f>EmptyFunctionActivatedNotify!F18</f>
        <v>8.1991836979200006</v>
      </c>
      <c r="G4" s="10">
        <f>EmptyFunctionActivatedNotify!G18</f>
        <v>6.9273754214399998</v>
      </c>
      <c r="H4" s="10">
        <f>EmptyFunctionActivatedNotify!H18</f>
        <v>5.9977025740799998</v>
      </c>
      <c r="I4" s="10">
        <f>EmptyFunctionActivatedNotify!I18</f>
        <v>5.4878194175999999</v>
      </c>
      <c r="J4" s="10">
        <f>EmptyFunctionActivatedNotify!J18</f>
        <v>5.0304159436799996</v>
      </c>
      <c r="K4" s="10">
        <f>EmptyFunctionActivatedNotify!K18</f>
        <v>4.8317517311999998</v>
      </c>
      <c r="L4" s="10">
        <f>EmptyFunctionActivatedNotify!L18</f>
        <v>4.8174208512000005</v>
      </c>
      <c r="M4" s="10">
        <f>EmptyFunctionActivatedNotify!M18</f>
        <v>4.3718069145599996</v>
      </c>
      <c r="N4" s="10">
        <f>EmptyFunctionActivatedNotify!N18</f>
        <v>4.3279735295999995</v>
      </c>
      <c r="O4" s="10">
        <f>EmptyFunctionActivatedNotify!O18</f>
        <v>4.2955570790399999</v>
      </c>
      <c r="P4" s="10">
        <f>EmptyFunctionActivatedNotify!P18</f>
        <v>4.1060264140800005</v>
      </c>
      <c r="Q4" s="10">
        <f>EmptyFunctionActivatedNotify!Q18</f>
        <v>4.2693793382400003</v>
      </c>
      <c r="R4" s="10">
        <f>EmptyFunctionActivatedNotify!R18</f>
        <v>4.2335425843200003</v>
      </c>
      <c r="S4" s="10">
        <f>EmptyFunctionActivatedNotify!S18</f>
        <v>4.9803820646399997</v>
      </c>
      <c r="T4" s="10">
        <f>EmptyFunctionActivatedNotify!T18</f>
        <v>5.1427318272000004</v>
      </c>
      <c r="U4" s="10">
        <f>EmptyFunctionActivatedNotify!U18</f>
        <v>6.4028843212800002</v>
      </c>
      <c r="V4" s="10">
        <f>EmptyFunctionActivatedNotify!V18</f>
        <v>4.9174599475200003</v>
      </c>
      <c r="W4" s="10">
        <f>EmptyFunctionActivatedNotify!W18</f>
        <v>5.8657056153600005</v>
      </c>
      <c r="X4" s="10">
        <f>EmptyFunctionActivatedNotify!X18</f>
        <v>6.2006373887999997</v>
      </c>
      <c r="Y4" s="10">
        <f>EmptyFunctionActivatedNotify!Y18</f>
        <v>6.7642231296000004</v>
      </c>
      <c r="Z4" s="10">
        <f>EmptyFunctionActivatedNotify!Z18</f>
        <v>6.6877057843199994</v>
      </c>
      <c r="AA4" s="10">
        <f>EmptyFunctionActivatedNotify!AA18</f>
        <v>5.6870473113599997</v>
      </c>
      <c r="AB4" s="10">
        <f>EmptyFunctionActivatedNotify!AB18</f>
        <v>6.2106785587199997</v>
      </c>
      <c r="AC4" s="10">
        <f>EmptyFunctionActivatedNotify!AC18</f>
        <v>6.9959821209599991</v>
      </c>
      <c r="AD4" s="10">
        <f>EmptyFunctionActivatedNotify!AD18</f>
        <v>6.2028347904000007</v>
      </c>
      <c r="AE4" s="10">
        <f>EmptyFunctionActivatedNotify!AE18</f>
        <v>6.0998435327999996</v>
      </c>
      <c r="AF4" s="10">
        <f>EmptyFunctionActivatedNotify!AF18</f>
        <v>7.9871439974400005</v>
      </c>
      <c r="AG4" s="10">
        <f>EmptyFunctionActivatedNotify!AG18</f>
        <v>6.45183860736</v>
      </c>
      <c r="AH4" s="10">
        <f>EmptyFunctionActivatedNotify!AH18</f>
        <v>6.2178248908800002</v>
      </c>
    </row>
    <row r="5" spans="1:34" x14ac:dyDescent="0.25">
      <c r="A5" s="1" t="s">
        <v>54</v>
      </c>
      <c r="B5" s="10">
        <f>LoopEmpty!B18</f>
        <v>7.0776203673600007</v>
      </c>
      <c r="C5" s="10">
        <f>LoopEmpty!C18</f>
        <v>9.107388887039999</v>
      </c>
      <c r="D5" s="10">
        <f>LoopEmpty!D18</f>
        <v>5.1839474380799997</v>
      </c>
      <c r="E5" s="10">
        <f>LoopEmpty!E18</f>
        <v>3.9331004620800001</v>
      </c>
      <c r="F5" s="10">
        <f>LoopEmpty!F18</f>
        <v>3.4036890931199997</v>
      </c>
      <c r="G5" s="10">
        <f>LoopEmpty!G18</f>
        <v>3.0707063193600002</v>
      </c>
      <c r="H5" s="10">
        <f>LoopEmpty!H18</f>
        <v>2.8426638028799998</v>
      </c>
      <c r="I5" s="10">
        <f>LoopEmpty!I18</f>
        <v>2.75524543488</v>
      </c>
      <c r="J5" s="10">
        <f>LoopEmpty!J18</f>
        <v>2.5942523289600006</v>
      </c>
      <c r="K5" s="10">
        <f>LoopEmpty!K18</f>
        <v>2.7802958131199995</v>
      </c>
      <c r="L5" s="10">
        <f>LoopEmpty!L18</f>
        <v>2.4440455987199998</v>
      </c>
      <c r="M5" s="10">
        <f>LoopEmpty!M18</f>
        <v>2.6271846912000001</v>
      </c>
      <c r="N5" s="10">
        <f>LoopEmpty!N18</f>
        <v>2.9048024985599996</v>
      </c>
      <c r="O5" s="10">
        <f>LoopEmpty!O18</f>
        <v>2.92267788288</v>
      </c>
      <c r="P5" s="10">
        <f>LoopEmpty!P18</f>
        <v>3.1057309900800001</v>
      </c>
      <c r="Q5" s="10">
        <f>LoopEmpty!Q18</f>
        <v>2.98834197504</v>
      </c>
      <c r="R5" s="10">
        <f>LoopEmpty!R18</f>
        <v>2.8774591795199997</v>
      </c>
      <c r="S5" s="10">
        <f>LoopEmpty!S18</f>
        <v>3.4461753753600006</v>
      </c>
      <c r="T5" s="10">
        <f>LoopEmpty!T18</f>
        <v>3.4124978073599999</v>
      </c>
      <c r="U5" s="10">
        <f>LoopEmpty!U18</f>
        <v>3.9119098675199999</v>
      </c>
      <c r="V5" s="10">
        <f>LoopEmpty!V18</f>
        <v>4.6041964646399993</v>
      </c>
      <c r="W5" s="10">
        <f>LoopEmpty!W18</f>
        <v>4.3812748492799996</v>
      </c>
      <c r="X5" s="10">
        <f>LoopEmpty!X18</f>
        <v>5.32016722944</v>
      </c>
      <c r="Y5" s="10">
        <f>LoopEmpty!Y18</f>
        <v>4.1239591219200005</v>
      </c>
      <c r="Z5" s="10">
        <f>LoopEmpty!Z18</f>
        <v>4.0164584140800006</v>
      </c>
      <c r="AA5" s="10">
        <f>LoopEmpty!AA18</f>
        <v>4.2806243020800006</v>
      </c>
      <c r="AB5" s="10">
        <f>LoopEmpty!AB18</f>
        <v>5.2912379596800001</v>
      </c>
      <c r="AC5" s="10">
        <f>LoopEmpty!AC18</f>
        <v>5.1776131891199997</v>
      </c>
      <c r="AD5" s="10">
        <f>LoopEmpty!AD18</f>
        <v>6.0140493312000007</v>
      </c>
      <c r="AE5" s="10">
        <f>LoopEmpty!AE18</f>
        <v>6.8720104550399999</v>
      </c>
      <c r="AF5" s="10">
        <f>LoopEmpty!AF18</f>
        <v>5.9695853875199996</v>
      </c>
      <c r="AG5" s="10">
        <f>LoopEmpty!AG18</f>
        <v>6.3387106406400004</v>
      </c>
      <c r="AH5" s="10">
        <f>LoopEmpty!AH18</f>
        <v>5.5436429721599998</v>
      </c>
    </row>
    <row r="6" spans="1:34" x14ac:dyDescent="0.25">
      <c r="A6" s="1" t="s">
        <v>55</v>
      </c>
      <c r="B6" s="10">
        <f>LoopNotActivatedNotify!B18</f>
        <v>4.2921940992000005</v>
      </c>
      <c r="C6" s="10">
        <f>LoopNotActivatedNotify!C18</f>
        <v>8.0940332543999993</v>
      </c>
      <c r="D6" s="10">
        <f>LoopNotActivatedNotify!D18</f>
        <v>4.6705484390400001</v>
      </c>
      <c r="E6" s="10">
        <f>LoopNotActivatedNotify!E18</f>
        <v>3.5205335347199997</v>
      </c>
      <c r="F6" s="10">
        <f>LoopNotActivatedNotify!F18</f>
        <v>2.9953736601600003</v>
      </c>
      <c r="G6" s="10">
        <f>LoopNotActivatedNotify!G18</f>
        <v>2.76369110016</v>
      </c>
      <c r="H6" s="10">
        <f>LoopNotActivatedNotify!H18</f>
        <v>2.7594396057599999</v>
      </c>
      <c r="I6" s="10">
        <f>LoopNotActivatedNotify!I18</f>
        <v>2.6010642739200001</v>
      </c>
      <c r="J6" s="10">
        <f>LoopNotActivatedNotify!J18</f>
        <v>2.3542769664000001</v>
      </c>
      <c r="K6" s="10">
        <f>LoopNotActivatedNotify!K18</f>
        <v>2.5104931123199998</v>
      </c>
      <c r="L6" s="10">
        <f>LoopNotActivatedNotify!L18</f>
        <v>2.5292474572799999</v>
      </c>
      <c r="M6" s="10">
        <f>LoopNotActivatedNotify!M18</f>
        <v>2.7048485068799999</v>
      </c>
      <c r="N6" s="10">
        <f>LoopNotActivatedNotify!N18</f>
        <v>3.3791259648</v>
      </c>
      <c r="O6" s="10">
        <f>LoopNotActivatedNotify!O18</f>
        <v>3.2232824217599996</v>
      </c>
      <c r="P6" s="10">
        <f>LoopNotActivatedNotify!P18</f>
        <v>2.7274530815999998</v>
      </c>
      <c r="Q6" s="10">
        <f>LoopNotActivatedNotify!Q18</f>
        <v>2.8538992128</v>
      </c>
      <c r="R6" s="10">
        <f>LoopNotActivatedNotify!R18</f>
        <v>3.1554878054400004</v>
      </c>
      <c r="S6" s="10">
        <f>LoopNotActivatedNotify!S18</f>
        <v>3.4857954816000003</v>
      </c>
      <c r="T6" s="10">
        <f>LoopNotActivatedNotify!T18</f>
        <v>4.1092078694400005</v>
      </c>
      <c r="U6" s="10">
        <f>LoopNotActivatedNotify!U18</f>
        <v>4.5190232678399997</v>
      </c>
      <c r="V6" s="10">
        <f>LoopNotActivatedNotify!V18</f>
        <v>3.7240702463999993</v>
      </c>
      <c r="W6" s="10">
        <f>LoopNotActivatedNotify!W18</f>
        <v>5.4407090380799996</v>
      </c>
      <c r="X6" s="10">
        <f>LoopNotActivatedNotify!X18</f>
        <v>3.7961068031999998</v>
      </c>
      <c r="Y6" s="10">
        <f>LoopNotActivatedNotify!Y18</f>
        <v>4.8381241958400008</v>
      </c>
      <c r="Z6" s="10">
        <f>LoopNotActivatedNotify!Z18</f>
        <v>5.2248095539200001</v>
      </c>
      <c r="AA6" s="10">
        <f>LoopNotActivatedNotify!AA18</f>
        <v>4.5918719078399999</v>
      </c>
      <c r="AB6" s="10">
        <f>LoopNotActivatedNotify!AB18</f>
        <v>4.6920160972800007</v>
      </c>
      <c r="AC6" s="10">
        <f>LoopNotActivatedNotify!AC18</f>
        <v>4.9622487244800002</v>
      </c>
      <c r="AD6" s="10">
        <f>LoopNotActivatedNotify!AD18</f>
        <v>5.7375684403199996</v>
      </c>
      <c r="AE6" s="10">
        <f>LoopNotActivatedNotify!AE18</f>
        <v>4.4729924812800004</v>
      </c>
      <c r="AF6" s="10">
        <f>LoopNotActivatedNotify!AF18</f>
        <v>6.4505774899199988</v>
      </c>
      <c r="AG6" s="10">
        <f>LoopNotActivatedNotify!AG18</f>
        <v>6.275626106879999</v>
      </c>
      <c r="AH6" s="10">
        <f>LoopNotActivatedNotify!AH18</f>
        <v>5.8784792063999998</v>
      </c>
    </row>
    <row r="7" spans="1:34" x14ac:dyDescent="0.25">
      <c r="A7" s="1" t="s">
        <v>56</v>
      </c>
      <c r="B7" s="10">
        <f>LoopActivatedNotify!B18</f>
        <v>22.138142791680004</v>
      </c>
      <c r="C7" s="10">
        <f>LoopActivatedNotify!C18</f>
        <v>22.96476705792</v>
      </c>
      <c r="D7" s="10">
        <f>LoopActivatedNotify!D18</f>
        <v>12.340722032639999</v>
      </c>
      <c r="E7" s="10">
        <f>LoopActivatedNotify!E18</f>
        <v>8.5941236428800014</v>
      </c>
      <c r="F7" s="10">
        <f>LoopActivatedNotify!F18</f>
        <v>6.7886142873599997</v>
      </c>
      <c r="G7" s="10">
        <f>LoopActivatedNotify!G18</f>
        <v>5.7729848217599997</v>
      </c>
      <c r="H7" s="10">
        <f>LoopActivatedNotify!H18</f>
        <v>5.1830207078399999</v>
      </c>
      <c r="I7" s="10">
        <f>LoopActivatedNotify!I18</f>
        <v>4.8747443712000003</v>
      </c>
      <c r="J7" s="10">
        <f>LoopActivatedNotify!J18</f>
        <v>4.4224140287999996</v>
      </c>
      <c r="K7" s="10">
        <f>LoopActivatedNotify!K18</f>
        <v>4.1894512435199998</v>
      </c>
      <c r="L7" s="10">
        <f>LoopActivatedNotify!L18</f>
        <v>4.0939789209599997</v>
      </c>
      <c r="M7" s="10">
        <f>LoopActivatedNotify!M18</f>
        <v>3.9571667865599998</v>
      </c>
      <c r="N7" s="10">
        <f>LoopActivatedNotify!N18</f>
        <v>3.8872320921600001</v>
      </c>
      <c r="O7" s="10">
        <f>LoopActivatedNotify!O18</f>
        <v>3.8060906496000002</v>
      </c>
      <c r="P7" s="10">
        <f>LoopActivatedNotify!P18</f>
        <v>3.9777077145600002</v>
      </c>
      <c r="Q7" s="10">
        <f>LoopActivatedNotify!Q18</f>
        <v>3.8120618496000005</v>
      </c>
      <c r="R7" s="10">
        <f>LoopActivatedNotify!R18</f>
        <v>4.301891328</v>
      </c>
      <c r="S7" s="10">
        <f>LoopActivatedNotify!S18</f>
        <v>4.5166825574400002</v>
      </c>
      <c r="T7" s="10">
        <f>LoopActivatedNotify!T18</f>
        <v>4.4608303411200003</v>
      </c>
      <c r="U7" s="10">
        <f>LoopActivatedNotify!U18</f>
        <v>4.5347872358400005</v>
      </c>
      <c r="V7" s="10">
        <f>LoopActivatedNotify!V18</f>
        <v>4.6629912883199998</v>
      </c>
      <c r="W7" s="10">
        <f>LoopActivatedNotify!W18</f>
        <v>5.3746723430399994</v>
      </c>
      <c r="X7" s="10">
        <f>LoopActivatedNotify!X18</f>
        <v>5.2689295564799998</v>
      </c>
      <c r="Y7" s="10">
        <f>LoopActivatedNotify!Y18</f>
        <v>4.7903641497599994</v>
      </c>
      <c r="Z7" s="10">
        <f>LoopActivatedNotify!Z18</f>
        <v>5.15088132096</v>
      </c>
      <c r="AA7" s="10">
        <f>LoopActivatedNotify!AA18</f>
        <v>6.0665672294400013</v>
      </c>
      <c r="AB7" s="10">
        <f>LoopActivatedNotify!AB18</f>
        <v>5.6170170777599999</v>
      </c>
      <c r="AC7" s="10">
        <f>LoopActivatedNotify!AC18</f>
        <v>6.822979737599999</v>
      </c>
      <c r="AD7" s="10">
        <f>LoopActivatedNotify!AD18</f>
        <v>6.0908341862400004</v>
      </c>
      <c r="AE7" s="10">
        <f>LoopActivatedNotify!AE18</f>
        <v>5.4986535628800004</v>
      </c>
      <c r="AF7" s="10">
        <f>LoopActivatedNotify!AF18</f>
        <v>6.6936674303999997</v>
      </c>
      <c r="AG7" s="10">
        <f>LoopActivatedNotify!AG18</f>
        <v>5.5677857279999996</v>
      </c>
      <c r="AH7" s="10">
        <f>LoopActivatedNotify!AH18</f>
        <v>6.4811022643200005</v>
      </c>
    </row>
    <row r="9" spans="1:34" x14ac:dyDescent="0.25">
      <c r="A9" s="18" t="s">
        <v>57</v>
      </c>
      <c r="F9" s="10">
        <f>B2-B5</f>
        <v>4.0159520563199971</v>
      </c>
      <c r="G9" t="s">
        <v>18</v>
      </c>
      <c r="H9" t="s">
        <v>62</v>
      </c>
    </row>
    <row r="10" spans="1:34" x14ac:dyDescent="0.25">
      <c r="A10" s="18" t="s">
        <v>58</v>
      </c>
      <c r="F10" s="10">
        <f>B3-B2</f>
        <v>0.79767588864000061</v>
      </c>
      <c r="G10" t="s">
        <v>18</v>
      </c>
      <c r="H10" t="s">
        <v>63</v>
      </c>
    </row>
    <row r="11" spans="1:34" x14ac:dyDescent="0.25">
      <c r="A11" s="1" t="s">
        <v>59</v>
      </c>
      <c r="F11" s="16">
        <f>B4-B2</f>
        <v>16.463181189120004</v>
      </c>
      <c r="G11" s="17" t="s">
        <v>18</v>
      </c>
      <c r="H11" t="s">
        <v>64</v>
      </c>
    </row>
    <row r="12" spans="1:34" x14ac:dyDescent="0.25">
      <c r="A12" s="1" t="s">
        <v>60</v>
      </c>
      <c r="F12" s="14">
        <f>B6-B5</f>
        <v>-2.7854262681600002</v>
      </c>
      <c r="G12" s="15" t="s">
        <v>18</v>
      </c>
      <c r="H12" t="s">
        <v>63</v>
      </c>
    </row>
    <row r="13" spans="1:34" x14ac:dyDescent="0.25">
      <c r="A13" s="1" t="s">
        <v>61</v>
      </c>
      <c r="F13" s="16">
        <f>B7-B5</f>
        <v>15.060522424320002</v>
      </c>
      <c r="G13" s="17" t="s">
        <v>18</v>
      </c>
      <c r="H13" t="s">
        <v>64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18" sqref="A18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34</v>
      </c>
    </row>
    <row r="2" spans="1:34" x14ac:dyDescent="0.25">
      <c r="A2" s="1" t="s">
        <v>35</v>
      </c>
      <c r="B2" t="s">
        <v>36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2" t="s">
        <v>9</v>
      </c>
      <c r="B13" s="10">
        <v>11.0887094784</v>
      </c>
      <c r="C13" s="10">
        <v>8.8955116031999992</v>
      </c>
      <c r="D13" s="10">
        <v>5.2052622336000001</v>
      </c>
      <c r="E13" s="10">
        <v>3.8757387263999998</v>
      </c>
      <c r="F13" s="10">
        <v>3.0990050303999999</v>
      </c>
      <c r="G13" s="10">
        <v>3.2563103232000001</v>
      </c>
      <c r="H13" s="10">
        <v>2.7655732224</v>
      </c>
      <c r="I13" s="10">
        <v>2.7443635199999998</v>
      </c>
      <c r="J13" s="10">
        <v>2.4561217536000002</v>
      </c>
      <c r="K13" s="10">
        <v>2.5441133568000001</v>
      </c>
      <c r="L13" s="10">
        <v>2.4445615103999998</v>
      </c>
      <c r="M13" s="10">
        <v>2.3578119167999998</v>
      </c>
      <c r="N13" s="10">
        <v>2.6018190336</v>
      </c>
      <c r="O13" s="10">
        <v>3.4274210304000001</v>
      </c>
      <c r="P13" s="10">
        <v>2.6485854720000002</v>
      </c>
      <c r="Q13" s="10">
        <v>2.7633758207999999</v>
      </c>
      <c r="R13" s="10">
        <v>2.7808594944</v>
      </c>
      <c r="S13" s="10">
        <v>3.9703703039999998</v>
      </c>
      <c r="T13" s="10">
        <v>3.177633792</v>
      </c>
      <c r="U13" s="10">
        <v>4.6261991424</v>
      </c>
      <c r="V13" s="10">
        <v>3.9707524608</v>
      </c>
      <c r="W13" s="10">
        <v>8.1751938047999992</v>
      </c>
      <c r="X13" s="10">
        <v>3.9710390784</v>
      </c>
      <c r="Y13" s="10">
        <v>3.7349617151999999</v>
      </c>
      <c r="Z13" s="10">
        <v>4.1367518207999998</v>
      </c>
      <c r="AA13" s="10">
        <v>7.3668366336000002</v>
      </c>
      <c r="AB13" s="10">
        <v>7.8414753792000003</v>
      </c>
      <c r="AC13" s="10">
        <v>4.1326914048000001</v>
      </c>
      <c r="AD13" s="10">
        <v>5.357121792</v>
      </c>
      <c r="AE13" s="10">
        <v>6.9726896639999998</v>
      </c>
      <c r="AF13" s="10">
        <v>5.3464214015999998</v>
      </c>
      <c r="AG13" s="10">
        <v>4.7282827775999996</v>
      </c>
      <c r="AH13" s="10">
        <v>4.4701836288000001</v>
      </c>
    </row>
    <row r="14" spans="1:34" x14ac:dyDescent="0.25">
      <c r="A14" s="13"/>
      <c r="B14" s="10">
        <v>11.1179444736</v>
      </c>
      <c r="C14" s="10">
        <v>9.0453170687999993</v>
      </c>
      <c r="D14" s="10">
        <v>5.1810908160000002</v>
      </c>
      <c r="E14" s="10">
        <v>3.7646744064000002</v>
      </c>
      <c r="F14" s="10">
        <v>3.1426186752</v>
      </c>
      <c r="G14" s="10">
        <v>3.0730661376000001</v>
      </c>
      <c r="H14" s="10">
        <v>2.7016574975999998</v>
      </c>
      <c r="I14" s="10">
        <v>2.4509148671999998</v>
      </c>
      <c r="J14" s="10">
        <v>2.3419524096000002</v>
      </c>
      <c r="K14" s="10">
        <v>2.5435401216</v>
      </c>
      <c r="L14" s="10">
        <v>2.6404646399999998</v>
      </c>
      <c r="M14" s="10">
        <v>2.6614832640000001</v>
      </c>
      <c r="N14" s="10">
        <v>2.593650432</v>
      </c>
      <c r="O14" s="10">
        <v>2.6304330239999998</v>
      </c>
      <c r="P14" s="10">
        <v>3.0545793024000001</v>
      </c>
      <c r="Q14" s="10">
        <v>4.8108764160000002</v>
      </c>
      <c r="R14" s="10">
        <v>2.9176238591999999</v>
      </c>
      <c r="S14" s="10">
        <v>4.2403640832000002</v>
      </c>
      <c r="T14" s="10">
        <v>5.1782724095999999</v>
      </c>
      <c r="U14" s="10">
        <v>3.5603638272000002</v>
      </c>
      <c r="V14" s="10">
        <v>4.4383690751999998</v>
      </c>
      <c r="W14" s="10">
        <v>4.6428229632000004</v>
      </c>
      <c r="X14" s="10">
        <v>3.8660892672</v>
      </c>
      <c r="Y14" s="10">
        <v>5.0878445568000004</v>
      </c>
      <c r="Z14" s="10">
        <v>3.7610439167999998</v>
      </c>
      <c r="AA14" s="10">
        <v>4.9178325504</v>
      </c>
      <c r="AB14" s="10">
        <v>4.1764005888</v>
      </c>
      <c r="AC14" s="10">
        <v>4.5581274623999999</v>
      </c>
      <c r="AD14" s="10">
        <v>4.1442038783999999</v>
      </c>
      <c r="AE14" s="10">
        <v>4.4559005184</v>
      </c>
      <c r="AF14" s="10">
        <v>7.9751347199999998</v>
      </c>
      <c r="AG14" s="10">
        <v>5.1199457280000003</v>
      </c>
      <c r="AH14" s="10">
        <v>4.4852310527999997</v>
      </c>
    </row>
    <row r="15" spans="1:34" x14ac:dyDescent="0.25">
      <c r="A15" s="1"/>
      <c r="B15" s="10">
        <v>11.0867509248</v>
      </c>
      <c r="C15" s="10">
        <v>8.9603349504000001</v>
      </c>
      <c r="D15" s="10">
        <v>5.1420630528000002</v>
      </c>
      <c r="E15" s="10">
        <v>3.935976192</v>
      </c>
      <c r="F15" s="10">
        <v>3.1611055104000001</v>
      </c>
      <c r="G15" s="10">
        <v>2.9273688575999999</v>
      </c>
      <c r="H15" s="10">
        <v>2.5742559744000002</v>
      </c>
      <c r="I15" s="10">
        <v>2.6318183423999999</v>
      </c>
      <c r="J15" s="10">
        <v>2.5716286464000002</v>
      </c>
      <c r="K15" s="10">
        <v>2.6386971647999999</v>
      </c>
      <c r="L15" s="10">
        <v>2.8192184831999998</v>
      </c>
      <c r="M15" s="10">
        <v>3.1960250879999998</v>
      </c>
      <c r="N15" s="10">
        <v>2.6091277823999999</v>
      </c>
      <c r="O15" s="10">
        <v>2.9631482880000002</v>
      </c>
      <c r="P15" s="10">
        <v>2.7653821440000002</v>
      </c>
      <c r="Q15" s="10">
        <v>2.6438562816000002</v>
      </c>
      <c r="R15" s="10">
        <v>2.7581211647999999</v>
      </c>
      <c r="S15" s="10">
        <v>2.8418135040000001</v>
      </c>
      <c r="T15" s="10">
        <v>3.51464832</v>
      </c>
      <c r="U15" s="10">
        <v>3.9504503808</v>
      </c>
      <c r="V15" s="10">
        <v>3.8826653184</v>
      </c>
      <c r="W15" s="10">
        <v>3.7295637504000001</v>
      </c>
      <c r="X15" s="10">
        <v>3.6855679488000002</v>
      </c>
      <c r="Y15" s="10">
        <v>3.9369793536</v>
      </c>
      <c r="Z15" s="10">
        <v>4.233341952</v>
      </c>
      <c r="AA15" s="10">
        <v>4.8840116735999999</v>
      </c>
      <c r="AB15" s="10">
        <v>4.8117362687999998</v>
      </c>
      <c r="AC15" s="10">
        <v>4.2585643007999998</v>
      </c>
      <c r="AD15" s="10">
        <v>3.7847854079999999</v>
      </c>
      <c r="AE15" s="10">
        <v>4.3887842303999998</v>
      </c>
      <c r="AF15" s="10">
        <v>5.5656838655999996</v>
      </c>
      <c r="AG15" s="10">
        <v>4.5223002623999999</v>
      </c>
      <c r="AH15" s="10">
        <v>5.5241720831999999</v>
      </c>
    </row>
    <row r="16" spans="1:34" x14ac:dyDescent="0.25">
      <c r="A16" s="1"/>
      <c r="B16" s="10">
        <v>11.087228620799999</v>
      </c>
      <c r="C16" s="10">
        <v>8.9930571264000001</v>
      </c>
      <c r="D16" s="10">
        <v>5.4102893567999999</v>
      </c>
      <c r="E16" s="10">
        <v>3.8756431872000001</v>
      </c>
      <c r="F16" s="10">
        <v>3.1580004864000002</v>
      </c>
      <c r="G16" s="10">
        <v>2.9781957120000002</v>
      </c>
      <c r="H16" s="10">
        <v>2.8647906816000002</v>
      </c>
      <c r="I16" s="10">
        <v>2.7835823616000002</v>
      </c>
      <c r="J16" s="10">
        <v>2.7093961728</v>
      </c>
      <c r="K16" s="10">
        <v>2.6145257472000001</v>
      </c>
      <c r="L16" s="10">
        <v>2.2735463424</v>
      </c>
      <c r="M16" s="10">
        <v>2.5214705664000001</v>
      </c>
      <c r="N16" s="10">
        <v>2.4698316288000002</v>
      </c>
      <c r="O16" s="10">
        <v>2.8443452927999999</v>
      </c>
      <c r="P16" s="10">
        <v>3.0227169792000002</v>
      </c>
      <c r="Q16" s="10">
        <v>2.9077833216000002</v>
      </c>
      <c r="R16" s="10">
        <v>2.6387927040000001</v>
      </c>
      <c r="S16" s="10">
        <v>3.8750221824</v>
      </c>
      <c r="T16" s="10">
        <v>6.5779216896000001</v>
      </c>
      <c r="U16" s="10">
        <v>3.7054401023999999</v>
      </c>
      <c r="V16" s="10">
        <v>3.8968051199999998</v>
      </c>
      <c r="W16" s="10">
        <v>4.1513693183999996</v>
      </c>
      <c r="X16" s="10">
        <v>3.4534554624</v>
      </c>
      <c r="Y16" s="10">
        <v>4.3893574655999998</v>
      </c>
      <c r="Z16" s="10">
        <v>3.5326096896000001</v>
      </c>
      <c r="AA16" s="10">
        <v>4.4783044608000004</v>
      </c>
      <c r="AB16" s="10">
        <v>7.3770115583999996</v>
      </c>
      <c r="AC16" s="10">
        <v>3.8216157696000002</v>
      </c>
      <c r="AD16" s="10">
        <v>6.8214033407999999</v>
      </c>
      <c r="AE16" s="10">
        <v>6.9461297664000003</v>
      </c>
      <c r="AF16" s="10">
        <v>4.4936385023999996</v>
      </c>
      <c r="AG16" s="10">
        <v>4.1068480512000001</v>
      </c>
      <c r="AH16" s="10">
        <v>4.6983312383999998</v>
      </c>
    </row>
    <row r="17" spans="1:34" x14ac:dyDescent="0.25">
      <c r="A17" s="1"/>
      <c r="B17" s="10">
        <v>11.087228620799999</v>
      </c>
      <c r="C17" s="10">
        <v>8.9810191871999994</v>
      </c>
      <c r="D17" s="10">
        <v>5.0773352448000004</v>
      </c>
      <c r="E17" s="10">
        <v>3.9452912640000002</v>
      </c>
      <c r="F17" s="10">
        <v>3.1369340927999998</v>
      </c>
      <c r="G17" s="10">
        <v>3.0939414528000002</v>
      </c>
      <c r="H17" s="10">
        <v>2.6677410816</v>
      </c>
      <c r="I17" s="10">
        <v>2.6966416895999998</v>
      </c>
      <c r="J17" s="10">
        <v>2.6354966015999999</v>
      </c>
      <c r="K17" s="10">
        <v>2.4543542783999999</v>
      </c>
      <c r="L17" s="10">
        <v>2.92111104</v>
      </c>
      <c r="M17" s="10">
        <v>2.6536490495999998</v>
      </c>
      <c r="N17" s="10">
        <v>2.378209536</v>
      </c>
      <c r="O17" s="10">
        <v>3.1198803455999999</v>
      </c>
      <c r="P17" s="10">
        <v>2.8806979583999999</v>
      </c>
      <c r="Q17" s="10">
        <v>2.7627548160000002</v>
      </c>
      <c r="R17" s="10">
        <v>3.2063910912</v>
      </c>
      <c r="S17" s="10">
        <v>3.8459304959999998</v>
      </c>
      <c r="T17" s="10">
        <v>6.1666254336000002</v>
      </c>
      <c r="U17" s="10">
        <v>5.1351364608000001</v>
      </c>
      <c r="V17" s="10">
        <v>4.0707342335999996</v>
      </c>
      <c r="W17" s="10">
        <v>4.7564668416</v>
      </c>
      <c r="X17" s="10">
        <v>4.7794917887999997</v>
      </c>
      <c r="Y17" s="10">
        <v>3.9558961151999998</v>
      </c>
      <c r="Z17" s="10">
        <v>5.6081032704</v>
      </c>
      <c r="AA17" s="10">
        <v>4.9255234559999996</v>
      </c>
      <c r="AB17" s="10">
        <v>5.5708907520000004</v>
      </c>
      <c r="AC17" s="10">
        <v>3.5716852224000002</v>
      </c>
      <c r="AD17" s="10">
        <v>5.2435734527999998</v>
      </c>
      <c r="AE17" s="10">
        <v>8.3619251711999993</v>
      </c>
      <c r="AF17" s="10">
        <v>5.0553134591999997</v>
      </c>
      <c r="AG17" s="10">
        <v>4.4160606720000004</v>
      </c>
      <c r="AH17" s="10">
        <v>4.8167520768000003</v>
      </c>
    </row>
    <row r="18" spans="1:34" x14ac:dyDescent="0.25">
      <c r="A18" s="1" t="s">
        <v>4</v>
      </c>
      <c r="B18" s="10">
        <f>AVERAGE(B13:B17)</f>
        <v>11.093572423679998</v>
      </c>
      <c r="C18" s="10">
        <f t="shared" ref="C18:L18" si="1">AVERAGE(C13:C17)</f>
        <v>8.9750479871999982</v>
      </c>
      <c r="D18" s="10">
        <f t="shared" si="1"/>
        <v>5.2032081408000002</v>
      </c>
      <c r="E18" s="10">
        <f t="shared" si="1"/>
        <v>3.8794647551999999</v>
      </c>
      <c r="F18" s="10">
        <f t="shared" si="1"/>
        <v>3.1395327590400002</v>
      </c>
      <c r="G18" s="10">
        <f t="shared" si="1"/>
        <v>3.0657764966400003</v>
      </c>
      <c r="H18" s="10">
        <f t="shared" si="1"/>
        <v>2.7148036915200002</v>
      </c>
      <c r="I18" s="10">
        <f t="shared" si="1"/>
        <v>2.6614641561600001</v>
      </c>
      <c r="J18" s="10">
        <f t="shared" si="1"/>
        <v>2.5429191168000003</v>
      </c>
      <c r="K18" s="10">
        <f t="shared" si="1"/>
        <v>2.5590461337599999</v>
      </c>
      <c r="L18" s="10">
        <f t="shared" si="1"/>
        <v>2.6197804031999996</v>
      </c>
      <c r="M18" s="10">
        <f t="shared" ref="M18" si="2">AVERAGE(M13:M17)</f>
        <v>2.6780879769599997</v>
      </c>
      <c r="N18" s="10">
        <f t="shared" ref="N18" si="3">AVERAGE(N13:N17)</f>
        <v>2.5305276825599998</v>
      </c>
      <c r="O18" s="10">
        <f t="shared" ref="O18" si="4">AVERAGE(O13:O17)</f>
        <v>2.99704559616</v>
      </c>
      <c r="P18" s="10">
        <f t="shared" ref="P18" si="5">AVERAGE(P13:P17)</f>
        <v>2.8743923712000004</v>
      </c>
      <c r="Q18" s="10">
        <f t="shared" ref="Q18" si="6">AVERAGE(Q13:Q17)</f>
        <v>3.1777293311999997</v>
      </c>
      <c r="R18" s="10">
        <f t="shared" ref="R18" si="7">AVERAGE(R13:R17)</f>
        <v>2.8603576627200002</v>
      </c>
      <c r="S18" s="10">
        <f t="shared" ref="S18" si="8">AVERAGE(S13:S17)</f>
        <v>3.7547001139199998</v>
      </c>
      <c r="T18" s="10">
        <f t="shared" ref="T18" si="9">AVERAGE(T13:T17)</f>
        <v>4.9230203289599999</v>
      </c>
      <c r="U18" s="10">
        <f t="shared" ref="U18" si="10">AVERAGE(U13:U17)</f>
        <v>4.1955179827200002</v>
      </c>
      <c r="V18" s="10">
        <f t="shared" ref="V18" si="11">AVERAGE(V13:V17)</f>
        <v>4.0518652415999998</v>
      </c>
      <c r="W18" s="10">
        <f t="shared" ref="W18" si="12">AVERAGE(W13:W17)</f>
        <v>5.0910833356799996</v>
      </c>
      <c r="X18" s="10">
        <f t="shared" ref="X18" si="13">AVERAGE(X13:X17)</f>
        <v>3.9511287091200002</v>
      </c>
      <c r="Y18" s="10">
        <f t="shared" ref="Y18" si="14">AVERAGE(Y13:Y17)</f>
        <v>4.2210078412800005</v>
      </c>
      <c r="Z18" s="10">
        <f t="shared" ref="Z18" si="15">AVERAGE(Z13:Z17)</f>
        <v>4.2543701299199999</v>
      </c>
      <c r="AA18" s="10">
        <f t="shared" ref="AA18" si="16">AVERAGE(AA13:AA17)</f>
        <v>5.3145017548800002</v>
      </c>
      <c r="AB18" s="10">
        <f t="shared" ref="AB18" si="17">AVERAGE(AB13:AB17)</f>
        <v>5.9555029094399998</v>
      </c>
      <c r="AC18" s="10">
        <f t="shared" ref="AC18" si="18">AVERAGE(AC13:AC17)</f>
        <v>4.0685368320000004</v>
      </c>
      <c r="AD18" s="10">
        <f t="shared" ref="AD18" si="19">AVERAGE(AD13:AD17)</f>
        <v>5.0702175744</v>
      </c>
      <c r="AE18" s="10">
        <f t="shared" ref="AE18" si="20">AVERAGE(AE13:AE17)</f>
        <v>6.2250858700799991</v>
      </c>
      <c r="AF18" s="10">
        <f t="shared" ref="AF18" si="21">AVERAGE(AF13:AF17)</f>
        <v>5.6872383897600001</v>
      </c>
      <c r="AG18" s="10">
        <f t="shared" ref="AG18" si="22">AVERAGE(AG13:AG17)</f>
        <v>4.5786874982399999</v>
      </c>
      <c r="AH18" s="10">
        <f t="shared" ref="AH18" si="23">AVERAGE(AH13:AH17)</f>
        <v>4.7989340159999996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18" sqref="A18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39</v>
      </c>
    </row>
    <row r="2" spans="1:34" x14ac:dyDescent="0.25">
      <c r="A2" s="1" t="s">
        <v>35</v>
      </c>
      <c r="B2" t="s">
        <v>40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2" t="s">
        <v>9</v>
      </c>
      <c r="B13" s="10">
        <v>11.888420352000001</v>
      </c>
      <c r="C13" s="10">
        <v>8.7780461568000003</v>
      </c>
      <c r="D13" s="10">
        <v>5.3447972351999997</v>
      </c>
      <c r="E13" s="10">
        <v>4.0414992384000001</v>
      </c>
      <c r="F13" s="10">
        <v>3.4861298688</v>
      </c>
      <c r="G13" s="10">
        <v>2.9537854464</v>
      </c>
      <c r="H13" s="10">
        <v>2.7915121152000002</v>
      </c>
      <c r="I13" s="10">
        <v>2.6704639488000002</v>
      </c>
      <c r="J13" s="10">
        <v>2.4344343552000001</v>
      </c>
      <c r="K13" s="10">
        <v>2.6954474496</v>
      </c>
      <c r="L13" s="10">
        <v>2.6065959936</v>
      </c>
      <c r="M13" s="10">
        <v>2.7187112448000001</v>
      </c>
      <c r="N13" s="10">
        <v>2.3021603328000002</v>
      </c>
      <c r="O13" s="10">
        <v>2.5105790976</v>
      </c>
      <c r="P13" s="10">
        <v>3.0441177599999998</v>
      </c>
      <c r="Q13" s="10">
        <v>2.8651250687999998</v>
      </c>
      <c r="R13" s="10">
        <v>2.7120235008</v>
      </c>
      <c r="S13" s="10">
        <v>4.3991980032000004</v>
      </c>
      <c r="T13" s="10">
        <v>4.4262355967999998</v>
      </c>
      <c r="U13" s="10">
        <v>4.3102032383999997</v>
      </c>
      <c r="V13" s="10">
        <v>4.6109606400000001</v>
      </c>
      <c r="W13" s="10">
        <v>4.2237880319999999</v>
      </c>
      <c r="X13" s="10">
        <v>5.0591350272</v>
      </c>
      <c r="Y13" s="10">
        <v>3.8243864063999999</v>
      </c>
      <c r="Z13" s="10">
        <v>4.3762685952</v>
      </c>
      <c r="AA13" s="10">
        <v>6.6092585471999996</v>
      </c>
      <c r="AB13" s="10">
        <v>5.4000188928000004</v>
      </c>
      <c r="AC13" s="10">
        <v>4.8812410367999997</v>
      </c>
      <c r="AD13" s="10">
        <v>10.647127296000001</v>
      </c>
      <c r="AE13" s="10">
        <v>7.2085281792</v>
      </c>
      <c r="AF13" s="10">
        <v>8.7196239359999996</v>
      </c>
      <c r="AG13" s="10">
        <v>4.3403936256</v>
      </c>
      <c r="AH13" s="10">
        <v>8.5638950400000002</v>
      </c>
    </row>
    <row r="14" spans="1:34" x14ac:dyDescent="0.25">
      <c r="A14" s="13"/>
      <c r="B14" s="10">
        <v>11.8870350336</v>
      </c>
      <c r="C14" s="10">
        <v>8.9786784768000008</v>
      </c>
      <c r="D14" s="10">
        <v>5.3426953727999997</v>
      </c>
      <c r="E14" s="10">
        <v>3.7555981824</v>
      </c>
      <c r="F14" s="10">
        <v>3.4094118912</v>
      </c>
      <c r="G14" s="10">
        <v>3.0026059776</v>
      </c>
      <c r="H14" s="10">
        <v>2.9053948416000002</v>
      </c>
      <c r="I14" s="10">
        <v>2.5172190720000001</v>
      </c>
      <c r="J14" s="10">
        <v>2.7045714431999999</v>
      </c>
      <c r="K14" s="10">
        <v>2.8223235072000001</v>
      </c>
      <c r="L14" s="10">
        <v>5.6972891136000001</v>
      </c>
      <c r="M14" s="10">
        <v>2.6217867263999999</v>
      </c>
      <c r="N14" s="10">
        <v>2.6907182592000001</v>
      </c>
      <c r="O14" s="10">
        <v>2.9656323071999999</v>
      </c>
      <c r="P14" s="10">
        <v>2.5507533312000001</v>
      </c>
      <c r="Q14" s="10">
        <v>2.8005405695999999</v>
      </c>
      <c r="R14" s="10">
        <v>2.9140889088000002</v>
      </c>
      <c r="S14" s="10">
        <v>4.1194592256</v>
      </c>
      <c r="T14" s="10">
        <v>3.3740623872</v>
      </c>
      <c r="U14" s="10">
        <v>3.3790781952</v>
      </c>
      <c r="V14" s="10">
        <v>3.8482234368000001</v>
      </c>
      <c r="W14" s="10">
        <v>4.8753176064000003</v>
      </c>
      <c r="X14" s="10">
        <v>4.6809431039999998</v>
      </c>
      <c r="Y14" s="10">
        <v>5.5059718656000003</v>
      </c>
      <c r="Z14" s="10">
        <v>4.2633890303999999</v>
      </c>
      <c r="AA14" s="10">
        <v>3.9180625920000001</v>
      </c>
      <c r="AB14" s="10">
        <v>6.3121794048000002</v>
      </c>
      <c r="AC14" s="10">
        <v>4.4330666495999997</v>
      </c>
      <c r="AD14" s="10">
        <v>4.1600633856</v>
      </c>
      <c r="AE14" s="10">
        <v>4.441139712</v>
      </c>
      <c r="AF14" s="10">
        <v>8.5547710464000009</v>
      </c>
      <c r="AG14" s="10">
        <v>5.7738637824000003</v>
      </c>
      <c r="AH14" s="10">
        <v>4.4445313536000004</v>
      </c>
    </row>
    <row r="15" spans="1:34" x14ac:dyDescent="0.25">
      <c r="A15" s="1"/>
      <c r="B15" s="10">
        <v>11.8899967488</v>
      </c>
      <c r="C15" s="10">
        <v>8.9771498496</v>
      </c>
      <c r="D15" s="10">
        <v>5.2904354303999996</v>
      </c>
      <c r="E15" s="10">
        <v>3.8614556160000002</v>
      </c>
      <c r="F15" s="10">
        <v>3.3030767615999999</v>
      </c>
      <c r="G15" s="10">
        <v>2.9517791232000001</v>
      </c>
      <c r="H15" s="10">
        <v>2.6503529472</v>
      </c>
      <c r="I15" s="10">
        <v>2.7040459775999999</v>
      </c>
      <c r="J15" s="10">
        <v>2.9194391039999998</v>
      </c>
      <c r="K15" s="10">
        <v>2.8090913280000001</v>
      </c>
      <c r="L15" s="10">
        <v>2.6713715711999999</v>
      </c>
      <c r="M15" s="10">
        <v>2.3969829888</v>
      </c>
      <c r="N15" s="10">
        <v>3.2857363968</v>
      </c>
      <c r="O15" s="10">
        <v>3.0304078847999998</v>
      </c>
      <c r="P15" s="10">
        <v>2.7338064383999998</v>
      </c>
      <c r="Q15" s="10">
        <v>2.6799700992000002</v>
      </c>
      <c r="R15" s="10">
        <v>2.8901563391999998</v>
      </c>
      <c r="S15" s="10">
        <v>4.2664940543999998</v>
      </c>
      <c r="T15" s="10">
        <v>3.9489217536000001</v>
      </c>
      <c r="U15" s="10">
        <v>4.8713049599999998</v>
      </c>
      <c r="V15" s="10">
        <v>3.8137337856000002</v>
      </c>
      <c r="W15" s="10">
        <v>3.9423773184000002</v>
      </c>
      <c r="X15" s="10">
        <v>4.4731931135999998</v>
      </c>
      <c r="Y15" s="10">
        <v>5.1434483711999999</v>
      </c>
      <c r="Z15" s="10">
        <v>4.1127237120000002</v>
      </c>
      <c r="AA15" s="10">
        <v>5.9003099136000001</v>
      </c>
      <c r="AB15" s="10">
        <v>4.0348592639999996</v>
      </c>
      <c r="AC15" s="10">
        <v>6.3785791488000001</v>
      </c>
      <c r="AD15" s="10">
        <v>4.6002602495999998</v>
      </c>
      <c r="AE15" s="10">
        <v>4.9113358847999997</v>
      </c>
      <c r="AF15" s="10">
        <v>10.14029184</v>
      </c>
      <c r="AG15" s="10">
        <v>5.4963701760000001</v>
      </c>
      <c r="AH15" s="10">
        <v>9.0147922943999994</v>
      </c>
    </row>
    <row r="16" spans="1:34" x14ac:dyDescent="0.25">
      <c r="A16" s="1"/>
      <c r="B16" s="10">
        <v>11.8952036352</v>
      </c>
      <c r="C16" s="10">
        <v>9.0513360384000006</v>
      </c>
      <c r="D16" s="10">
        <v>5.1289264128000003</v>
      </c>
      <c r="E16" s="10">
        <v>3.822045696</v>
      </c>
      <c r="F16" s="10">
        <v>3.2319955968</v>
      </c>
      <c r="G16" s="10">
        <v>3.0219526656000002</v>
      </c>
      <c r="H16" s="10">
        <v>2.7062433792</v>
      </c>
      <c r="I16" s="10">
        <v>2.5580143103999999</v>
      </c>
      <c r="J16" s="10">
        <v>2.6689830911999999</v>
      </c>
      <c r="K16" s="10">
        <v>2.6089844736000001</v>
      </c>
      <c r="L16" s="10">
        <v>2.7586944</v>
      </c>
      <c r="M16" s="10">
        <v>2.6108474880000001</v>
      </c>
      <c r="N16" s="10">
        <v>2.3985593856</v>
      </c>
      <c r="O16" s="10">
        <v>2.8321640447999998</v>
      </c>
      <c r="P16" s="10">
        <v>2.994676224</v>
      </c>
      <c r="Q16" s="10">
        <v>2.9415564287999998</v>
      </c>
      <c r="R16" s="10">
        <v>2.5521864191999999</v>
      </c>
      <c r="S16" s="10">
        <v>3.4151442431999999</v>
      </c>
      <c r="T16" s="10">
        <v>3.5156514816</v>
      </c>
      <c r="U16" s="10">
        <v>3.6838004735999998</v>
      </c>
      <c r="V16" s="10">
        <v>3.8833340928000002</v>
      </c>
      <c r="W16" s="10">
        <v>4.1231852544000001</v>
      </c>
      <c r="X16" s="10">
        <v>6.1182348288000004</v>
      </c>
      <c r="Y16" s="10">
        <v>3.4839802367999999</v>
      </c>
      <c r="Z16" s="10">
        <v>3.7081151999999999</v>
      </c>
      <c r="AA16" s="10">
        <v>5.7430523903999999</v>
      </c>
      <c r="AB16" s="10">
        <v>7.6283274240000001</v>
      </c>
      <c r="AC16" s="10">
        <v>5.4411962880000004</v>
      </c>
      <c r="AD16" s="10">
        <v>5.3015657471999997</v>
      </c>
      <c r="AE16" s="10">
        <v>5.5417035264000001</v>
      </c>
      <c r="AF16" s="10">
        <v>4.5891299327999997</v>
      </c>
      <c r="AG16" s="10">
        <v>4.7161970687999997</v>
      </c>
      <c r="AH16" s="10">
        <v>5.3074891775999999</v>
      </c>
    </row>
    <row r="17" spans="1:34" x14ac:dyDescent="0.25">
      <c r="A17" s="1"/>
      <c r="B17" s="10">
        <v>11.895585792</v>
      </c>
      <c r="C17" s="10">
        <v>8.9983595520000001</v>
      </c>
      <c r="D17" s="10">
        <v>5.0742302207999996</v>
      </c>
      <c r="E17" s="10">
        <v>3.8730158592000001</v>
      </c>
      <c r="F17" s="10">
        <v>3.1935410688000001</v>
      </c>
      <c r="G17" s="10">
        <v>2.8438198271999999</v>
      </c>
      <c r="H17" s="10">
        <v>2.9513491967999999</v>
      </c>
      <c r="I17" s="10">
        <v>2.6968805375999998</v>
      </c>
      <c r="J17" s="10">
        <v>2.6958296063999998</v>
      </c>
      <c r="K17" s="10">
        <v>2.5312633344000002</v>
      </c>
      <c r="L17" s="10">
        <v>2.5313111039999998</v>
      </c>
      <c r="M17" s="10">
        <v>2.5352282112000002</v>
      </c>
      <c r="N17" s="10">
        <v>3.5143617024</v>
      </c>
      <c r="O17" s="10">
        <v>2.9009522687999998</v>
      </c>
      <c r="P17" s="10">
        <v>2.9998831103999999</v>
      </c>
      <c r="Q17" s="10">
        <v>2.8328805888000002</v>
      </c>
      <c r="R17" s="10">
        <v>3.2200054271999998</v>
      </c>
      <c r="S17" s="10">
        <v>2.8037889024</v>
      </c>
      <c r="T17" s="10">
        <v>3.3306875904000002</v>
      </c>
      <c r="U17" s="10">
        <v>3.7671106559999998</v>
      </c>
      <c r="V17" s="10">
        <v>3.6696129023999999</v>
      </c>
      <c r="W17" s="10">
        <v>3.7954857984000001</v>
      </c>
      <c r="X17" s="10">
        <v>4.1611143168</v>
      </c>
      <c r="Y17" s="10">
        <v>4.0430756352000001</v>
      </c>
      <c r="Z17" s="10">
        <v>4.1732000255999999</v>
      </c>
      <c r="AA17" s="10">
        <v>4.2224027136000002</v>
      </c>
      <c r="AB17" s="10">
        <v>4.2760479744</v>
      </c>
      <c r="AC17" s="10">
        <v>5.7752491008</v>
      </c>
      <c r="AD17" s="10">
        <v>4.5959132159999996</v>
      </c>
      <c r="AE17" s="10">
        <v>11.116941312</v>
      </c>
      <c r="AF17" s="10">
        <v>7.9762334207999999</v>
      </c>
      <c r="AG17" s="10">
        <v>7.0762063872000001</v>
      </c>
      <c r="AH17" s="10">
        <v>5.1230985216000002</v>
      </c>
    </row>
    <row r="18" spans="1:34" x14ac:dyDescent="0.25">
      <c r="A18" s="1" t="s">
        <v>4</v>
      </c>
      <c r="B18" s="10">
        <f>AVERAGE(B13:B17)</f>
        <v>11.891248312319998</v>
      </c>
      <c r="C18" s="10">
        <f t="shared" ref="C18:AH18" si="1">AVERAGE(C13:C17)</f>
        <v>8.9567140147200011</v>
      </c>
      <c r="D18" s="10">
        <f t="shared" si="1"/>
        <v>5.2362169343999998</v>
      </c>
      <c r="E18" s="10">
        <f t="shared" si="1"/>
        <v>3.8707229183999998</v>
      </c>
      <c r="F18" s="10">
        <f t="shared" si="1"/>
        <v>3.3248310374400005</v>
      </c>
      <c r="G18" s="10">
        <f t="shared" si="1"/>
        <v>2.9547886079999999</v>
      </c>
      <c r="H18" s="10">
        <f t="shared" si="1"/>
        <v>2.8009704960000001</v>
      </c>
      <c r="I18" s="10">
        <f t="shared" si="1"/>
        <v>2.6293247692799997</v>
      </c>
      <c r="J18" s="10">
        <f t="shared" si="1"/>
        <v>2.6846515200000001</v>
      </c>
      <c r="K18" s="10">
        <f t="shared" si="1"/>
        <v>2.6934220185600002</v>
      </c>
      <c r="L18" s="10">
        <f t="shared" si="1"/>
        <v>3.2530524364799995</v>
      </c>
      <c r="M18" s="10">
        <f t="shared" si="1"/>
        <v>2.5767113318399999</v>
      </c>
      <c r="N18" s="10">
        <f t="shared" si="1"/>
        <v>2.8383072153600004</v>
      </c>
      <c r="O18" s="10">
        <f t="shared" si="1"/>
        <v>2.8479471206399998</v>
      </c>
      <c r="P18" s="10">
        <f t="shared" si="1"/>
        <v>2.8646473727999995</v>
      </c>
      <c r="Q18" s="10">
        <f t="shared" si="1"/>
        <v>2.8240145510400003</v>
      </c>
      <c r="R18" s="10">
        <f t="shared" si="1"/>
        <v>2.8576921190400002</v>
      </c>
      <c r="S18" s="10">
        <f t="shared" si="1"/>
        <v>3.8008168857600007</v>
      </c>
      <c r="T18" s="10">
        <f t="shared" si="1"/>
        <v>3.7191117619199998</v>
      </c>
      <c r="U18" s="10">
        <f t="shared" si="1"/>
        <v>4.0022995046399998</v>
      </c>
      <c r="V18" s="10">
        <f t="shared" si="1"/>
        <v>3.9651729715199999</v>
      </c>
      <c r="W18" s="10">
        <f t="shared" si="1"/>
        <v>4.1920308019200005</v>
      </c>
      <c r="X18" s="10">
        <f t="shared" si="1"/>
        <v>4.8985240780800003</v>
      </c>
      <c r="Y18" s="10">
        <f t="shared" si="1"/>
        <v>4.4001725030400003</v>
      </c>
      <c r="Z18" s="10">
        <f t="shared" si="1"/>
        <v>4.1267393126399998</v>
      </c>
      <c r="AA18" s="10">
        <f t="shared" si="1"/>
        <v>5.2786172313600002</v>
      </c>
      <c r="AB18" s="10">
        <f t="shared" si="1"/>
        <v>5.5302865920000004</v>
      </c>
      <c r="AC18" s="10">
        <f t="shared" si="1"/>
        <v>5.3818664448</v>
      </c>
      <c r="AD18" s="10">
        <f t="shared" si="1"/>
        <v>5.8609859788800005</v>
      </c>
      <c r="AE18" s="10">
        <f t="shared" si="1"/>
        <v>6.6439297228800003</v>
      </c>
      <c r="AF18" s="10">
        <f t="shared" si="1"/>
        <v>7.9960100351999994</v>
      </c>
      <c r="AG18" s="10">
        <f t="shared" si="1"/>
        <v>5.4806062079999993</v>
      </c>
      <c r="AH18" s="10">
        <f t="shared" si="1"/>
        <v>6.4907612774400008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6" sqref="B6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41</v>
      </c>
    </row>
    <row r="2" spans="1:34" x14ac:dyDescent="0.25">
      <c r="A2" s="1" t="s">
        <v>35</v>
      </c>
      <c r="B2" t="s">
        <v>42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2" t="s">
        <v>9</v>
      </c>
      <c r="B13" s="10">
        <v>27.5432825856</v>
      </c>
      <c r="C13" s="10">
        <v>28.221419827199998</v>
      </c>
      <c r="D13" s="10">
        <v>14.9907692544</v>
      </c>
      <c r="E13" s="10">
        <v>10.4264795136</v>
      </c>
      <c r="F13" s="10">
        <v>8.1677895167999992</v>
      </c>
      <c r="G13" s="10">
        <v>7.0844227583999997</v>
      </c>
      <c r="H13" s="10">
        <v>5.9958968832000004</v>
      </c>
      <c r="I13" s="10">
        <v>5.5313852927999996</v>
      </c>
      <c r="J13" s="10">
        <v>4.9242336768000001</v>
      </c>
      <c r="K13" s="10">
        <v>4.8917981183999997</v>
      </c>
      <c r="L13" s="10">
        <v>4.5011860991999999</v>
      </c>
      <c r="M13" s="10">
        <v>4.2844076543999998</v>
      </c>
      <c r="N13" s="10">
        <v>4.3531958784000002</v>
      </c>
      <c r="O13" s="10">
        <v>4.2158582783999998</v>
      </c>
      <c r="P13" s="10">
        <v>4.2079762943999999</v>
      </c>
      <c r="Q13" s="10">
        <v>4.3312218623999996</v>
      </c>
      <c r="R13" s="10">
        <v>4.2988340736000001</v>
      </c>
      <c r="S13" s="10">
        <v>5.3740800000000002</v>
      </c>
      <c r="T13" s="10">
        <v>4.4433371136000002</v>
      </c>
      <c r="U13" s="10">
        <v>6.55518336</v>
      </c>
      <c r="V13" s="10">
        <v>4.6589690880000001</v>
      </c>
      <c r="W13" s="10">
        <v>5.0846439936000003</v>
      </c>
      <c r="X13" s="10">
        <v>3.9862775807999999</v>
      </c>
      <c r="Y13" s="10">
        <v>8.4351559680000001</v>
      </c>
      <c r="Z13" s="10">
        <v>10.179224064</v>
      </c>
      <c r="AA13" s="10">
        <v>5.5471970303999996</v>
      </c>
      <c r="AB13" s="10">
        <v>5.6294562815999996</v>
      </c>
      <c r="AC13" s="10">
        <v>5.2622513664000001</v>
      </c>
      <c r="AD13" s="10">
        <v>6.9538684416000001</v>
      </c>
      <c r="AE13" s="10">
        <v>4.8477067776</v>
      </c>
      <c r="AF13" s="10">
        <v>8.7960075264000004</v>
      </c>
      <c r="AG13" s="10">
        <v>5.4242380800000003</v>
      </c>
      <c r="AH13" s="10">
        <v>6.0790637568000001</v>
      </c>
    </row>
    <row r="14" spans="1:34" x14ac:dyDescent="0.25">
      <c r="A14" s="13"/>
      <c r="B14" s="10">
        <v>27.554078515200001</v>
      </c>
      <c r="C14" s="10">
        <v>28.5147729408</v>
      </c>
      <c r="D14" s="10">
        <v>14.9878075392</v>
      </c>
      <c r="E14" s="10">
        <v>10.4201261568</v>
      </c>
      <c r="F14" s="10">
        <v>8.2724527103999996</v>
      </c>
      <c r="G14" s="10">
        <v>6.8514026495999998</v>
      </c>
      <c r="H14" s="10">
        <v>5.9215673856000004</v>
      </c>
      <c r="I14" s="10">
        <v>5.5771485696000003</v>
      </c>
      <c r="J14" s="10">
        <v>4.9479273984000001</v>
      </c>
      <c r="K14" s="10">
        <v>4.4950715904000003</v>
      </c>
      <c r="L14" s="10">
        <v>4.6073301504000002</v>
      </c>
      <c r="M14" s="10">
        <v>4.6178394624000001</v>
      </c>
      <c r="N14" s="10">
        <v>4.3655682047999997</v>
      </c>
      <c r="O14" s="10">
        <v>4.3691986943999996</v>
      </c>
      <c r="P14" s="10">
        <v>4.3355211263999998</v>
      </c>
      <c r="Q14" s="10">
        <v>4.6845735935999997</v>
      </c>
      <c r="R14" s="10">
        <v>4.2784364544000004</v>
      </c>
      <c r="S14" s="10">
        <v>5.2039246847999996</v>
      </c>
      <c r="T14" s="10">
        <v>7.7987693568000003</v>
      </c>
      <c r="U14" s="10">
        <v>8.8838558207999991</v>
      </c>
      <c r="V14" s="10">
        <v>4.5979195392000003</v>
      </c>
      <c r="W14" s="10">
        <v>4.8423565823999999</v>
      </c>
      <c r="X14" s="10">
        <v>5.0855038464</v>
      </c>
      <c r="Y14" s="10">
        <v>5.7825578495999999</v>
      </c>
      <c r="Z14" s="10">
        <v>7.8363162623999996</v>
      </c>
      <c r="AA14" s="10">
        <v>7.4734583808000004</v>
      </c>
      <c r="AB14" s="10">
        <v>4.9727675904000002</v>
      </c>
      <c r="AC14" s="10">
        <v>7.8944996351999999</v>
      </c>
      <c r="AD14" s="10">
        <v>4.7290948608000001</v>
      </c>
      <c r="AE14" s="10">
        <v>6.5436708864000002</v>
      </c>
      <c r="AF14" s="10">
        <v>9.0258270720000002</v>
      </c>
      <c r="AG14" s="10">
        <v>5.8842593279999997</v>
      </c>
      <c r="AH14" s="10">
        <v>6.8058304512000003</v>
      </c>
    </row>
    <row r="15" spans="1:34" x14ac:dyDescent="0.25">
      <c r="A15" s="1"/>
      <c r="B15" s="10">
        <v>27.628264703999999</v>
      </c>
      <c r="C15" s="10">
        <v>28.4008902144</v>
      </c>
      <c r="D15" s="10">
        <v>15.3565888512</v>
      </c>
      <c r="E15" s="10">
        <v>10.2013413888</v>
      </c>
      <c r="F15" s="10">
        <v>8.3057958912000007</v>
      </c>
      <c r="G15" s="10">
        <v>6.8858923008000001</v>
      </c>
      <c r="H15" s="10">
        <v>6.0383162879999999</v>
      </c>
      <c r="I15" s="10">
        <v>5.4379001856000002</v>
      </c>
      <c r="J15" s="10">
        <v>5.0647718399999997</v>
      </c>
      <c r="K15" s="10">
        <v>4.6772648447999998</v>
      </c>
      <c r="L15" s="10">
        <v>4.5019026432000002</v>
      </c>
      <c r="M15" s="10">
        <v>4.4807884800000002</v>
      </c>
      <c r="N15" s="10">
        <v>4.2567012864000002</v>
      </c>
      <c r="O15" s="10">
        <v>4.2336763391999996</v>
      </c>
      <c r="P15" s="10">
        <v>3.8386695168</v>
      </c>
      <c r="Q15" s="10">
        <v>4.2735161856000001</v>
      </c>
      <c r="R15" s="10">
        <v>4.4527477248</v>
      </c>
      <c r="S15" s="10">
        <v>4.9176414719999997</v>
      </c>
      <c r="T15" s="10">
        <v>4.3089612288000003</v>
      </c>
      <c r="U15" s="10">
        <v>4.9332143616000002</v>
      </c>
      <c r="V15" s="10">
        <v>4.7477727743999996</v>
      </c>
      <c r="W15" s="10">
        <v>7.2538137599999999</v>
      </c>
      <c r="X15" s="10">
        <v>7.1543096832000002</v>
      </c>
      <c r="Y15" s="10">
        <v>8.1887126016000007</v>
      </c>
      <c r="Z15" s="10">
        <v>4.7830267392000003</v>
      </c>
      <c r="AA15" s="10">
        <v>5.3412622848</v>
      </c>
      <c r="AB15" s="10">
        <v>6.0544624128000004</v>
      </c>
      <c r="AC15" s="10">
        <v>6.0825509375999998</v>
      </c>
      <c r="AD15" s="10">
        <v>6.8820229631999998</v>
      </c>
      <c r="AE15" s="10">
        <v>6.8578515456</v>
      </c>
      <c r="AF15" s="10">
        <v>9.2360610816000008</v>
      </c>
      <c r="AG15" s="10">
        <v>5.2375067136000002</v>
      </c>
      <c r="AH15" s="10">
        <v>5.4106715135999996</v>
      </c>
    </row>
    <row r="16" spans="1:34" x14ac:dyDescent="0.25">
      <c r="A16" s="1"/>
      <c r="B16" s="10">
        <v>27.5326777344</v>
      </c>
      <c r="C16" s="10">
        <v>28.269380505600001</v>
      </c>
      <c r="D16" s="10">
        <v>14.9644004352</v>
      </c>
      <c r="E16" s="10">
        <v>10.225560575999999</v>
      </c>
      <c r="F16" s="10">
        <v>8.0929823231999993</v>
      </c>
      <c r="G16" s="10">
        <v>6.8552242176</v>
      </c>
      <c r="H16" s="10">
        <v>6.0990792192000001</v>
      </c>
      <c r="I16" s="10">
        <v>5.4294449664000002</v>
      </c>
      <c r="J16" s="10">
        <v>5.1255825408</v>
      </c>
      <c r="K16" s="10">
        <v>4.7658296831999998</v>
      </c>
      <c r="L16" s="10">
        <v>4.6529023487999996</v>
      </c>
      <c r="M16" s="10">
        <v>4.3147413504000003</v>
      </c>
      <c r="N16" s="10">
        <v>4.5277937664000003</v>
      </c>
      <c r="O16" s="10">
        <v>4.2885158399999996</v>
      </c>
      <c r="P16" s="10">
        <v>4.2137564159999998</v>
      </c>
      <c r="Q16" s="10">
        <v>4.1778336767999997</v>
      </c>
      <c r="R16" s="10">
        <v>3.9314380799999999</v>
      </c>
      <c r="S16" s="10">
        <v>5.1838136832000004</v>
      </c>
      <c r="T16" s="10">
        <v>4.497030144</v>
      </c>
      <c r="U16" s="10">
        <v>4.6959427584000002</v>
      </c>
      <c r="V16" s="10">
        <v>4.8774672384000004</v>
      </c>
      <c r="W16" s="10">
        <v>4.7901921792</v>
      </c>
      <c r="X16" s="10">
        <v>7.1665387008000003</v>
      </c>
      <c r="Y16" s="10">
        <v>4.6356097535999998</v>
      </c>
      <c r="Z16" s="10">
        <v>5.0809657344000003</v>
      </c>
      <c r="AA16" s="10">
        <v>4.6454025216000003</v>
      </c>
      <c r="AB16" s="10">
        <v>8.4559357439999996</v>
      </c>
      <c r="AC16" s="10">
        <v>6.6006600192000002</v>
      </c>
      <c r="AD16" s="10">
        <v>4.8421177344000004</v>
      </c>
      <c r="AE16" s="10">
        <v>5.9092428288000001</v>
      </c>
      <c r="AF16" s="10">
        <v>5.2626335231999999</v>
      </c>
      <c r="AG16" s="10">
        <v>6.7060875264000002</v>
      </c>
      <c r="AH16" s="10">
        <v>6.8641571327999999</v>
      </c>
    </row>
    <row r="17" spans="1:34" x14ac:dyDescent="0.25">
      <c r="A17" s="1"/>
      <c r="B17" s="10">
        <v>27.5254645248</v>
      </c>
      <c r="C17" s="10">
        <v>28.392721612799999</v>
      </c>
      <c r="D17" s="10">
        <v>15.1678511616</v>
      </c>
      <c r="E17" s="10">
        <v>10.5652979712</v>
      </c>
      <c r="F17" s="10">
        <v>8.1568980480000004</v>
      </c>
      <c r="G17" s="10">
        <v>6.9599351807999996</v>
      </c>
      <c r="H17" s="10">
        <v>5.9336530944000003</v>
      </c>
      <c r="I17" s="10">
        <v>5.4632180736000002</v>
      </c>
      <c r="J17" s="10">
        <v>5.0895642623999997</v>
      </c>
      <c r="K17" s="10">
        <v>5.3287944192000003</v>
      </c>
      <c r="L17" s="10">
        <v>5.8237830144</v>
      </c>
      <c r="M17" s="10">
        <v>4.1612576256000002</v>
      </c>
      <c r="N17" s="10">
        <v>4.1366085119999996</v>
      </c>
      <c r="O17" s="10">
        <v>4.3705362432000001</v>
      </c>
      <c r="P17" s="10">
        <v>3.9342087168000002</v>
      </c>
      <c r="Q17" s="10">
        <v>3.8797513727999999</v>
      </c>
      <c r="R17" s="10">
        <v>4.2062565887999996</v>
      </c>
      <c r="S17" s="10">
        <v>4.2224504832000003</v>
      </c>
      <c r="T17" s="10">
        <v>4.6655612927999996</v>
      </c>
      <c r="U17" s="10">
        <v>6.9462253055999996</v>
      </c>
      <c r="V17" s="10">
        <v>5.7051710976000001</v>
      </c>
      <c r="W17" s="10">
        <v>7.3575215615999996</v>
      </c>
      <c r="X17" s="10">
        <v>7.6105571328000003</v>
      </c>
      <c r="Y17" s="10">
        <v>6.7790794751999996</v>
      </c>
      <c r="Z17" s="10">
        <v>5.5589961215999999</v>
      </c>
      <c r="AA17" s="10">
        <v>5.4279163392000003</v>
      </c>
      <c r="AB17" s="10">
        <v>5.9407707647999999</v>
      </c>
      <c r="AC17" s="10">
        <v>9.1399486464000006</v>
      </c>
      <c r="AD17" s="10">
        <v>7.6070699519999998</v>
      </c>
      <c r="AE17" s="10">
        <v>6.3407456256000003</v>
      </c>
      <c r="AF17" s="10">
        <v>7.6151907840000002</v>
      </c>
      <c r="AG17" s="10">
        <v>9.0071013888000007</v>
      </c>
      <c r="AH17" s="10">
        <v>5.9294016000000003</v>
      </c>
    </row>
    <row r="18" spans="1:34" x14ac:dyDescent="0.25">
      <c r="A18" s="1" t="s">
        <v>4</v>
      </c>
      <c r="B18" s="10">
        <f>AVERAGE(B13:B17)</f>
        <v>27.556753612800001</v>
      </c>
      <c r="C18" s="10">
        <f t="shared" ref="C18:AH18" si="1">AVERAGE(C13:C17)</f>
        <v>28.359837020159993</v>
      </c>
      <c r="D18" s="10">
        <f t="shared" si="1"/>
        <v>15.093483448320001</v>
      </c>
      <c r="E18" s="10">
        <f t="shared" si="1"/>
        <v>10.367761121280001</v>
      </c>
      <c r="F18" s="10">
        <f t="shared" si="1"/>
        <v>8.1991836979200006</v>
      </c>
      <c r="G18" s="10">
        <f t="shared" si="1"/>
        <v>6.9273754214399998</v>
      </c>
      <c r="H18" s="10">
        <f t="shared" si="1"/>
        <v>5.9977025740799998</v>
      </c>
      <c r="I18" s="10">
        <f t="shared" si="1"/>
        <v>5.4878194175999999</v>
      </c>
      <c r="J18" s="10">
        <f t="shared" si="1"/>
        <v>5.0304159436799996</v>
      </c>
      <c r="K18" s="10">
        <f t="shared" si="1"/>
        <v>4.8317517311999998</v>
      </c>
      <c r="L18" s="10">
        <f t="shared" si="1"/>
        <v>4.8174208512000005</v>
      </c>
      <c r="M18" s="10">
        <f t="shared" si="1"/>
        <v>4.3718069145599996</v>
      </c>
      <c r="N18" s="10">
        <f t="shared" si="1"/>
        <v>4.3279735295999995</v>
      </c>
      <c r="O18" s="10">
        <f t="shared" si="1"/>
        <v>4.2955570790399999</v>
      </c>
      <c r="P18" s="10">
        <f t="shared" si="1"/>
        <v>4.1060264140800005</v>
      </c>
      <c r="Q18" s="10">
        <f t="shared" si="1"/>
        <v>4.2693793382400003</v>
      </c>
      <c r="R18" s="10">
        <f t="shared" si="1"/>
        <v>4.2335425843200003</v>
      </c>
      <c r="S18" s="10">
        <f t="shared" si="1"/>
        <v>4.9803820646399997</v>
      </c>
      <c r="T18" s="10">
        <f t="shared" si="1"/>
        <v>5.1427318272000004</v>
      </c>
      <c r="U18" s="10">
        <f t="shared" si="1"/>
        <v>6.4028843212800002</v>
      </c>
      <c r="V18" s="10">
        <f t="shared" si="1"/>
        <v>4.9174599475200003</v>
      </c>
      <c r="W18" s="10">
        <f t="shared" si="1"/>
        <v>5.8657056153600005</v>
      </c>
      <c r="X18" s="10">
        <f t="shared" si="1"/>
        <v>6.2006373887999997</v>
      </c>
      <c r="Y18" s="10">
        <f t="shared" si="1"/>
        <v>6.7642231296000004</v>
      </c>
      <c r="Z18" s="10">
        <f t="shared" si="1"/>
        <v>6.6877057843199994</v>
      </c>
      <c r="AA18" s="10">
        <f t="shared" si="1"/>
        <v>5.6870473113599997</v>
      </c>
      <c r="AB18" s="10">
        <f t="shared" si="1"/>
        <v>6.2106785587199997</v>
      </c>
      <c r="AC18" s="10">
        <f t="shared" si="1"/>
        <v>6.9959821209599991</v>
      </c>
      <c r="AD18" s="10">
        <f t="shared" si="1"/>
        <v>6.2028347904000007</v>
      </c>
      <c r="AE18" s="10">
        <f t="shared" si="1"/>
        <v>6.0998435327999996</v>
      </c>
      <c r="AF18" s="10">
        <f t="shared" si="1"/>
        <v>7.9871439974400005</v>
      </c>
      <c r="AG18" s="10">
        <f t="shared" si="1"/>
        <v>6.45183860736</v>
      </c>
      <c r="AH18" s="10">
        <f t="shared" si="1"/>
        <v>6.2178248908800002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G15" sqref="AG15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48</v>
      </c>
    </row>
    <row r="2" spans="1:34" x14ac:dyDescent="0.25">
      <c r="A2" s="1" t="s">
        <v>35</v>
      </c>
      <c r="B2" t="s">
        <v>47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2" t="s">
        <v>9</v>
      </c>
      <c r="B13" s="10">
        <v>7.0710472704000003</v>
      </c>
      <c r="C13" s="10">
        <v>9.2678756351999994</v>
      </c>
      <c r="D13" s="10">
        <v>5.1840047615999998</v>
      </c>
      <c r="E13" s="10">
        <v>4.0630910976000001</v>
      </c>
      <c r="F13" s="10">
        <v>3.6216044543999999</v>
      </c>
      <c r="G13" s="10">
        <v>3.0160770048000001</v>
      </c>
      <c r="H13" s="10">
        <v>2.9816828927999999</v>
      </c>
      <c r="I13" s="10">
        <v>2.822227968</v>
      </c>
      <c r="J13" s="10">
        <v>2.5477438464</v>
      </c>
      <c r="K13" s="10">
        <v>2.7362426879999999</v>
      </c>
      <c r="L13" s="10">
        <v>2.5581576192000002</v>
      </c>
      <c r="M13" s="10">
        <v>2.8151580672000001</v>
      </c>
      <c r="N13" s="10">
        <v>3.3545723904</v>
      </c>
      <c r="O13" s="10">
        <v>2.7752226815999999</v>
      </c>
      <c r="P13" s="10">
        <v>3.3892053504000001</v>
      </c>
      <c r="Q13" s="10">
        <v>2.8161134591999999</v>
      </c>
      <c r="R13" s="10">
        <v>2.5473616896000002</v>
      </c>
      <c r="S13" s="10">
        <v>3.8936045568000002</v>
      </c>
      <c r="T13" s="10">
        <v>3.4011477503999998</v>
      </c>
      <c r="U13" s="10">
        <v>3.6515559936000002</v>
      </c>
      <c r="V13" s="10">
        <v>3.9422340095999999</v>
      </c>
      <c r="W13" s="10">
        <v>4.1131058688</v>
      </c>
      <c r="X13" s="10">
        <v>4.2696468479999998</v>
      </c>
      <c r="Y13" s="10">
        <v>3.9480619008</v>
      </c>
      <c r="Z13" s="10">
        <v>3.4734231551999999</v>
      </c>
      <c r="AA13" s="10">
        <v>4.1614487039999997</v>
      </c>
      <c r="AB13" s="10">
        <v>3.9902902272</v>
      </c>
      <c r="AC13" s="10">
        <v>4.7808771072000003</v>
      </c>
      <c r="AD13" s="10">
        <v>5.4133943807999998</v>
      </c>
      <c r="AE13" s="10">
        <v>7.0484044800000003</v>
      </c>
      <c r="AF13" s="10">
        <v>7.5031233023999997</v>
      </c>
      <c r="AG13" s="10">
        <v>7.4063898624000002</v>
      </c>
      <c r="AH13" s="10">
        <v>7.8526056960000004</v>
      </c>
    </row>
    <row r="14" spans="1:34" x14ac:dyDescent="0.25">
      <c r="A14" s="13"/>
      <c r="B14" s="10">
        <v>7.0801234944000004</v>
      </c>
      <c r="C14" s="10">
        <v>9.0464157695999994</v>
      </c>
      <c r="D14" s="10">
        <v>5.2340673023999997</v>
      </c>
      <c r="E14" s="10">
        <v>3.7772855808000001</v>
      </c>
      <c r="F14" s="10">
        <v>3.2949559295999999</v>
      </c>
      <c r="G14" s="10">
        <v>3.0536239103999998</v>
      </c>
      <c r="H14" s="10">
        <v>2.8602048</v>
      </c>
      <c r="I14" s="10">
        <v>2.784251136</v>
      </c>
      <c r="J14" s="10">
        <v>2.6742377471999998</v>
      </c>
      <c r="K14" s="10">
        <v>2.6969283071999999</v>
      </c>
      <c r="L14" s="10">
        <v>2.3774929920000001</v>
      </c>
      <c r="M14" s="10">
        <v>2.5863416832000001</v>
      </c>
      <c r="N14" s="10">
        <v>2.7893624832000001</v>
      </c>
      <c r="O14" s="10">
        <v>3.0243411455999998</v>
      </c>
      <c r="P14" s="10">
        <v>2.8271004672000002</v>
      </c>
      <c r="Q14" s="10">
        <v>2.8421001216000001</v>
      </c>
      <c r="R14" s="10">
        <v>2.7802384895999999</v>
      </c>
      <c r="S14" s="10">
        <v>3.3731069952000001</v>
      </c>
      <c r="T14" s="10">
        <v>3.3877244927999999</v>
      </c>
      <c r="U14" s="10">
        <v>3.7132743168000002</v>
      </c>
      <c r="V14" s="10">
        <v>3.9198778368</v>
      </c>
      <c r="W14" s="10">
        <v>3.7426048511999999</v>
      </c>
      <c r="X14" s="10">
        <v>5.2620602879999998</v>
      </c>
      <c r="Y14" s="10">
        <v>3.8630797823999998</v>
      </c>
      <c r="Z14" s="10">
        <v>3.6623996928000002</v>
      </c>
      <c r="AA14" s="10">
        <v>4.2524497920000002</v>
      </c>
      <c r="AB14" s="10">
        <v>6.9906988031999999</v>
      </c>
      <c r="AC14" s="10">
        <v>5.4265787903999998</v>
      </c>
      <c r="AD14" s="10">
        <v>5.5523083776000002</v>
      </c>
      <c r="AE14" s="10">
        <v>6.7316920319999998</v>
      </c>
      <c r="AF14" s="10">
        <v>7.1169060864000002</v>
      </c>
      <c r="AG14" s="10">
        <v>7.4809582079999997</v>
      </c>
      <c r="AH14" s="10">
        <v>4.497030144</v>
      </c>
    </row>
    <row r="15" spans="1:34" x14ac:dyDescent="0.25">
      <c r="A15" s="1"/>
      <c r="B15" s="10">
        <v>7.0773528576000002</v>
      </c>
      <c r="C15" s="10">
        <v>9.0577371648000007</v>
      </c>
      <c r="D15" s="10">
        <v>5.1031308288000004</v>
      </c>
      <c r="E15" s="10">
        <v>3.8472202752000002</v>
      </c>
      <c r="F15" s="10">
        <v>3.2759436287999999</v>
      </c>
      <c r="G15" s="10">
        <v>3.1141479936000001</v>
      </c>
      <c r="H15" s="10">
        <v>3.0676681727999999</v>
      </c>
      <c r="I15" s="10">
        <v>2.5577754624</v>
      </c>
      <c r="J15" s="10">
        <v>2.5154038272000001</v>
      </c>
      <c r="K15" s="10">
        <v>2.6378373119999998</v>
      </c>
      <c r="L15" s="10">
        <v>2.3794515455999998</v>
      </c>
      <c r="M15" s="10">
        <v>2.5305945599999999</v>
      </c>
      <c r="N15" s="10">
        <v>2.8487400960000002</v>
      </c>
      <c r="O15" s="10">
        <v>2.7700157952</v>
      </c>
      <c r="P15" s="10">
        <v>2.8117664256000001</v>
      </c>
      <c r="Q15" s="10">
        <v>3.1997511167999999</v>
      </c>
      <c r="R15" s="10">
        <v>2.7348573695999998</v>
      </c>
      <c r="S15" s="10">
        <v>3.0696744960000002</v>
      </c>
      <c r="T15" s="10">
        <v>3.3365632511999999</v>
      </c>
      <c r="U15" s="10">
        <v>3.7459009536000001</v>
      </c>
      <c r="V15" s="10">
        <v>4.7126143487999999</v>
      </c>
      <c r="W15" s="10">
        <v>4.2283261440000004</v>
      </c>
      <c r="X15" s="10">
        <v>3.9468198912000001</v>
      </c>
      <c r="Y15" s="10">
        <v>4.9806018048</v>
      </c>
      <c r="Z15" s="10">
        <v>4.1159242752000003</v>
      </c>
      <c r="AA15" s="10">
        <v>3.8388605951999999</v>
      </c>
      <c r="AB15" s="10">
        <v>4.8526270464000003</v>
      </c>
      <c r="AC15" s="10">
        <v>5.6002690560000001</v>
      </c>
      <c r="AD15" s="10">
        <v>6.5615844864000001</v>
      </c>
      <c r="AE15" s="10">
        <v>8.3614952448000004</v>
      </c>
      <c r="AF15" s="10">
        <v>5.6890249728000004</v>
      </c>
      <c r="AG15" s="10">
        <v>5.316995328</v>
      </c>
      <c r="AH15" s="10">
        <v>5.2035902975999999</v>
      </c>
    </row>
    <row r="16" spans="1:34" x14ac:dyDescent="0.25">
      <c r="A16" s="1"/>
      <c r="B16" s="10">
        <v>7.0798846464</v>
      </c>
      <c r="C16" s="10">
        <v>8.9722295808000005</v>
      </c>
      <c r="D16" s="10">
        <v>5.2187810303999997</v>
      </c>
      <c r="E16" s="10">
        <v>3.844975104</v>
      </c>
      <c r="F16" s="10">
        <v>3.4886616575999998</v>
      </c>
      <c r="G16" s="10">
        <v>3.0138796031999999</v>
      </c>
      <c r="H16" s="10">
        <v>2.7168482304000001</v>
      </c>
      <c r="I16" s="10">
        <v>2.7451278335999998</v>
      </c>
      <c r="J16" s="10">
        <v>2.7601274880000002</v>
      </c>
      <c r="K16" s="10">
        <v>2.6994600960000001</v>
      </c>
      <c r="L16" s="10">
        <v>2.3496910847999999</v>
      </c>
      <c r="M16" s="10">
        <v>2.6156722175999998</v>
      </c>
      <c r="N16" s="10">
        <v>2.7214818815999999</v>
      </c>
      <c r="O16" s="10">
        <v>2.9372093952</v>
      </c>
      <c r="P16" s="10">
        <v>3.3042710016000001</v>
      </c>
      <c r="Q16" s="10">
        <v>3.0257742336</v>
      </c>
      <c r="R16" s="10">
        <v>2.9748518399999999</v>
      </c>
      <c r="S16" s="10">
        <v>3.6155854848</v>
      </c>
      <c r="T16" s="10">
        <v>3.2138909184000002</v>
      </c>
      <c r="U16" s="10">
        <v>4.5463761407999996</v>
      </c>
      <c r="V16" s="10">
        <v>4.0562600448000001</v>
      </c>
      <c r="W16" s="10">
        <v>5.9318378495999999</v>
      </c>
      <c r="X16" s="10">
        <v>4.5958654464000004</v>
      </c>
      <c r="Y16" s="10">
        <v>4.0644764159999998</v>
      </c>
      <c r="Z16" s="10">
        <v>4.6767393791999998</v>
      </c>
      <c r="AA16" s="10">
        <v>3.8116319232000002</v>
      </c>
      <c r="AB16" s="10">
        <v>6.0224567807999998</v>
      </c>
      <c r="AC16" s="10">
        <v>4.3848193536000002</v>
      </c>
      <c r="AD16" s="10">
        <v>8.1117080064000007</v>
      </c>
      <c r="AE16" s="10">
        <v>5.1568238592000002</v>
      </c>
      <c r="AF16" s="10">
        <v>4.9668919296</v>
      </c>
      <c r="AG16" s="10">
        <v>6.4780354559999997</v>
      </c>
      <c r="AH16" s="10">
        <v>4.1959861248000001</v>
      </c>
    </row>
    <row r="17" spans="1:34" x14ac:dyDescent="0.25">
      <c r="A17" s="1"/>
      <c r="B17" s="10">
        <v>7.0796935679999997</v>
      </c>
      <c r="C17" s="10">
        <v>9.1926862848000006</v>
      </c>
      <c r="D17" s="10">
        <v>5.1797532671999997</v>
      </c>
      <c r="E17" s="10">
        <v>4.1329302527999996</v>
      </c>
      <c r="F17" s="10">
        <v>3.3372797952000002</v>
      </c>
      <c r="G17" s="10">
        <v>3.1558030848</v>
      </c>
      <c r="H17" s="10">
        <v>2.5869149184000002</v>
      </c>
      <c r="I17" s="10">
        <v>2.8668447744000001</v>
      </c>
      <c r="J17" s="10">
        <v>2.4737487360000001</v>
      </c>
      <c r="K17" s="10">
        <v>3.1310106624</v>
      </c>
      <c r="L17" s="10">
        <v>2.555434752</v>
      </c>
      <c r="M17" s="10">
        <v>2.5881569280000001</v>
      </c>
      <c r="N17" s="10">
        <v>2.8098556416</v>
      </c>
      <c r="O17" s="10">
        <v>3.1066003968000002</v>
      </c>
      <c r="P17" s="10">
        <v>3.1963117055999999</v>
      </c>
      <c r="Q17" s="10">
        <v>3.057970944</v>
      </c>
      <c r="R17" s="10">
        <v>3.3499865087999998</v>
      </c>
      <c r="S17" s="10">
        <v>3.278905344</v>
      </c>
      <c r="T17" s="10">
        <v>3.723162624</v>
      </c>
      <c r="U17" s="10">
        <v>3.9024419328</v>
      </c>
      <c r="V17" s="10">
        <v>6.3899960831999998</v>
      </c>
      <c r="W17" s="10">
        <v>3.8904995327999998</v>
      </c>
      <c r="X17" s="10">
        <v>8.5264436735999993</v>
      </c>
      <c r="Y17" s="10">
        <v>3.7635757056000001</v>
      </c>
      <c r="Z17" s="10">
        <v>4.1538055680000001</v>
      </c>
      <c r="AA17" s="10">
        <v>5.3387304960000002</v>
      </c>
      <c r="AB17" s="10">
        <v>4.6001169408000004</v>
      </c>
      <c r="AC17" s="10">
        <v>5.6955216383999998</v>
      </c>
      <c r="AD17" s="10">
        <v>4.4312514048000002</v>
      </c>
      <c r="AE17" s="10">
        <v>7.0616366592000004</v>
      </c>
      <c r="AF17" s="10">
        <v>4.5719806464000001</v>
      </c>
      <c r="AG17" s="10">
        <v>5.0111743488</v>
      </c>
      <c r="AH17" s="10">
        <v>5.9690025984000004</v>
      </c>
    </row>
    <row r="18" spans="1:34" x14ac:dyDescent="0.25">
      <c r="A18" s="1" t="s">
        <v>4</v>
      </c>
      <c r="B18" s="10">
        <f>AVERAGE(B13:B17)</f>
        <v>7.0776203673600007</v>
      </c>
      <c r="C18" s="10">
        <f t="shared" ref="C18:AH18" si="1">AVERAGE(C13:C17)</f>
        <v>9.107388887039999</v>
      </c>
      <c r="D18" s="10">
        <f t="shared" si="1"/>
        <v>5.1839474380799997</v>
      </c>
      <c r="E18" s="10">
        <f t="shared" si="1"/>
        <v>3.9331004620800001</v>
      </c>
      <c r="F18" s="10">
        <f t="shared" si="1"/>
        <v>3.4036890931199997</v>
      </c>
      <c r="G18" s="10">
        <f t="shared" si="1"/>
        <v>3.0707063193600002</v>
      </c>
      <c r="H18" s="10">
        <f t="shared" si="1"/>
        <v>2.8426638028799998</v>
      </c>
      <c r="I18" s="10">
        <f t="shared" si="1"/>
        <v>2.75524543488</v>
      </c>
      <c r="J18" s="10">
        <f t="shared" si="1"/>
        <v>2.5942523289600006</v>
      </c>
      <c r="K18" s="10">
        <f t="shared" si="1"/>
        <v>2.7802958131199995</v>
      </c>
      <c r="L18" s="10">
        <f t="shared" si="1"/>
        <v>2.4440455987199998</v>
      </c>
      <c r="M18" s="10">
        <f t="shared" si="1"/>
        <v>2.6271846912000001</v>
      </c>
      <c r="N18" s="10">
        <f t="shared" si="1"/>
        <v>2.9048024985599996</v>
      </c>
      <c r="O18" s="10">
        <f t="shared" si="1"/>
        <v>2.92267788288</v>
      </c>
      <c r="P18" s="10">
        <f t="shared" si="1"/>
        <v>3.1057309900800001</v>
      </c>
      <c r="Q18" s="10">
        <f t="shared" si="1"/>
        <v>2.98834197504</v>
      </c>
      <c r="R18" s="10">
        <f t="shared" si="1"/>
        <v>2.8774591795199997</v>
      </c>
      <c r="S18" s="10">
        <f t="shared" si="1"/>
        <v>3.4461753753600006</v>
      </c>
      <c r="T18" s="10">
        <f t="shared" si="1"/>
        <v>3.4124978073599999</v>
      </c>
      <c r="U18" s="10">
        <f t="shared" si="1"/>
        <v>3.9119098675199999</v>
      </c>
      <c r="V18" s="10">
        <f t="shared" si="1"/>
        <v>4.6041964646399993</v>
      </c>
      <c r="W18" s="10">
        <f t="shared" si="1"/>
        <v>4.3812748492799996</v>
      </c>
      <c r="X18" s="10">
        <f t="shared" si="1"/>
        <v>5.32016722944</v>
      </c>
      <c r="Y18" s="10">
        <f t="shared" si="1"/>
        <v>4.1239591219200005</v>
      </c>
      <c r="Z18" s="10">
        <f t="shared" si="1"/>
        <v>4.0164584140800006</v>
      </c>
      <c r="AA18" s="10">
        <f t="shared" si="1"/>
        <v>4.2806243020800006</v>
      </c>
      <c r="AB18" s="10">
        <f t="shared" si="1"/>
        <v>5.2912379596800001</v>
      </c>
      <c r="AC18" s="10">
        <f t="shared" si="1"/>
        <v>5.1776131891199997</v>
      </c>
      <c r="AD18" s="10">
        <f t="shared" si="1"/>
        <v>6.0140493312000007</v>
      </c>
      <c r="AE18" s="10">
        <f t="shared" si="1"/>
        <v>6.8720104550399999</v>
      </c>
      <c r="AF18" s="10">
        <f t="shared" si="1"/>
        <v>5.9695853875199996</v>
      </c>
      <c r="AG18" s="10">
        <f t="shared" si="1"/>
        <v>6.3387106406400004</v>
      </c>
      <c r="AH18" s="10">
        <f t="shared" si="1"/>
        <v>5.5436429721599998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13" sqref="A13:A14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45</v>
      </c>
    </row>
    <row r="2" spans="1:34" x14ac:dyDescent="0.25">
      <c r="A2" s="1" t="s">
        <v>35</v>
      </c>
      <c r="B2" t="s">
        <v>46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2" t="s">
        <v>9</v>
      </c>
      <c r="B13" s="10">
        <v>4.3606957056000004</v>
      </c>
      <c r="C13" s="10">
        <v>8.0411045376000008</v>
      </c>
      <c r="D13" s="10">
        <v>4.7762434560000004</v>
      </c>
      <c r="E13" s="10">
        <v>3.7255033343999999</v>
      </c>
      <c r="F13" s="10">
        <v>2.9025764351999999</v>
      </c>
      <c r="G13" s="10">
        <v>2.9001401856000002</v>
      </c>
      <c r="H13" s="10">
        <v>2.8121485823999999</v>
      </c>
      <c r="I13" s="10">
        <v>2.6439040511999998</v>
      </c>
      <c r="J13" s="10">
        <v>2.4043395072</v>
      </c>
      <c r="K13" s="10">
        <v>2.5875359231999999</v>
      </c>
      <c r="L13" s="10">
        <v>2.6005770240000001</v>
      </c>
      <c r="M13" s="10">
        <v>2.5827111935999998</v>
      </c>
      <c r="N13" s="10">
        <v>2.6407512575999998</v>
      </c>
      <c r="O13" s="10">
        <v>2.6646360576000001</v>
      </c>
      <c r="P13" s="10">
        <v>2.5808959487999998</v>
      </c>
      <c r="Q13" s="10">
        <v>2.8621155840000001</v>
      </c>
      <c r="R13" s="10">
        <v>3.1143390719999999</v>
      </c>
      <c r="S13" s="10">
        <v>3.9204510720000001</v>
      </c>
      <c r="T13" s="10">
        <v>3.5675770367999999</v>
      </c>
      <c r="U13" s="10">
        <v>4.5148959743999999</v>
      </c>
      <c r="V13" s="10">
        <v>3.4557484031999999</v>
      </c>
      <c r="W13" s="10">
        <v>5.3183806463999996</v>
      </c>
      <c r="X13" s="10">
        <v>2.9921922047999998</v>
      </c>
      <c r="Y13" s="10">
        <v>4.7501134848</v>
      </c>
      <c r="Z13" s="10">
        <v>6.8511638016000003</v>
      </c>
      <c r="AA13" s="10">
        <v>3.3329805312</v>
      </c>
      <c r="AB13" s="10">
        <v>4.6439216639999996</v>
      </c>
      <c r="AC13" s="10">
        <v>4.4422384128000001</v>
      </c>
      <c r="AD13" s="10">
        <v>7.8011100671999998</v>
      </c>
      <c r="AE13" s="10">
        <v>4.4545629696000004</v>
      </c>
      <c r="AF13" s="10">
        <v>7.1230683647999999</v>
      </c>
      <c r="AG13" s="10">
        <v>5.4412918271999997</v>
      </c>
      <c r="AH13" s="10">
        <v>7.816539648</v>
      </c>
    </row>
    <row r="14" spans="1:34" x14ac:dyDescent="0.25">
      <c r="A14" s="13"/>
      <c r="B14" s="10">
        <v>4.3563009024000001</v>
      </c>
      <c r="C14" s="10">
        <v>8.0137325568000009</v>
      </c>
      <c r="D14" s="10">
        <v>4.7012929536000003</v>
      </c>
      <c r="E14" s="10">
        <v>3.6019711488000001</v>
      </c>
      <c r="F14" s="10">
        <v>2.8324506623999999</v>
      </c>
      <c r="G14" s="10">
        <v>2.7377713151999998</v>
      </c>
      <c r="H14" s="10">
        <v>2.771353344</v>
      </c>
      <c r="I14" s="10">
        <v>2.4737009664</v>
      </c>
      <c r="J14" s="10">
        <v>2.2017008640000002</v>
      </c>
      <c r="K14" s="10">
        <v>2.4140367359999999</v>
      </c>
      <c r="L14" s="10">
        <v>2.2267321344000002</v>
      </c>
      <c r="M14" s="10">
        <v>2.5316454911999999</v>
      </c>
      <c r="N14" s="10">
        <v>2.7076764672000002</v>
      </c>
      <c r="O14" s="10">
        <v>4.7471995392000004</v>
      </c>
      <c r="P14" s="10">
        <v>2.9275121664000001</v>
      </c>
      <c r="Q14" s="10">
        <v>2.6306241024000001</v>
      </c>
      <c r="R14" s="10">
        <v>2.7359083007999998</v>
      </c>
      <c r="S14" s="10">
        <v>3.1962639359999998</v>
      </c>
      <c r="T14" s="10">
        <v>3.4822127616</v>
      </c>
      <c r="U14" s="10">
        <v>6.3679742976</v>
      </c>
      <c r="V14" s="10">
        <v>4.3591670783999996</v>
      </c>
      <c r="W14" s="10">
        <v>5.2335896063999998</v>
      </c>
      <c r="X14" s="10">
        <v>4.5866936832</v>
      </c>
      <c r="Y14" s="10">
        <v>7.4996361216</v>
      </c>
      <c r="Z14" s="10">
        <v>3.8441152511999999</v>
      </c>
      <c r="AA14" s="10">
        <v>4.6625040383999998</v>
      </c>
      <c r="AB14" s="10">
        <v>4.3767462911999999</v>
      </c>
      <c r="AC14" s="10">
        <v>4.3901695488000003</v>
      </c>
      <c r="AD14" s="10">
        <v>5.1888294911999999</v>
      </c>
      <c r="AE14" s="10">
        <v>4.2814937088000002</v>
      </c>
      <c r="AF14" s="10">
        <v>6.5972206079999998</v>
      </c>
      <c r="AG14" s="10">
        <v>8.2671025151999995</v>
      </c>
      <c r="AH14" s="10">
        <v>7.2915517440000004</v>
      </c>
    </row>
    <row r="15" spans="1:34" x14ac:dyDescent="0.25">
      <c r="A15" s="1"/>
      <c r="B15" s="10">
        <v>4.1239973375999996</v>
      </c>
      <c r="C15" s="10">
        <v>8.0774094335999997</v>
      </c>
      <c r="D15" s="10">
        <v>4.6674243072000001</v>
      </c>
      <c r="E15" s="10">
        <v>3.5185654272</v>
      </c>
      <c r="F15" s="10">
        <v>3.0536716799999999</v>
      </c>
      <c r="G15" s="10">
        <v>2.8442497536000002</v>
      </c>
      <c r="H15" s="10">
        <v>2.9622406656</v>
      </c>
      <c r="I15" s="10">
        <v>2.6461492224000001</v>
      </c>
      <c r="J15" s="10">
        <v>2.4154220544</v>
      </c>
      <c r="K15" s="10">
        <v>2.6063571456000001</v>
      </c>
      <c r="L15" s="10">
        <v>2.4395457023999998</v>
      </c>
      <c r="M15" s="10">
        <v>3.1700861952000001</v>
      </c>
      <c r="N15" s="10">
        <v>2.7191889408000001</v>
      </c>
      <c r="O15" s="10">
        <v>2.5583964672000001</v>
      </c>
      <c r="P15" s="10">
        <v>2.789266944</v>
      </c>
      <c r="Q15" s="10">
        <v>2.9754250752</v>
      </c>
      <c r="R15" s="10">
        <v>3.2641923072000001</v>
      </c>
      <c r="S15" s="10">
        <v>3.1822196736000001</v>
      </c>
      <c r="T15" s="10">
        <v>4.4063634432000001</v>
      </c>
      <c r="U15" s="10">
        <v>3.6652658688000002</v>
      </c>
      <c r="V15" s="10">
        <v>3.3746356224</v>
      </c>
      <c r="W15" s="10">
        <v>3.5473227264</v>
      </c>
      <c r="X15" s="10">
        <v>3.5929426944</v>
      </c>
      <c r="Y15" s="10">
        <v>3.7073986560000001</v>
      </c>
      <c r="Z15" s="10">
        <v>4.7192543232000004</v>
      </c>
      <c r="AA15" s="10">
        <v>5.484188928</v>
      </c>
      <c r="AB15" s="10">
        <v>4.1217521664000003</v>
      </c>
      <c r="AC15" s="10">
        <v>5.0006172672</v>
      </c>
      <c r="AD15" s="10">
        <v>5.0591350272</v>
      </c>
      <c r="AE15" s="10">
        <v>4.1686619136000003</v>
      </c>
      <c r="AF15" s="10">
        <v>6.507174912</v>
      </c>
      <c r="AG15" s="10">
        <v>4.1705249279999999</v>
      </c>
      <c r="AH15" s="10">
        <v>4.0513397759999998</v>
      </c>
    </row>
    <row r="16" spans="1:34" x14ac:dyDescent="0.25">
      <c r="A16" s="1"/>
      <c r="B16" s="10">
        <v>4.4218407936000004</v>
      </c>
      <c r="C16" s="10">
        <v>8.0983325183999995</v>
      </c>
      <c r="D16" s="10">
        <v>4.6332690432000003</v>
      </c>
      <c r="E16" s="10">
        <v>3.3861958656</v>
      </c>
      <c r="F16" s="10">
        <v>3.0187043328000001</v>
      </c>
      <c r="G16" s="10">
        <v>2.8103333375999999</v>
      </c>
      <c r="H16" s="10">
        <v>2.7812416512000002</v>
      </c>
      <c r="I16" s="10">
        <v>2.7576912384000001</v>
      </c>
      <c r="J16" s="10">
        <v>2.2585944576000001</v>
      </c>
      <c r="K16" s="10">
        <v>2.32996224</v>
      </c>
      <c r="L16" s="10">
        <v>2.7396820991999999</v>
      </c>
      <c r="M16" s="10">
        <v>2.6563719168</v>
      </c>
      <c r="N16" s="10">
        <v>5.2552770047999999</v>
      </c>
      <c r="O16" s="10">
        <v>3.0075262463999999</v>
      </c>
      <c r="P16" s="10">
        <v>2.6046852095999999</v>
      </c>
      <c r="Q16" s="10">
        <v>3.0752635391999998</v>
      </c>
      <c r="R16" s="10">
        <v>3.4588534272000002</v>
      </c>
      <c r="S16" s="10">
        <v>3.1165842432000002</v>
      </c>
      <c r="T16" s="10">
        <v>3.5130719232000001</v>
      </c>
      <c r="U16" s="10">
        <v>4.2477683712000003</v>
      </c>
      <c r="V16" s="10">
        <v>3.5897899008</v>
      </c>
      <c r="W16" s="10">
        <v>7.4416438272000001</v>
      </c>
      <c r="X16" s="10">
        <v>3.4757160960000002</v>
      </c>
      <c r="Y16" s="10">
        <v>4.0953833472000003</v>
      </c>
      <c r="Z16" s="10">
        <v>4.4662187519999996</v>
      </c>
      <c r="AA16" s="10">
        <v>4.8176596992</v>
      </c>
      <c r="AB16" s="10">
        <v>4.6611187200000002</v>
      </c>
      <c r="AC16" s="10">
        <v>6.7516119551999996</v>
      </c>
      <c r="AD16" s="10">
        <v>4.4669352959999999</v>
      </c>
      <c r="AE16" s="10">
        <v>4.3378140672000001</v>
      </c>
      <c r="AF16" s="10">
        <v>4.6748763648000002</v>
      </c>
      <c r="AG16" s="10">
        <v>6.6712157184</v>
      </c>
      <c r="AH16" s="10">
        <v>5.5027713024000002</v>
      </c>
    </row>
    <row r="17" spans="1:34" x14ac:dyDescent="0.25">
      <c r="A17" s="1"/>
      <c r="B17" s="10">
        <v>4.1981357568000002</v>
      </c>
      <c r="C17" s="10">
        <v>8.2395872255999993</v>
      </c>
      <c r="D17" s="10">
        <v>4.5745124351999999</v>
      </c>
      <c r="E17" s="10">
        <v>3.3704318976000001</v>
      </c>
      <c r="F17" s="10">
        <v>3.1694651904</v>
      </c>
      <c r="G17" s="10">
        <v>2.5259609088000001</v>
      </c>
      <c r="H17" s="10">
        <v>2.4702137855999999</v>
      </c>
      <c r="I17" s="10">
        <v>2.4838758911999999</v>
      </c>
      <c r="J17" s="10">
        <v>2.4913279488</v>
      </c>
      <c r="K17" s="10">
        <v>2.6145735168000002</v>
      </c>
      <c r="L17" s="10">
        <v>2.6397003263999999</v>
      </c>
      <c r="M17" s="10">
        <v>2.5834277376000001</v>
      </c>
      <c r="N17" s="10">
        <v>3.5727361536000002</v>
      </c>
      <c r="O17" s="10">
        <v>3.1386537984</v>
      </c>
      <c r="P17" s="10">
        <v>2.7349051391999999</v>
      </c>
      <c r="Q17" s="10">
        <v>2.7260677632000001</v>
      </c>
      <c r="R17" s="10">
        <v>3.2041459200000002</v>
      </c>
      <c r="S17" s="10">
        <v>4.0134584832</v>
      </c>
      <c r="T17" s="10">
        <v>5.5768141823999997</v>
      </c>
      <c r="U17" s="10">
        <v>3.7992118272000002</v>
      </c>
      <c r="V17" s="10">
        <v>3.8410102272</v>
      </c>
      <c r="W17" s="10">
        <v>5.6626083840000003</v>
      </c>
      <c r="X17" s="10">
        <v>4.3329893375999999</v>
      </c>
      <c r="Y17" s="10">
        <v>4.1380893696000003</v>
      </c>
      <c r="Z17" s="10">
        <v>6.2432956415999996</v>
      </c>
      <c r="AA17" s="10">
        <v>4.6620263423999999</v>
      </c>
      <c r="AB17" s="10">
        <v>5.6565416447999999</v>
      </c>
      <c r="AC17" s="10">
        <v>4.2266064384000002</v>
      </c>
      <c r="AD17" s="10">
        <v>6.17183232</v>
      </c>
      <c r="AE17" s="10">
        <v>5.1224297472</v>
      </c>
      <c r="AF17" s="10">
        <v>7.3505472000000003</v>
      </c>
      <c r="AG17" s="10">
        <v>6.8279955456000003</v>
      </c>
      <c r="AH17" s="10">
        <v>4.7301935616000002</v>
      </c>
    </row>
    <row r="18" spans="1:34" x14ac:dyDescent="0.25">
      <c r="A18" s="1" t="s">
        <v>4</v>
      </c>
      <c r="B18" s="10">
        <f>AVERAGE(B13:B17)</f>
        <v>4.2921940992000005</v>
      </c>
      <c r="C18" s="10">
        <f t="shared" ref="C18:AH18" si="1">AVERAGE(C13:C17)</f>
        <v>8.0940332543999993</v>
      </c>
      <c r="D18" s="10">
        <f t="shared" si="1"/>
        <v>4.6705484390400001</v>
      </c>
      <c r="E18" s="10">
        <f t="shared" si="1"/>
        <v>3.5205335347199997</v>
      </c>
      <c r="F18" s="10">
        <f t="shared" si="1"/>
        <v>2.9953736601600003</v>
      </c>
      <c r="G18" s="10">
        <f t="shared" si="1"/>
        <v>2.76369110016</v>
      </c>
      <c r="H18" s="10">
        <f t="shared" si="1"/>
        <v>2.7594396057599999</v>
      </c>
      <c r="I18" s="10">
        <f t="shared" si="1"/>
        <v>2.6010642739200001</v>
      </c>
      <c r="J18" s="10">
        <f t="shared" si="1"/>
        <v>2.3542769664000001</v>
      </c>
      <c r="K18" s="10">
        <f t="shared" si="1"/>
        <v>2.5104931123199998</v>
      </c>
      <c r="L18" s="10">
        <f t="shared" si="1"/>
        <v>2.5292474572799999</v>
      </c>
      <c r="M18" s="10">
        <f t="shared" si="1"/>
        <v>2.7048485068799999</v>
      </c>
      <c r="N18" s="10">
        <f t="shared" si="1"/>
        <v>3.3791259648</v>
      </c>
      <c r="O18" s="10">
        <f t="shared" si="1"/>
        <v>3.2232824217599996</v>
      </c>
      <c r="P18" s="10">
        <f t="shared" si="1"/>
        <v>2.7274530815999998</v>
      </c>
      <c r="Q18" s="10">
        <f t="shared" si="1"/>
        <v>2.8538992128</v>
      </c>
      <c r="R18" s="10">
        <f t="shared" si="1"/>
        <v>3.1554878054400004</v>
      </c>
      <c r="S18" s="10">
        <f t="shared" si="1"/>
        <v>3.4857954816000003</v>
      </c>
      <c r="T18" s="10">
        <f t="shared" si="1"/>
        <v>4.1092078694400005</v>
      </c>
      <c r="U18" s="10">
        <f t="shared" si="1"/>
        <v>4.5190232678399997</v>
      </c>
      <c r="V18" s="10">
        <f t="shared" si="1"/>
        <v>3.7240702463999993</v>
      </c>
      <c r="W18" s="10">
        <f t="shared" si="1"/>
        <v>5.4407090380799996</v>
      </c>
      <c r="X18" s="10">
        <f t="shared" si="1"/>
        <v>3.7961068031999998</v>
      </c>
      <c r="Y18" s="10">
        <f t="shared" si="1"/>
        <v>4.8381241958400008</v>
      </c>
      <c r="Z18" s="10">
        <f t="shared" si="1"/>
        <v>5.2248095539200001</v>
      </c>
      <c r="AA18" s="10">
        <f t="shared" si="1"/>
        <v>4.5918719078399999</v>
      </c>
      <c r="AB18" s="10">
        <f t="shared" si="1"/>
        <v>4.6920160972800007</v>
      </c>
      <c r="AC18" s="10">
        <f t="shared" si="1"/>
        <v>4.9622487244800002</v>
      </c>
      <c r="AD18" s="10">
        <f t="shared" si="1"/>
        <v>5.7375684403199996</v>
      </c>
      <c r="AE18" s="10">
        <f t="shared" si="1"/>
        <v>4.4729924812800004</v>
      </c>
      <c r="AF18" s="10">
        <f t="shared" si="1"/>
        <v>6.4505774899199988</v>
      </c>
      <c r="AG18" s="10">
        <f t="shared" si="1"/>
        <v>6.275626106879999</v>
      </c>
      <c r="AH18" s="10">
        <f t="shared" si="1"/>
        <v>5.8784792063999998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8" sqref="B18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50</v>
      </c>
    </row>
    <row r="2" spans="1:34" x14ac:dyDescent="0.25">
      <c r="A2" s="1" t="s">
        <v>35</v>
      </c>
      <c r="B2" t="s">
        <v>49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2" t="s">
        <v>9</v>
      </c>
      <c r="B13" s="10">
        <v>22.1171814912</v>
      </c>
      <c r="C13" s="10">
        <v>22.831432550399999</v>
      </c>
      <c r="D13" s="10">
        <v>12.267376588799999</v>
      </c>
      <c r="E13" s="10">
        <v>8.6637335039999996</v>
      </c>
      <c r="F13" s="10">
        <v>6.6642891263999999</v>
      </c>
      <c r="G13" s="10">
        <v>5.7265241087999996</v>
      </c>
      <c r="H13" s="10">
        <v>5.1694828032000002</v>
      </c>
      <c r="I13" s="10">
        <v>4.9195044864000002</v>
      </c>
      <c r="J13" s="10">
        <v>4.5062974463999996</v>
      </c>
      <c r="K13" s="10">
        <v>4.2419404800000002</v>
      </c>
      <c r="L13" s="10">
        <v>4.2380711423999999</v>
      </c>
      <c r="M13" s="10">
        <v>4.0293657600000001</v>
      </c>
      <c r="N13" s="10">
        <v>3.6575271936</v>
      </c>
      <c r="O13" s="10">
        <v>3.8970439680000002</v>
      </c>
      <c r="P13" s="10">
        <v>3.8345135616000001</v>
      </c>
      <c r="Q13" s="10">
        <v>3.9737141760000001</v>
      </c>
      <c r="R13" s="10">
        <v>4.1244272640000004</v>
      </c>
      <c r="S13" s="10">
        <v>5.1036562944000003</v>
      </c>
      <c r="T13" s="10">
        <v>4.2801083903999997</v>
      </c>
      <c r="U13" s="10">
        <v>4.6938408960000002</v>
      </c>
      <c r="V13" s="10">
        <v>5.1361396224</v>
      </c>
      <c r="W13" s="10">
        <v>4.2996461567999997</v>
      </c>
      <c r="X13" s="10">
        <v>4.8334236671999999</v>
      </c>
      <c r="Y13" s="10">
        <v>4.6441127423999999</v>
      </c>
      <c r="Z13" s="10">
        <v>4.2475295231999999</v>
      </c>
      <c r="AA13" s="10">
        <v>4.6393357823999999</v>
      </c>
      <c r="AB13" s="10">
        <v>4.2999327744000002</v>
      </c>
      <c r="AC13" s="10">
        <v>9.4000541183999999</v>
      </c>
      <c r="AD13" s="10">
        <v>6.0570419712000003</v>
      </c>
      <c r="AE13" s="10">
        <v>5.2633500672000002</v>
      </c>
      <c r="AF13" s="10">
        <v>5.9044658688</v>
      </c>
      <c r="AG13" s="10">
        <v>5.2464873984000002</v>
      </c>
      <c r="AH13" s="10">
        <v>5.8909948416000004</v>
      </c>
    </row>
    <row r="14" spans="1:34" x14ac:dyDescent="0.25">
      <c r="A14" s="13"/>
      <c r="B14" s="10">
        <v>22.155158323199998</v>
      </c>
      <c r="C14" s="10">
        <v>22.915841433600001</v>
      </c>
      <c r="D14" s="10">
        <v>12.3585209856</v>
      </c>
      <c r="E14" s="10">
        <v>8.5554875904000003</v>
      </c>
      <c r="F14" s="10">
        <v>6.7691911679999999</v>
      </c>
      <c r="G14" s="10">
        <v>5.8700717567999998</v>
      </c>
      <c r="H14" s="10">
        <v>5.2469650944000001</v>
      </c>
      <c r="I14" s="10">
        <v>5.1347543040000003</v>
      </c>
      <c r="J14" s="10">
        <v>4.2131354111999997</v>
      </c>
      <c r="K14" s="10">
        <v>4.2240746496000003</v>
      </c>
      <c r="L14" s="10">
        <v>3.8507074559999999</v>
      </c>
      <c r="M14" s="10">
        <v>3.5721629184000001</v>
      </c>
      <c r="N14" s="10">
        <v>3.7658208767999999</v>
      </c>
      <c r="O14" s="10">
        <v>3.6545654783999999</v>
      </c>
      <c r="P14" s="10">
        <v>3.9763415040000001</v>
      </c>
      <c r="Q14" s="10">
        <v>4.1741076479999997</v>
      </c>
      <c r="R14" s="10">
        <v>3.7100737536000001</v>
      </c>
      <c r="S14" s="10">
        <v>4.3615555584000001</v>
      </c>
      <c r="T14" s="10">
        <v>4.8215290368000003</v>
      </c>
      <c r="U14" s="10">
        <v>4.2077852160000004</v>
      </c>
      <c r="V14" s="10">
        <v>4.8498564096000001</v>
      </c>
      <c r="W14" s="10">
        <v>8.2076771328000007</v>
      </c>
      <c r="X14" s="10">
        <v>7.9067286528</v>
      </c>
      <c r="Y14" s="10">
        <v>5.0100756479999999</v>
      </c>
      <c r="Z14" s="10">
        <v>5.3244473856000001</v>
      </c>
      <c r="AA14" s="10">
        <v>5.2124276735999997</v>
      </c>
      <c r="AB14" s="10">
        <v>6.4975254527999997</v>
      </c>
      <c r="AC14" s="10">
        <v>6.4135942655999996</v>
      </c>
      <c r="AD14" s="10">
        <v>4.6219954176</v>
      </c>
      <c r="AE14" s="10">
        <v>5.6762704896000002</v>
      </c>
      <c r="AF14" s="10">
        <v>5.7372244991999999</v>
      </c>
      <c r="AG14" s="10">
        <v>6.1541575679999996</v>
      </c>
      <c r="AH14" s="10">
        <v>6.6473309183999998</v>
      </c>
    </row>
    <row r="15" spans="1:34" x14ac:dyDescent="0.25">
      <c r="A15" s="1"/>
      <c r="B15" s="10">
        <v>22.119235583999998</v>
      </c>
      <c r="C15" s="10">
        <v>22.930888857599999</v>
      </c>
      <c r="D15" s="10">
        <v>12.2193203712</v>
      </c>
      <c r="E15" s="10">
        <v>8.5539589631999995</v>
      </c>
      <c r="F15" s="10">
        <v>6.6694960127999998</v>
      </c>
      <c r="G15" s="10">
        <v>5.8987335168000001</v>
      </c>
      <c r="H15" s="10">
        <v>5.1674287104000003</v>
      </c>
      <c r="I15" s="10">
        <v>4.7188243967999997</v>
      </c>
      <c r="J15" s="10">
        <v>4.5812479487999997</v>
      </c>
      <c r="K15" s="10">
        <v>4.1328347136000003</v>
      </c>
      <c r="L15" s="10">
        <v>3.9682206720000002</v>
      </c>
      <c r="M15" s="10">
        <v>4.1097142271999996</v>
      </c>
      <c r="N15" s="10">
        <v>4.0950011903999997</v>
      </c>
      <c r="O15" s="10">
        <v>3.7589898239999999</v>
      </c>
      <c r="P15" s="10">
        <v>3.7857408000000001</v>
      </c>
      <c r="Q15" s="10">
        <v>3.7687348223999999</v>
      </c>
      <c r="R15" s="10">
        <v>3.6301552128000001</v>
      </c>
      <c r="S15" s="10">
        <v>4.1681364480000003</v>
      </c>
      <c r="T15" s="10">
        <v>4.8915592704000002</v>
      </c>
      <c r="U15" s="10">
        <v>4.3203781632</v>
      </c>
      <c r="V15" s="10">
        <v>5.0295656447999999</v>
      </c>
      <c r="W15" s="10">
        <v>4.3986247680000004</v>
      </c>
      <c r="X15" s="10">
        <v>4.9014953472</v>
      </c>
      <c r="Y15" s="10">
        <v>4.9982765567999996</v>
      </c>
      <c r="Z15" s="10">
        <v>4.4406620160000001</v>
      </c>
      <c r="AA15" s="10">
        <v>6.6215353343999999</v>
      </c>
      <c r="AB15" s="10">
        <v>5.2325386751999998</v>
      </c>
      <c r="AC15" s="10">
        <v>5.7827011584000001</v>
      </c>
      <c r="AD15" s="10">
        <v>4.5022370303999999</v>
      </c>
      <c r="AE15" s="10">
        <v>6.4884492288000004</v>
      </c>
      <c r="AF15" s="10">
        <v>5.6803786752000001</v>
      </c>
      <c r="AG15" s="10">
        <v>5.2925372927999996</v>
      </c>
      <c r="AH15" s="10">
        <v>6.1786633728</v>
      </c>
    </row>
    <row r="16" spans="1:34" x14ac:dyDescent="0.25">
      <c r="A16" s="1"/>
      <c r="B16" s="10">
        <v>22.149569280000001</v>
      </c>
      <c r="C16" s="10">
        <v>23.090534860799998</v>
      </c>
      <c r="D16" s="10">
        <v>12.491893708799999</v>
      </c>
      <c r="E16" s="10">
        <v>8.5758374400000008</v>
      </c>
      <c r="F16" s="10">
        <v>7.0938811391999996</v>
      </c>
      <c r="G16" s="10">
        <v>5.6403955200000002</v>
      </c>
      <c r="H16" s="10">
        <v>5.0469537791999999</v>
      </c>
      <c r="I16" s="10">
        <v>4.84980864</v>
      </c>
      <c r="J16" s="10">
        <v>4.5308987904000002</v>
      </c>
      <c r="K16" s="10">
        <v>4.2226893311999998</v>
      </c>
      <c r="L16" s="10">
        <v>4.0019460096000001</v>
      </c>
      <c r="M16" s="10">
        <v>4.126815744</v>
      </c>
      <c r="N16" s="10">
        <v>4.1003513855999998</v>
      </c>
      <c r="O16" s="10">
        <v>3.9451001855999999</v>
      </c>
      <c r="P16" s="10">
        <v>3.8928880127999999</v>
      </c>
      <c r="Q16" s="10">
        <v>3.4218319872</v>
      </c>
      <c r="R16" s="10">
        <v>6.2543781887999996</v>
      </c>
      <c r="S16" s="10">
        <v>4.9542329856</v>
      </c>
      <c r="T16" s="10">
        <v>4.1415765503999999</v>
      </c>
      <c r="U16" s="10">
        <v>4.7834088960000001</v>
      </c>
      <c r="V16" s="10">
        <v>4.2951080448000001</v>
      </c>
      <c r="W16" s="10">
        <v>5.6666688000000001</v>
      </c>
      <c r="X16" s="10">
        <v>4.3310307840000002</v>
      </c>
      <c r="Y16" s="10">
        <v>4.2256510464000003</v>
      </c>
      <c r="Z16" s="10">
        <v>4.4935429632000004</v>
      </c>
      <c r="AA16" s="10">
        <v>9.0343300608000003</v>
      </c>
      <c r="AB16" s="10">
        <v>4.7427091967999999</v>
      </c>
      <c r="AC16" s="10">
        <v>5.5749033984</v>
      </c>
      <c r="AD16" s="10">
        <v>8.5470801408000003</v>
      </c>
      <c r="AE16" s="10">
        <v>5.2692257280000003</v>
      </c>
      <c r="AF16" s="10">
        <v>7.9320943104000001</v>
      </c>
      <c r="AG16" s="10">
        <v>5.5792026624000002</v>
      </c>
      <c r="AH16" s="10">
        <v>7.3899093504</v>
      </c>
    </row>
    <row r="17" spans="1:34" x14ac:dyDescent="0.25">
      <c r="A17" s="1"/>
      <c r="B17" s="10">
        <v>22.149569280000001</v>
      </c>
      <c r="C17" s="10">
        <v>23.055137587200001</v>
      </c>
      <c r="D17" s="10">
        <v>12.366498508799999</v>
      </c>
      <c r="E17" s="10">
        <v>8.6216007167999997</v>
      </c>
      <c r="F17" s="10">
        <v>6.7462139904000002</v>
      </c>
      <c r="G17" s="10">
        <v>5.7291992063999997</v>
      </c>
      <c r="H17" s="10">
        <v>5.2842731519999999</v>
      </c>
      <c r="I17" s="10">
        <v>4.7508300288000003</v>
      </c>
      <c r="J17" s="10">
        <v>4.2804905472000003</v>
      </c>
      <c r="K17" s="10">
        <v>4.1257170431999999</v>
      </c>
      <c r="L17" s="10">
        <v>4.4109493247999998</v>
      </c>
      <c r="M17" s="10">
        <v>3.9477752831999999</v>
      </c>
      <c r="N17" s="10">
        <v>3.8174598143999998</v>
      </c>
      <c r="O17" s="10">
        <v>3.7747537919999998</v>
      </c>
      <c r="P17" s="10">
        <v>4.3990546944000002</v>
      </c>
      <c r="Q17" s="10">
        <v>3.7219206144000001</v>
      </c>
      <c r="R17" s="10">
        <v>3.7904222208</v>
      </c>
      <c r="S17" s="10">
        <v>3.9958315008</v>
      </c>
      <c r="T17" s="10">
        <v>4.1693784575999997</v>
      </c>
      <c r="U17" s="10">
        <v>4.6685230080000002</v>
      </c>
      <c r="V17" s="10">
        <v>4.0042867199999996</v>
      </c>
      <c r="W17" s="10">
        <v>4.3007448575999998</v>
      </c>
      <c r="X17" s="10">
        <v>4.3719693311999999</v>
      </c>
      <c r="Y17" s="10">
        <v>5.0737047551999996</v>
      </c>
      <c r="Z17" s="10">
        <v>7.2482247168000002</v>
      </c>
      <c r="AA17" s="10">
        <v>4.8252072960000003</v>
      </c>
      <c r="AB17" s="10">
        <v>7.3123792895999999</v>
      </c>
      <c r="AC17" s="10">
        <v>6.9436457471999997</v>
      </c>
      <c r="AD17" s="10">
        <v>6.7258163711999996</v>
      </c>
      <c r="AE17" s="10">
        <v>4.7959723007999999</v>
      </c>
      <c r="AF17" s="10">
        <v>8.2141737983999992</v>
      </c>
      <c r="AG17" s="10">
        <v>5.5665437184000002</v>
      </c>
      <c r="AH17" s="10">
        <v>6.2986128384000004</v>
      </c>
    </row>
    <row r="18" spans="1:34" x14ac:dyDescent="0.25">
      <c r="A18" s="1" t="s">
        <v>4</v>
      </c>
      <c r="B18" s="10">
        <f>AVERAGE(B13:B17)</f>
        <v>22.138142791680004</v>
      </c>
      <c r="C18" s="10">
        <f t="shared" ref="C18:AH18" si="1">AVERAGE(C13:C17)</f>
        <v>22.96476705792</v>
      </c>
      <c r="D18" s="10">
        <f t="shared" si="1"/>
        <v>12.340722032639999</v>
      </c>
      <c r="E18" s="10">
        <f t="shared" si="1"/>
        <v>8.5941236428800014</v>
      </c>
      <c r="F18" s="10">
        <f t="shared" si="1"/>
        <v>6.7886142873599997</v>
      </c>
      <c r="G18" s="10">
        <f t="shared" si="1"/>
        <v>5.7729848217599997</v>
      </c>
      <c r="H18" s="10">
        <f t="shared" si="1"/>
        <v>5.1830207078399999</v>
      </c>
      <c r="I18" s="10">
        <f t="shared" si="1"/>
        <v>4.8747443712000003</v>
      </c>
      <c r="J18" s="10">
        <f t="shared" si="1"/>
        <v>4.4224140287999996</v>
      </c>
      <c r="K18" s="10">
        <f t="shared" si="1"/>
        <v>4.1894512435199998</v>
      </c>
      <c r="L18" s="10">
        <f t="shared" si="1"/>
        <v>4.0939789209599997</v>
      </c>
      <c r="M18" s="10">
        <f t="shared" si="1"/>
        <v>3.9571667865599998</v>
      </c>
      <c r="N18" s="10">
        <f t="shared" si="1"/>
        <v>3.8872320921600001</v>
      </c>
      <c r="O18" s="10">
        <f t="shared" si="1"/>
        <v>3.8060906496000002</v>
      </c>
      <c r="P18" s="10">
        <f t="shared" si="1"/>
        <v>3.9777077145600002</v>
      </c>
      <c r="Q18" s="10">
        <f t="shared" si="1"/>
        <v>3.8120618496000005</v>
      </c>
      <c r="R18" s="10">
        <f t="shared" si="1"/>
        <v>4.301891328</v>
      </c>
      <c r="S18" s="10">
        <f t="shared" si="1"/>
        <v>4.5166825574400002</v>
      </c>
      <c r="T18" s="10">
        <f t="shared" si="1"/>
        <v>4.4608303411200003</v>
      </c>
      <c r="U18" s="10">
        <f t="shared" si="1"/>
        <v>4.5347872358400005</v>
      </c>
      <c r="V18" s="10">
        <f t="shared" si="1"/>
        <v>4.6629912883199998</v>
      </c>
      <c r="W18" s="10">
        <f t="shared" si="1"/>
        <v>5.3746723430399994</v>
      </c>
      <c r="X18" s="10">
        <f t="shared" si="1"/>
        <v>5.2689295564799998</v>
      </c>
      <c r="Y18" s="10">
        <f t="shared" si="1"/>
        <v>4.7903641497599994</v>
      </c>
      <c r="Z18" s="10">
        <f t="shared" si="1"/>
        <v>5.15088132096</v>
      </c>
      <c r="AA18" s="10">
        <f t="shared" si="1"/>
        <v>6.0665672294400013</v>
      </c>
      <c r="AB18" s="10">
        <f t="shared" si="1"/>
        <v>5.6170170777599999</v>
      </c>
      <c r="AC18" s="10">
        <f t="shared" si="1"/>
        <v>6.822979737599999</v>
      </c>
      <c r="AD18" s="10">
        <f t="shared" si="1"/>
        <v>6.0908341862400004</v>
      </c>
      <c r="AE18" s="10">
        <f t="shared" si="1"/>
        <v>5.4986535628800004</v>
      </c>
      <c r="AF18" s="10">
        <f t="shared" si="1"/>
        <v>6.6936674303999997</v>
      </c>
      <c r="AG18" s="10">
        <f t="shared" si="1"/>
        <v>5.5677857279999996</v>
      </c>
      <c r="AH18" s="10">
        <f t="shared" si="1"/>
        <v>6.4811022643200005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10" sqref="A10:A11"/>
    </sheetView>
  </sheetViews>
  <sheetFormatPr defaultRowHeight="15" x14ac:dyDescent="0.25"/>
  <cols>
    <col min="1" max="1" width="25.42578125" customWidth="1"/>
    <col min="2" max="2" width="11.5703125" customWidth="1"/>
  </cols>
  <sheetData>
    <row r="1" spans="1:9" x14ac:dyDescent="0.25">
      <c r="A1" s="1" t="s">
        <v>0</v>
      </c>
      <c r="B1" t="s">
        <v>5</v>
      </c>
      <c r="I1" s="9" t="s">
        <v>7</v>
      </c>
    </row>
    <row r="2" spans="1:9" x14ac:dyDescent="0.25">
      <c r="A2" s="1" t="s">
        <v>16</v>
      </c>
      <c r="B2" t="s">
        <v>1</v>
      </c>
      <c r="I2" s="5" t="s">
        <v>14</v>
      </c>
    </row>
    <row r="3" spans="1:9" x14ac:dyDescent="0.25">
      <c r="A3" s="1" t="s">
        <v>2</v>
      </c>
      <c r="B3" t="s">
        <v>6</v>
      </c>
      <c r="I3" t="s">
        <v>13</v>
      </c>
    </row>
    <row r="4" spans="1:9" x14ac:dyDescent="0.25">
      <c r="A4" s="1" t="s">
        <v>11</v>
      </c>
      <c r="B4" t="s">
        <v>17</v>
      </c>
      <c r="I4" t="s">
        <v>15</v>
      </c>
    </row>
    <row r="5" spans="1:9" x14ac:dyDescent="0.25">
      <c r="A5" s="1"/>
      <c r="I5" t="s">
        <v>8</v>
      </c>
    </row>
    <row r="6" spans="1:9" x14ac:dyDescent="0.25">
      <c r="A6" s="1" t="s">
        <v>12</v>
      </c>
      <c r="B6" s="5" t="s">
        <v>10</v>
      </c>
      <c r="I6" t="s">
        <v>19</v>
      </c>
    </row>
    <row r="7" spans="1:9" x14ac:dyDescent="0.25">
      <c r="A7" s="1"/>
    </row>
    <row r="8" spans="1:9" x14ac:dyDescent="0.25">
      <c r="A8" s="1" t="s">
        <v>3</v>
      </c>
      <c r="B8" s="2">
        <v>10000000</v>
      </c>
      <c r="H8" s="2"/>
      <c r="I8" s="2"/>
    </row>
    <row r="9" spans="1:9" x14ac:dyDescent="0.25">
      <c r="A9" s="1"/>
      <c r="B9" s="2"/>
    </row>
    <row r="10" spans="1:9" x14ac:dyDescent="0.25">
      <c r="A10" s="12" t="s">
        <v>9</v>
      </c>
      <c r="B10">
        <v>11.0887094784</v>
      </c>
    </row>
    <row r="11" spans="1:9" x14ac:dyDescent="0.25">
      <c r="A11" s="13"/>
      <c r="B11">
        <v>11.085843302400001</v>
      </c>
    </row>
    <row r="12" spans="1:9" x14ac:dyDescent="0.25">
      <c r="A12" s="1"/>
      <c r="B12" s="6">
        <v>11.083836979200001</v>
      </c>
    </row>
    <row r="13" spans="1:9" x14ac:dyDescent="0.25">
      <c r="A13" s="1"/>
      <c r="B13">
        <v>11.0833592832</v>
      </c>
    </row>
    <row r="14" spans="1:9" x14ac:dyDescent="0.25">
      <c r="A14" s="1"/>
      <c r="B14">
        <v>11.0840758272</v>
      </c>
    </row>
    <row r="15" spans="1:9" x14ac:dyDescent="0.25">
      <c r="A15" s="1"/>
    </row>
    <row r="16" spans="1:9" x14ac:dyDescent="0.25">
      <c r="A16" s="1" t="s">
        <v>4</v>
      </c>
      <c r="B16" s="4">
        <f>AVERAGE(B10:B14)</f>
        <v>11.085164974079998</v>
      </c>
      <c r="C16" s="3"/>
      <c r="D16" s="3"/>
      <c r="E16" s="3"/>
      <c r="F16" s="3"/>
      <c r="H16" s="3"/>
      <c r="I16" s="3"/>
    </row>
    <row r="17" spans="1:3" x14ac:dyDescent="0.25">
      <c r="A17" s="1"/>
    </row>
    <row r="18" spans="1:3" x14ac:dyDescent="0.25">
      <c r="A18" s="1"/>
    </row>
    <row r="19" spans="1:3" ht="15" customHeight="1" x14ac:dyDescent="0.25">
      <c r="A19" s="12" t="s">
        <v>20</v>
      </c>
      <c r="B19">
        <v>27.379146240000001</v>
      </c>
    </row>
    <row r="20" spans="1:3" x14ac:dyDescent="0.25">
      <c r="A20" s="12"/>
      <c r="B20">
        <v>27.377283225599999</v>
      </c>
    </row>
    <row r="21" spans="1:3" x14ac:dyDescent="0.25">
      <c r="A21" s="12"/>
      <c r="B21" s="6">
        <v>27.4674244608</v>
      </c>
    </row>
    <row r="22" spans="1:3" x14ac:dyDescent="0.25">
      <c r="A22" s="1"/>
      <c r="B22">
        <v>27.3978719232</v>
      </c>
    </row>
    <row r="23" spans="1:3" x14ac:dyDescent="0.25">
      <c r="A23" s="1"/>
      <c r="B23">
        <v>27.384353126400001</v>
      </c>
    </row>
    <row r="24" spans="1:3" x14ac:dyDescent="0.25">
      <c r="A24" s="1"/>
    </row>
    <row r="25" spans="1:3" x14ac:dyDescent="0.25">
      <c r="A25" s="1" t="s">
        <v>4</v>
      </c>
      <c r="B25" s="4">
        <f>AVERAGE(B19:B23)</f>
        <v>27.401215795199999</v>
      </c>
    </row>
    <row r="27" spans="1:3" ht="15" customHeight="1" x14ac:dyDescent="0.25">
      <c r="A27" s="12" t="s">
        <v>21</v>
      </c>
      <c r="B27" s="4">
        <f>B25-B16</f>
        <v>16.316050821120001</v>
      </c>
      <c r="C27" t="s">
        <v>18</v>
      </c>
    </row>
    <row r="28" spans="1:3" x14ac:dyDescent="0.25">
      <c r="A28" s="13"/>
    </row>
    <row r="30" spans="1:3" x14ac:dyDescent="0.25">
      <c r="A30" s="7"/>
      <c r="B30" s="4"/>
    </row>
    <row r="31" spans="1:3" x14ac:dyDescent="0.25">
      <c r="A31" s="8"/>
    </row>
  </sheetData>
  <mergeCells count="3">
    <mergeCell ref="A10:A11"/>
    <mergeCell ref="A19:A21"/>
    <mergeCell ref="A27:A2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K1" sqref="K1"/>
    </sheetView>
  </sheetViews>
  <sheetFormatPr defaultRowHeight="15" x14ac:dyDescent="0.25"/>
  <cols>
    <col min="1" max="1" width="25.42578125" customWidth="1"/>
    <col min="2" max="2" width="11.5703125" customWidth="1"/>
    <col min="3" max="3" width="11.140625" customWidth="1"/>
  </cols>
  <sheetData>
    <row r="1" spans="1:33" x14ac:dyDescent="0.25">
      <c r="A1" s="1" t="s">
        <v>0</v>
      </c>
      <c r="B1" t="s">
        <v>5</v>
      </c>
      <c r="I1" s="9" t="s">
        <v>7</v>
      </c>
    </row>
    <row r="2" spans="1:33" x14ac:dyDescent="0.25">
      <c r="A2" s="1" t="s">
        <v>16</v>
      </c>
      <c r="B2" t="s">
        <v>1</v>
      </c>
      <c r="I2" s="5" t="s">
        <v>23</v>
      </c>
    </row>
    <row r="3" spans="1:33" x14ac:dyDescent="0.25">
      <c r="A3" s="1" t="s">
        <v>2</v>
      </c>
      <c r="B3" t="s">
        <v>6</v>
      </c>
      <c r="I3" t="s">
        <v>25</v>
      </c>
    </row>
    <row r="4" spans="1:33" x14ac:dyDescent="0.25">
      <c r="A4" s="1" t="s">
        <v>11</v>
      </c>
      <c r="B4" t="s">
        <v>17</v>
      </c>
      <c r="J4" s="5" t="s">
        <v>26</v>
      </c>
    </row>
    <row r="5" spans="1:33" x14ac:dyDescent="0.25">
      <c r="A5" s="1"/>
      <c r="J5" s="5" t="s">
        <v>27</v>
      </c>
    </row>
    <row r="6" spans="1:33" x14ac:dyDescent="0.25">
      <c r="A6" s="1" t="s">
        <v>12</v>
      </c>
      <c r="B6" s="5" t="s">
        <v>22</v>
      </c>
    </row>
    <row r="7" spans="1:33" x14ac:dyDescent="0.25">
      <c r="A7" s="1"/>
    </row>
    <row r="8" spans="1:33" x14ac:dyDescent="0.25">
      <c r="A8" s="1" t="s">
        <v>3</v>
      </c>
      <c r="B8" s="2">
        <v>10000000</v>
      </c>
      <c r="H8" s="2"/>
      <c r="I8" s="2"/>
    </row>
    <row r="9" spans="1:33" x14ac:dyDescent="0.25">
      <c r="A9" s="1" t="s">
        <v>24</v>
      </c>
      <c r="B9" s="2">
        <v>1</v>
      </c>
      <c r="C9">
        <v>2</v>
      </c>
      <c r="D9">
        <v>3</v>
      </c>
      <c r="E9">
        <v>4</v>
      </c>
      <c r="F9">
        <v>5</v>
      </c>
      <c r="G9">
        <v>6</v>
      </c>
      <c r="H9" s="2">
        <v>7</v>
      </c>
      <c r="I9" s="2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</row>
    <row r="10" spans="1:33" x14ac:dyDescent="0.25">
      <c r="A10" s="1"/>
      <c r="B10" s="2"/>
    </row>
    <row r="11" spans="1:33" x14ac:dyDescent="0.25">
      <c r="A11" s="12" t="s">
        <v>9</v>
      </c>
      <c r="B11" s="10">
        <v>8.9513542655999991</v>
      </c>
      <c r="C11" s="10">
        <v>5.0956310016000002</v>
      </c>
      <c r="D11" s="10">
        <v>3.7891324416000001</v>
      </c>
      <c r="E11" s="10">
        <v>3.1427619839999998</v>
      </c>
      <c r="F11" s="10">
        <v>2.9744219136000001</v>
      </c>
      <c r="G11" s="10">
        <v>2.7120235008</v>
      </c>
      <c r="H11" s="10">
        <v>2.8058429951999999</v>
      </c>
      <c r="I11" s="10">
        <v>2.4662489087999999</v>
      </c>
      <c r="J11" s="10">
        <v>2.5273462271999998</v>
      </c>
      <c r="K11" s="10">
        <v>2.7416406528000001</v>
      </c>
      <c r="L11" s="10">
        <v>2.7016574975999998</v>
      </c>
      <c r="M11" s="10">
        <v>2.5966599168000002</v>
      </c>
      <c r="N11" s="10">
        <v>2.7185201663999998</v>
      </c>
      <c r="O11" s="10">
        <v>2.816973312</v>
      </c>
      <c r="P11" s="10">
        <v>2.5808481792000002</v>
      </c>
      <c r="Q11" s="10">
        <v>2.8712395775999999</v>
      </c>
      <c r="R11" s="10">
        <v>3.725551104</v>
      </c>
      <c r="S11" s="10">
        <v>3.7970144256</v>
      </c>
      <c r="T11" s="10">
        <v>3.6403301375999999</v>
      </c>
      <c r="U11" s="10">
        <v>3.6929244672000001</v>
      </c>
      <c r="V11" s="10">
        <v>3.4441403903999999</v>
      </c>
      <c r="W11" s="10">
        <v>4.0885045248000003</v>
      </c>
      <c r="X11" s="10">
        <v>4.2196798464</v>
      </c>
      <c r="Y11" s="10">
        <v>3.4987410431999999</v>
      </c>
      <c r="Z11" s="10">
        <v>4.0869281280000003</v>
      </c>
      <c r="AA11" s="10">
        <v>5.1268245504000003</v>
      </c>
      <c r="AB11" s="10">
        <v>5.0640075264000002</v>
      </c>
      <c r="AC11" s="10">
        <v>4.3509507072</v>
      </c>
      <c r="AD11" s="10">
        <v>7.7900752895999998</v>
      </c>
      <c r="AE11" s="10">
        <v>4.7903354880000002</v>
      </c>
      <c r="AF11" s="10">
        <v>4.4453912064000001</v>
      </c>
      <c r="AG11" s="10">
        <v>8.8121536511999992</v>
      </c>
    </row>
    <row r="12" spans="1:33" x14ac:dyDescent="0.25">
      <c r="A12" s="13"/>
      <c r="B12" s="10">
        <v>8.8186503167999994</v>
      </c>
      <c r="C12" s="10">
        <v>5.0116520447999999</v>
      </c>
      <c r="D12" s="10">
        <v>3.8596403711999998</v>
      </c>
      <c r="E12" s="10">
        <v>3.2412628992000001</v>
      </c>
      <c r="F12" s="10">
        <v>2.7266409984000002</v>
      </c>
      <c r="G12" s="10">
        <v>2.7583122431999998</v>
      </c>
      <c r="H12" s="10">
        <v>2.4157564416000001</v>
      </c>
      <c r="I12" s="10">
        <v>2.4852134399999999</v>
      </c>
      <c r="J12" s="10">
        <v>2.7959069184000001</v>
      </c>
      <c r="K12" s="10">
        <v>2.8074193919999999</v>
      </c>
      <c r="L12" s="10">
        <v>2.4989233151999999</v>
      </c>
      <c r="M12" s="10">
        <v>2.7153673727999998</v>
      </c>
      <c r="N12" s="10">
        <v>2.8824176640000001</v>
      </c>
      <c r="O12" s="10">
        <v>2.684890368</v>
      </c>
      <c r="P12" s="10">
        <v>2.8065117696000002</v>
      </c>
      <c r="Q12" s="10">
        <v>2.9308082687999999</v>
      </c>
      <c r="R12" s="10">
        <v>3.0270162431999998</v>
      </c>
      <c r="S12" s="10">
        <v>3.9988409855999998</v>
      </c>
      <c r="T12" s="10">
        <v>5.0396450304</v>
      </c>
      <c r="U12" s="10">
        <v>3.8617900031999999</v>
      </c>
      <c r="V12" s="10">
        <v>3.6171141119999999</v>
      </c>
      <c r="W12" s="10">
        <v>5.6153642495999998</v>
      </c>
      <c r="X12" s="10">
        <v>3.5869714944000002</v>
      </c>
      <c r="Y12" s="10">
        <v>5.3286988800000001</v>
      </c>
      <c r="Z12" s="10">
        <v>5.0876057088</v>
      </c>
      <c r="AA12" s="10">
        <v>3.6131970047999999</v>
      </c>
      <c r="AB12" s="10">
        <v>3.8088135167999999</v>
      </c>
      <c r="AC12" s="10">
        <v>5.0858382335999996</v>
      </c>
      <c r="AD12" s="10">
        <v>4.1806520832</v>
      </c>
      <c r="AE12" s="10">
        <v>4.2173391359999997</v>
      </c>
      <c r="AF12" s="10">
        <v>6.5087513088</v>
      </c>
      <c r="AG12" s="10">
        <v>4.3260627455999998</v>
      </c>
    </row>
    <row r="13" spans="1:33" x14ac:dyDescent="0.25">
      <c r="A13" s="1"/>
      <c r="B13" s="10">
        <v>8.8847156736000006</v>
      </c>
      <c r="C13" s="10">
        <v>5.0842140671999996</v>
      </c>
      <c r="D13" s="10">
        <v>3.7466652672</v>
      </c>
      <c r="E13" s="10">
        <v>3.1765350911999999</v>
      </c>
      <c r="F13" s="10">
        <v>2.7189500928000001</v>
      </c>
      <c r="G13" s="10">
        <v>2.6966416895999998</v>
      </c>
      <c r="H13" s="10">
        <v>2.8748700671999998</v>
      </c>
      <c r="I13" s="10">
        <v>2.7885981696000002</v>
      </c>
      <c r="J13" s="10">
        <v>2.5458808319999999</v>
      </c>
      <c r="K13" s="10">
        <v>2.5900677120000002</v>
      </c>
      <c r="L13" s="10">
        <v>2.5322187264</v>
      </c>
      <c r="M13" s="10">
        <v>2.5468362240000002</v>
      </c>
      <c r="N13" s="10">
        <v>2.5053244416</v>
      </c>
      <c r="O13" s="10">
        <v>2.6559419904000001</v>
      </c>
      <c r="P13" s="10">
        <v>2.5521386495999998</v>
      </c>
      <c r="Q13" s="10">
        <v>2.8644085248</v>
      </c>
      <c r="R13" s="10">
        <v>3.1240363007999998</v>
      </c>
      <c r="S13" s="10">
        <v>4.1376594431999996</v>
      </c>
      <c r="T13" s="10">
        <v>3.8936523263999998</v>
      </c>
      <c r="U13" s="10">
        <v>3.7576045055999998</v>
      </c>
      <c r="V13" s="10">
        <v>4.9876239360000003</v>
      </c>
      <c r="W13" s="10">
        <v>3.3285857280000002</v>
      </c>
      <c r="X13" s="10">
        <v>5.3559753215999999</v>
      </c>
      <c r="Y13" s="10">
        <v>3.4209721343999999</v>
      </c>
      <c r="Z13" s="10">
        <v>4.8074370047999997</v>
      </c>
      <c r="AA13" s="10">
        <v>7.5545711616000002</v>
      </c>
      <c r="AB13" s="10">
        <v>5.8224932351999996</v>
      </c>
      <c r="AC13" s="10">
        <v>5.3607045119999999</v>
      </c>
      <c r="AD13" s="10">
        <v>6.5131938816000003</v>
      </c>
      <c r="AE13" s="10">
        <v>5.0009516543999997</v>
      </c>
      <c r="AF13" s="10">
        <v>5.4314035199999999</v>
      </c>
      <c r="AG13" s="10">
        <v>6.7843819007999997</v>
      </c>
    </row>
    <row r="14" spans="1:33" x14ac:dyDescent="0.25">
      <c r="A14" s="1"/>
      <c r="B14" s="10">
        <v>8.9358769151999997</v>
      </c>
      <c r="C14" s="10">
        <v>5.2384621056</v>
      </c>
      <c r="D14" s="10">
        <v>3.7817281536</v>
      </c>
      <c r="E14" s="10">
        <v>3.0955656191999998</v>
      </c>
      <c r="F14" s="10">
        <v>2.7136954368000001</v>
      </c>
      <c r="G14" s="10">
        <v>2.7779933184000001</v>
      </c>
      <c r="H14" s="10">
        <v>2.7893624832000001</v>
      </c>
      <c r="I14" s="10">
        <v>2.4880318464000002</v>
      </c>
      <c r="J14" s="10">
        <v>2.4073012224000001</v>
      </c>
      <c r="K14" s="10">
        <v>2.7457488383999999</v>
      </c>
      <c r="L14" s="10">
        <v>2.5978541568</v>
      </c>
      <c r="M14" s="10">
        <v>2.6450505216</v>
      </c>
      <c r="N14" s="10">
        <v>2.5866283008000002</v>
      </c>
      <c r="O14" s="10">
        <v>2.7092050944000001</v>
      </c>
      <c r="P14" s="10">
        <v>2.8424345087999998</v>
      </c>
      <c r="Q14" s="10">
        <v>2.9724633599999999</v>
      </c>
      <c r="R14" s="10">
        <v>2.9847879168000002</v>
      </c>
      <c r="S14" s="10">
        <v>4.6708637183999997</v>
      </c>
      <c r="T14" s="10">
        <v>3.2888891903999999</v>
      </c>
      <c r="U14" s="10">
        <v>3.59346816</v>
      </c>
      <c r="V14" s="10">
        <v>3.4934863871999999</v>
      </c>
      <c r="W14" s="10">
        <v>6.9885014015999998</v>
      </c>
      <c r="X14" s="10">
        <v>3.6458714111999999</v>
      </c>
      <c r="Y14" s="10">
        <v>3.9874240512000001</v>
      </c>
      <c r="Z14" s="10">
        <v>4.0655751167999998</v>
      </c>
      <c r="AA14" s="10">
        <v>4.8389171712000003</v>
      </c>
      <c r="AB14" s="10">
        <v>5.8335280128000004</v>
      </c>
      <c r="AC14" s="10">
        <v>7.5913537536</v>
      </c>
      <c r="AD14" s="10">
        <v>5.0053942272</v>
      </c>
      <c r="AE14" s="10">
        <v>6.2501744639999997</v>
      </c>
      <c r="AF14" s="10">
        <v>5.1743553024000004</v>
      </c>
      <c r="AG14" s="10">
        <v>5.5161945599999997</v>
      </c>
    </row>
    <row r="15" spans="1:33" x14ac:dyDescent="0.25">
      <c r="A15" s="1"/>
      <c r="B15" s="10">
        <v>8.8855755264000003</v>
      </c>
      <c r="C15" s="10">
        <v>5.0576064000000001</v>
      </c>
      <c r="D15" s="10">
        <v>3.9430938624</v>
      </c>
      <c r="E15" s="10">
        <v>3.0867282432000001</v>
      </c>
      <c r="F15" s="10">
        <v>2.8530393599999999</v>
      </c>
      <c r="G15" s="10">
        <v>2.7485194752000002</v>
      </c>
      <c r="H15" s="10">
        <v>2.7852065279999998</v>
      </c>
      <c r="I15" s="10">
        <v>2.3654072832000002</v>
      </c>
      <c r="J15" s="10">
        <v>2.5930771967999999</v>
      </c>
      <c r="K15" s="10">
        <v>2.4480964608</v>
      </c>
      <c r="L15" s="10">
        <v>2.3649773567999999</v>
      </c>
      <c r="M15" s="10">
        <v>3.3443974656000002</v>
      </c>
      <c r="N15" s="10">
        <v>2.5745425919999998</v>
      </c>
      <c r="O15" s="10">
        <v>2.8485490175999999</v>
      </c>
      <c r="P15" s="10">
        <v>2.8133905920000002</v>
      </c>
      <c r="Q15" s="10">
        <v>2.9165729279999999</v>
      </c>
      <c r="R15" s="10">
        <v>3.8626020863999999</v>
      </c>
      <c r="S15" s="10">
        <v>3.4581846528</v>
      </c>
      <c r="T15" s="10">
        <v>3.8955631103999999</v>
      </c>
      <c r="U15" s="10">
        <v>3.8237176320000001</v>
      </c>
      <c r="V15" s="10">
        <v>3.8406758399999998</v>
      </c>
      <c r="W15" s="10">
        <v>4.5552135168000003</v>
      </c>
      <c r="X15" s="10">
        <v>7.7266372607999996</v>
      </c>
      <c r="Y15" s="10">
        <v>3.6002514431999999</v>
      </c>
      <c r="Z15" s="10">
        <v>4.6205623296000002</v>
      </c>
      <c r="AA15" s="10">
        <v>5.5176276480000004</v>
      </c>
      <c r="AB15" s="10">
        <v>7.6842178560000001</v>
      </c>
      <c r="AC15" s="10">
        <v>4.1548087296</v>
      </c>
      <c r="AD15" s="10">
        <v>4.2618604032</v>
      </c>
      <c r="AE15" s="10">
        <v>7.3258980863999996</v>
      </c>
      <c r="AF15" s="10">
        <v>5.9401975295999998</v>
      </c>
      <c r="AG15" s="10">
        <v>5.8098820607999997</v>
      </c>
    </row>
    <row r="16" spans="1:33" x14ac:dyDescent="0.25">
      <c r="A16" s="1" t="s">
        <v>4</v>
      </c>
      <c r="B16" s="10">
        <f>AVERAGE(B11:B15)</f>
        <v>8.8952345395199988</v>
      </c>
      <c r="C16" s="10">
        <f t="shared" ref="C16:AG16" si="0">AVERAGE(C11:C15)</f>
        <v>5.0975131238400007</v>
      </c>
      <c r="D16" s="10">
        <f t="shared" si="0"/>
        <v>3.8240520191999998</v>
      </c>
      <c r="E16" s="10">
        <f t="shared" si="0"/>
        <v>3.1485707673599999</v>
      </c>
      <c r="F16" s="10">
        <f t="shared" si="0"/>
        <v>2.7973495603200003</v>
      </c>
      <c r="G16" s="10">
        <f t="shared" si="0"/>
        <v>2.7386980454400001</v>
      </c>
      <c r="H16" s="10">
        <f t="shared" si="0"/>
        <v>2.73420770304</v>
      </c>
      <c r="I16" s="10">
        <f t="shared" si="0"/>
        <v>2.5186999295999999</v>
      </c>
      <c r="J16" s="10">
        <f t="shared" si="0"/>
        <v>2.5739024793600001</v>
      </c>
      <c r="K16" s="10">
        <f t="shared" si="0"/>
        <v>2.6665946112000003</v>
      </c>
      <c r="L16" s="10">
        <f t="shared" si="0"/>
        <v>2.5391262105600001</v>
      </c>
      <c r="M16" s="10">
        <f t="shared" si="0"/>
        <v>2.7696623001599998</v>
      </c>
      <c r="N16" s="10">
        <f t="shared" si="0"/>
        <v>2.65348663296</v>
      </c>
      <c r="O16" s="10">
        <f t="shared" si="0"/>
        <v>2.7431119564799999</v>
      </c>
      <c r="P16" s="10">
        <f t="shared" si="0"/>
        <v>2.7190647398400003</v>
      </c>
      <c r="Q16" s="10">
        <f t="shared" si="0"/>
        <v>2.9110985318399996</v>
      </c>
      <c r="R16" s="10">
        <f t="shared" si="0"/>
        <v>3.34479873024</v>
      </c>
      <c r="S16" s="10">
        <f t="shared" si="0"/>
        <v>4.0125126451199993</v>
      </c>
      <c r="T16" s="10">
        <f t="shared" si="0"/>
        <v>3.9516159590400002</v>
      </c>
      <c r="U16" s="10">
        <f t="shared" si="0"/>
        <v>3.7459009536000005</v>
      </c>
      <c r="V16" s="10">
        <f t="shared" si="0"/>
        <v>3.87660813312</v>
      </c>
      <c r="W16" s="10">
        <f t="shared" si="0"/>
        <v>4.9152338841600001</v>
      </c>
      <c r="X16" s="10">
        <f t="shared" si="0"/>
        <v>4.9070270668799996</v>
      </c>
      <c r="Y16" s="10">
        <f t="shared" si="0"/>
        <v>3.9672175104000003</v>
      </c>
      <c r="Z16" s="10">
        <f t="shared" si="0"/>
        <v>4.5336216575999995</v>
      </c>
      <c r="AA16" s="10">
        <f t="shared" si="0"/>
        <v>5.3302275072</v>
      </c>
      <c r="AB16" s="10">
        <f t="shared" si="0"/>
        <v>5.6426120294400004</v>
      </c>
      <c r="AC16" s="10">
        <f t="shared" si="0"/>
        <v>5.3087311872000003</v>
      </c>
      <c r="AD16" s="10">
        <f t="shared" si="0"/>
        <v>5.5502351769599994</v>
      </c>
      <c r="AE16" s="10">
        <f t="shared" si="0"/>
        <v>5.5169397657599992</v>
      </c>
      <c r="AF16" s="10">
        <f t="shared" si="0"/>
        <v>5.50001977344</v>
      </c>
      <c r="AG16" s="10">
        <f t="shared" si="0"/>
        <v>6.2497349836799989</v>
      </c>
    </row>
    <row r="17" spans="1:33" x14ac:dyDescent="0.25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25">
      <c r="A18" s="1" t="s">
        <v>4</v>
      </c>
      <c r="B18" s="10">
        <f>B16*B9</f>
        <v>8.8952345395199988</v>
      </c>
      <c r="C18" s="10">
        <f t="shared" ref="C18:AG18" si="1">C16*C9</f>
        <v>10.195026247680001</v>
      </c>
      <c r="D18" s="10">
        <f t="shared" si="1"/>
        <v>11.472156057599999</v>
      </c>
      <c r="E18" s="10">
        <f t="shared" si="1"/>
        <v>12.594283069439999</v>
      </c>
      <c r="F18" s="10">
        <f t="shared" si="1"/>
        <v>13.986747801600002</v>
      </c>
      <c r="G18" s="10">
        <f t="shared" si="1"/>
        <v>16.432188272640001</v>
      </c>
      <c r="H18" s="10">
        <f t="shared" si="1"/>
        <v>19.139453921280001</v>
      </c>
      <c r="I18" s="10">
        <f t="shared" si="1"/>
        <v>20.149599436799999</v>
      </c>
      <c r="J18" s="10">
        <f t="shared" si="1"/>
        <v>23.165122314240001</v>
      </c>
      <c r="K18" s="10">
        <f t="shared" si="1"/>
        <v>26.665946112000004</v>
      </c>
      <c r="L18" s="10">
        <f t="shared" si="1"/>
        <v>27.930388316160002</v>
      </c>
      <c r="M18" s="10">
        <f t="shared" si="1"/>
        <v>33.235947601919996</v>
      </c>
      <c r="N18" s="10">
        <f t="shared" si="1"/>
        <v>34.495326228479996</v>
      </c>
      <c r="O18" s="10">
        <f t="shared" si="1"/>
        <v>38.403567390719999</v>
      </c>
      <c r="P18" s="10">
        <f t="shared" si="1"/>
        <v>40.785971097600004</v>
      </c>
      <c r="Q18" s="10">
        <f t="shared" si="1"/>
        <v>46.577576509439993</v>
      </c>
      <c r="R18" s="10">
        <f t="shared" si="1"/>
        <v>56.86157841408</v>
      </c>
      <c r="S18" s="10">
        <f t="shared" si="1"/>
        <v>72.225227612159983</v>
      </c>
      <c r="T18" s="10">
        <f t="shared" si="1"/>
        <v>75.080703221760004</v>
      </c>
      <c r="U18" s="10">
        <f t="shared" si="1"/>
        <v>74.918019072000007</v>
      </c>
      <c r="V18" s="10">
        <f t="shared" si="1"/>
        <v>81.408770795519999</v>
      </c>
      <c r="W18" s="10">
        <f t="shared" si="1"/>
        <v>108.13514545152</v>
      </c>
      <c r="X18" s="10">
        <f t="shared" si="1"/>
        <v>112.86162253823998</v>
      </c>
      <c r="Y18" s="10">
        <f t="shared" si="1"/>
        <v>95.213220249599999</v>
      </c>
      <c r="Z18" s="10">
        <f t="shared" si="1"/>
        <v>113.34054143999998</v>
      </c>
      <c r="AA18" s="10">
        <f t="shared" si="1"/>
        <v>138.58591518719999</v>
      </c>
      <c r="AB18" s="10">
        <f t="shared" si="1"/>
        <v>152.35052479488002</v>
      </c>
      <c r="AC18" s="10">
        <f t="shared" si="1"/>
        <v>148.6444732416</v>
      </c>
      <c r="AD18" s="10">
        <f t="shared" si="1"/>
        <v>160.95682013183998</v>
      </c>
      <c r="AE18" s="10">
        <f t="shared" si="1"/>
        <v>165.50819297279997</v>
      </c>
      <c r="AF18" s="10">
        <f t="shared" si="1"/>
        <v>170.50061297664001</v>
      </c>
      <c r="AG18" s="10">
        <f t="shared" si="1"/>
        <v>199.99151947775997</v>
      </c>
    </row>
    <row r="19" spans="1:33" x14ac:dyDescent="0.25">
      <c r="A19" s="1" t="s">
        <v>28</v>
      </c>
      <c r="B19" s="4">
        <f>B16*$B$8/1000000000/1.866</f>
        <v>4.7670067199999992E-2</v>
      </c>
      <c r="C19" s="4">
        <f t="shared" ref="C19:AG19" si="2">C16*$B$8/1000000000/1.866</f>
        <v>2.7317862400000004E-2</v>
      </c>
      <c r="D19" s="4">
        <f t="shared" si="2"/>
        <v>2.0493312E-2</v>
      </c>
      <c r="E19" s="4">
        <f t="shared" si="2"/>
        <v>1.6873369599999997E-2</v>
      </c>
      <c r="F19" s="4">
        <f t="shared" si="2"/>
        <v>1.4991155200000002E-2</v>
      </c>
      <c r="G19" s="4">
        <f t="shared" si="2"/>
        <v>1.4676838399999998E-2</v>
      </c>
      <c r="H19" s="4">
        <f t="shared" si="2"/>
        <v>1.46527744E-2</v>
      </c>
      <c r="I19" s="4">
        <f t="shared" si="2"/>
        <v>1.3497855999999999E-2</v>
      </c>
      <c r="J19" s="4">
        <f t="shared" si="2"/>
        <v>1.3793689599999999E-2</v>
      </c>
      <c r="K19" s="4">
        <f t="shared" si="2"/>
        <v>1.4290432E-2</v>
      </c>
      <c r="L19" s="4">
        <f t="shared" si="2"/>
        <v>1.3607321599999998E-2</v>
      </c>
      <c r="M19" s="4">
        <f t="shared" si="2"/>
        <v>1.4842777599999997E-2</v>
      </c>
      <c r="N19" s="4">
        <f t="shared" si="2"/>
        <v>1.4220185599999997E-2</v>
      </c>
      <c r="O19" s="4">
        <f t="shared" si="2"/>
        <v>1.4700492799999999E-2</v>
      </c>
      <c r="P19" s="4">
        <f t="shared" si="2"/>
        <v>1.4571622400000001E-2</v>
      </c>
      <c r="Q19" s="4">
        <f t="shared" si="2"/>
        <v>1.5600742399999997E-2</v>
      </c>
      <c r="R19" s="4">
        <f t="shared" si="2"/>
        <v>1.7924966399999999E-2</v>
      </c>
      <c r="S19" s="4">
        <f t="shared" si="2"/>
        <v>2.1503283199999994E-2</v>
      </c>
      <c r="T19" s="4">
        <f t="shared" si="2"/>
        <v>2.11769344E-2</v>
      </c>
      <c r="U19" s="4">
        <f t="shared" si="2"/>
        <v>2.0074496000000001E-2</v>
      </c>
      <c r="V19" s="4">
        <f t="shared" si="2"/>
        <v>2.07749632E-2</v>
      </c>
      <c r="W19" s="4">
        <f t="shared" si="2"/>
        <v>2.6341017599999999E-2</v>
      </c>
      <c r="X19" s="4">
        <f t="shared" si="2"/>
        <v>2.6297036799999996E-2</v>
      </c>
      <c r="Y19" s="4">
        <f t="shared" si="2"/>
        <v>2.1260543999999999E-2</v>
      </c>
      <c r="Z19" s="4">
        <f t="shared" si="2"/>
        <v>2.4295935999999997E-2</v>
      </c>
      <c r="AA19" s="4">
        <f t="shared" si="2"/>
        <v>2.8564991999999997E-2</v>
      </c>
      <c r="AB19" s="4">
        <f t="shared" si="2"/>
        <v>3.0239078400000001E-2</v>
      </c>
      <c r="AC19" s="4">
        <f t="shared" si="2"/>
        <v>2.8449791999999998E-2</v>
      </c>
      <c r="AD19" s="4">
        <f t="shared" si="2"/>
        <v>2.9744025599999994E-2</v>
      </c>
      <c r="AE19" s="4">
        <f t="shared" si="2"/>
        <v>2.9565593599999992E-2</v>
      </c>
      <c r="AF19" s="4">
        <f t="shared" si="2"/>
        <v>2.9474918399999998E-2</v>
      </c>
      <c r="AG19" s="4">
        <f t="shared" si="2"/>
        <v>3.3492684799999992E-2</v>
      </c>
    </row>
    <row r="20" spans="1:33" x14ac:dyDescent="0.25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33" ht="15" customHeight="1" x14ac:dyDescent="0.25">
      <c r="A21" s="12" t="s">
        <v>20</v>
      </c>
      <c r="B21" s="10">
        <v>27.6308442624</v>
      </c>
      <c r="C21" s="10">
        <v>14.1742912512</v>
      </c>
      <c r="D21" s="10">
        <v>9.3546252287999998</v>
      </c>
      <c r="E21" s="10">
        <v>7.0044086783999999</v>
      </c>
      <c r="F21" s="10">
        <v>5.6813340671999999</v>
      </c>
      <c r="G21" s="10">
        <v>4.6694784</v>
      </c>
      <c r="H21" s="10">
        <v>4.0070095871999998</v>
      </c>
      <c r="I21" s="10">
        <v>3.6409511424000001</v>
      </c>
      <c r="J21" s="10">
        <v>3.2806250495999998</v>
      </c>
      <c r="K21" s="10">
        <v>3.0258220032000001</v>
      </c>
      <c r="L21" s="10">
        <v>2.7067210751999999</v>
      </c>
      <c r="M21" s="10">
        <v>2.5364224512</v>
      </c>
      <c r="N21" s="10">
        <v>2.337605376</v>
      </c>
      <c r="O21" s="10">
        <v>2.1320050176000001</v>
      </c>
      <c r="P21" s="10">
        <v>2.0811303936000001</v>
      </c>
      <c r="Q21" s="10">
        <v>1.9470888959999999</v>
      </c>
      <c r="R21" s="10">
        <v>1.8718040064000001</v>
      </c>
      <c r="S21" s="10">
        <v>1.655694336</v>
      </c>
      <c r="T21" s="10">
        <v>1.6944832512000001</v>
      </c>
      <c r="U21" s="10">
        <v>1.6862191103999999</v>
      </c>
      <c r="V21" s="10">
        <v>1.3079794175999999</v>
      </c>
      <c r="W21" s="10">
        <v>1.289062656</v>
      </c>
      <c r="X21" s="10">
        <v>1.4628006912</v>
      </c>
      <c r="Y21" s="10">
        <v>1.3899520512000001</v>
      </c>
      <c r="Z21" s="10">
        <v>1.1069649408</v>
      </c>
      <c r="AA21" s="10">
        <v>1.3709397504</v>
      </c>
      <c r="AB21" s="10">
        <v>1.0344984576</v>
      </c>
      <c r="AC21" s="10">
        <v>0.98123535360000003</v>
      </c>
      <c r="AD21" s="10">
        <v>0.94736670720000005</v>
      </c>
      <c r="AE21" s="10">
        <v>1.0883347967999999</v>
      </c>
      <c r="AF21" s="10">
        <v>0.88751139840000004</v>
      </c>
      <c r="AG21" s="10">
        <v>0.88182681600000001</v>
      </c>
    </row>
    <row r="22" spans="1:33" x14ac:dyDescent="0.25">
      <c r="A22" s="12"/>
      <c r="B22" s="10">
        <v>27.461596569600001</v>
      </c>
      <c r="C22" s="10">
        <v>14.106601727999999</v>
      </c>
      <c r="D22" s="10">
        <v>9.4399417343999996</v>
      </c>
      <c r="E22" s="10">
        <v>6.9614160384000003</v>
      </c>
      <c r="F22" s="10">
        <v>5.5887565824000003</v>
      </c>
      <c r="G22" s="10">
        <v>4.6930765823999998</v>
      </c>
      <c r="H22" s="10">
        <v>4.1474522112000001</v>
      </c>
      <c r="I22" s="10">
        <v>3.6633550848</v>
      </c>
      <c r="J22" s="10">
        <v>3.2954336255999999</v>
      </c>
      <c r="K22" s="10">
        <v>3.0159814655999999</v>
      </c>
      <c r="L22" s="10">
        <v>2.684890368</v>
      </c>
      <c r="M22" s="10">
        <v>2.5835710463999999</v>
      </c>
      <c r="N22" s="10">
        <v>2.2765080576000001</v>
      </c>
      <c r="O22" s="10">
        <v>2.2865874432000002</v>
      </c>
      <c r="P22" s="10">
        <v>2.1188683776000001</v>
      </c>
      <c r="Q22" s="10">
        <v>1.8874246656</v>
      </c>
      <c r="R22" s="10">
        <v>1.7694337536</v>
      </c>
      <c r="S22" s="10">
        <v>1.7016964608</v>
      </c>
      <c r="T22" s="10">
        <v>1.4456036351999999</v>
      </c>
      <c r="U22" s="10">
        <v>1.8172033536000001</v>
      </c>
      <c r="V22" s="10">
        <v>1.3736626176</v>
      </c>
      <c r="W22" s="10">
        <v>1.5200764416000001</v>
      </c>
      <c r="X22" s="10">
        <v>1.5649798656</v>
      </c>
      <c r="Y22" s="10">
        <v>1.1463270912000001</v>
      </c>
      <c r="Z22" s="10">
        <v>1.4122126848000001</v>
      </c>
      <c r="AA22" s="10">
        <v>1.3300489728</v>
      </c>
      <c r="AB22" s="10">
        <v>1.0270463999999999</v>
      </c>
      <c r="AC22" s="10">
        <v>0.9901204992</v>
      </c>
      <c r="AD22" s="10">
        <v>1.0750070784000001</v>
      </c>
      <c r="AE22" s="10">
        <v>1.2507992064</v>
      </c>
      <c r="AF22" s="10">
        <v>1.3251287039999999</v>
      </c>
      <c r="AG22" s="10">
        <v>1.1872656384</v>
      </c>
    </row>
    <row r="23" spans="1:33" x14ac:dyDescent="0.25">
      <c r="A23" s="12"/>
      <c r="B23" s="10">
        <v>27.461548799999999</v>
      </c>
      <c r="C23" s="10">
        <v>13.879839436799999</v>
      </c>
      <c r="D23" s="10">
        <v>9.3536220671999999</v>
      </c>
      <c r="E23" s="10">
        <v>6.8957328383999998</v>
      </c>
      <c r="F23" s="10">
        <v>5.6620829184000003</v>
      </c>
      <c r="G23" s="10">
        <v>4.6732521984000002</v>
      </c>
      <c r="H23" s="10">
        <v>4.0007517695999999</v>
      </c>
      <c r="I23" s="10">
        <v>3.5320364544</v>
      </c>
      <c r="J23" s="10">
        <v>3.2506257407999999</v>
      </c>
      <c r="K23" s="10">
        <v>2.994437376</v>
      </c>
      <c r="L23" s="10">
        <v>2.8821788160000001</v>
      </c>
      <c r="M23" s="10">
        <v>2.5417248768</v>
      </c>
      <c r="N23" s="10">
        <v>2.3006317055999999</v>
      </c>
      <c r="O23" s="10">
        <v>2.1542656511999998</v>
      </c>
      <c r="P23" s="10">
        <v>1.917232896</v>
      </c>
      <c r="Q23" s="10">
        <v>1.9290797568</v>
      </c>
      <c r="R23" s="10">
        <v>1.8176810496</v>
      </c>
      <c r="S23" s="10">
        <v>1.8267572736</v>
      </c>
      <c r="T23" s="10">
        <v>1.6247874047999999</v>
      </c>
      <c r="U23" s="10">
        <v>1.6996423679999999</v>
      </c>
      <c r="V23" s="10">
        <v>1.6007592960000001</v>
      </c>
      <c r="W23" s="10">
        <v>1.2491272704</v>
      </c>
      <c r="X23" s="10">
        <v>1.6183862784</v>
      </c>
      <c r="Y23" s="10">
        <v>1.4631350783999999</v>
      </c>
      <c r="Z23" s="10">
        <v>1.3921494528</v>
      </c>
      <c r="AA23" s="10">
        <v>1.1485244928</v>
      </c>
      <c r="AB23" s="10">
        <v>1.3862260224</v>
      </c>
      <c r="AC23" s="10">
        <v>1.27664256</v>
      </c>
      <c r="AD23" s="10">
        <v>0.95338567679999997</v>
      </c>
      <c r="AE23" s="10">
        <v>0.91588654079999998</v>
      </c>
      <c r="AF23" s="10">
        <v>1.296705792</v>
      </c>
      <c r="AG23" s="10">
        <v>0.85832417279999995</v>
      </c>
    </row>
    <row r="24" spans="1:33" x14ac:dyDescent="0.25">
      <c r="A24" s="1"/>
      <c r="B24" s="10">
        <v>27.473491200000002</v>
      </c>
      <c r="C24" s="10">
        <v>13.953452390400001</v>
      </c>
      <c r="D24" s="10">
        <v>9.3365205503999995</v>
      </c>
      <c r="E24" s="10">
        <v>6.9343784448000001</v>
      </c>
      <c r="F24" s="10">
        <v>5.5488689663999997</v>
      </c>
      <c r="G24" s="10">
        <v>4.6590646272000003</v>
      </c>
      <c r="H24" s="10">
        <v>4.1480732160000002</v>
      </c>
      <c r="I24" s="10">
        <v>3.5546314751999999</v>
      </c>
      <c r="J24" s="10">
        <v>3.1488287231999998</v>
      </c>
      <c r="K24" s="10">
        <v>3.0113955840000002</v>
      </c>
      <c r="L24" s="10">
        <v>2.6206402560000002</v>
      </c>
      <c r="M24" s="10">
        <v>2.4798632448000002</v>
      </c>
      <c r="N24" s="10">
        <v>2.2910777856000002</v>
      </c>
      <c r="O24" s="10">
        <v>2.1154289664000001</v>
      </c>
      <c r="P24" s="10">
        <v>2.0501756927999999</v>
      </c>
      <c r="Q24" s="10">
        <v>1.9828683264</v>
      </c>
      <c r="R24" s="10">
        <v>1.7931752448</v>
      </c>
      <c r="S24" s="10">
        <v>1.8035412479999999</v>
      </c>
      <c r="T24" s="10">
        <v>1.7443547135999999</v>
      </c>
      <c r="U24" s="10">
        <v>1.6971583487999999</v>
      </c>
      <c r="V24" s="10">
        <v>1.392244992</v>
      </c>
      <c r="W24" s="10">
        <v>1.4952840192000001</v>
      </c>
      <c r="X24" s="10">
        <v>1.5162548736000001</v>
      </c>
      <c r="Y24" s="10">
        <v>1.365494016</v>
      </c>
      <c r="Z24" s="10">
        <v>1.1250218496</v>
      </c>
      <c r="AA24" s="10">
        <v>1.2778845696000001</v>
      </c>
      <c r="AB24" s="10">
        <v>1.0518388223999999</v>
      </c>
      <c r="AC24" s="10">
        <v>0.9807576576</v>
      </c>
      <c r="AD24" s="10">
        <v>0.94922972159999996</v>
      </c>
      <c r="AE24" s="10">
        <v>1.2102428160000001</v>
      </c>
      <c r="AF24" s="10">
        <v>0.89577553919999997</v>
      </c>
      <c r="AG24" s="10">
        <v>1.0435269119999999</v>
      </c>
    </row>
    <row r="25" spans="1:33" x14ac:dyDescent="0.25">
      <c r="A25" s="1"/>
      <c r="B25" s="10">
        <v>27.510512640000002</v>
      </c>
      <c r="C25" s="10">
        <v>14.100343910399999</v>
      </c>
      <c r="D25" s="10">
        <v>9.324148224</v>
      </c>
      <c r="E25" s="10">
        <v>6.9166081536000004</v>
      </c>
      <c r="F25" s="10">
        <v>5.7905831424</v>
      </c>
      <c r="G25" s="10">
        <v>4.6479820800000002</v>
      </c>
      <c r="H25" s="10">
        <v>4.1503661567999997</v>
      </c>
      <c r="I25" s="10">
        <v>3.5795194368000001</v>
      </c>
      <c r="J25" s="10">
        <v>3.2494792704000002</v>
      </c>
      <c r="K25" s="10">
        <v>3.2237314559999999</v>
      </c>
      <c r="L25" s="10">
        <v>2.6635373568</v>
      </c>
      <c r="M25" s="10">
        <v>2.5247666687999999</v>
      </c>
      <c r="N25" s="10">
        <v>2.182593024</v>
      </c>
      <c r="O25" s="10">
        <v>2.0832322560000001</v>
      </c>
      <c r="P25" s="10">
        <v>2.083709952</v>
      </c>
      <c r="Q25" s="10">
        <v>1.9225353216000001</v>
      </c>
      <c r="R25" s="10">
        <v>1.9159431168000001</v>
      </c>
      <c r="S25" s="10">
        <v>1.9151788031999999</v>
      </c>
      <c r="T25" s="10">
        <v>1.6377329664</v>
      </c>
      <c r="U25" s="10">
        <v>1.4748863999999999</v>
      </c>
      <c r="V25" s="10">
        <v>1.4995355135999999</v>
      </c>
      <c r="W25" s="10">
        <v>1.6155201024000001</v>
      </c>
      <c r="X25" s="10">
        <v>1.5097104384</v>
      </c>
      <c r="Y25" s="10">
        <v>1.200450048</v>
      </c>
      <c r="Z25" s="10">
        <v>1.2568659456</v>
      </c>
      <c r="AA25" s="10">
        <v>1.0623959039999999</v>
      </c>
      <c r="AB25" s="10">
        <v>1.1266937856000001</v>
      </c>
      <c r="AC25" s="10">
        <v>1.3197785088</v>
      </c>
      <c r="AD25" s="10">
        <v>1.2953682432</v>
      </c>
      <c r="AE25" s="10">
        <v>1.3153837056</v>
      </c>
      <c r="AF25" s="10">
        <v>1.1533492223999999</v>
      </c>
      <c r="AG25" s="10">
        <v>0.9533379072</v>
      </c>
    </row>
    <row r="26" spans="1:33" x14ac:dyDescent="0.25">
      <c r="A26" s="1" t="s">
        <v>4</v>
      </c>
      <c r="B26" s="10">
        <f>AVERAGE(B21:B25)</f>
        <v>27.507598694399995</v>
      </c>
      <c r="C26" s="10">
        <f t="shared" ref="C26:AG26" si="3">AVERAGE(C21:C25)</f>
        <v>14.04290574336</v>
      </c>
      <c r="D26" s="10">
        <f t="shared" si="3"/>
        <v>9.3617715609599994</v>
      </c>
      <c r="E26" s="10">
        <f t="shared" si="3"/>
        <v>6.9425088307199996</v>
      </c>
      <c r="F26" s="10">
        <f t="shared" si="3"/>
        <v>5.6543251353599997</v>
      </c>
      <c r="G26" s="10">
        <f t="shared" si="3"/>
        <v>4.6685707776000003</v>
      </c>
      <c r="H26" s="10">
        <f t="shared" si="3"/>
        <v>4.0907305881600005</v>
      </c>
      <c r="I26" s="10">
        <f t="shared" si="3"/>
        <v>3.5940987187199993</v>
      </c>
      <c r="J26" s="10">
        <f t="shared" si="3"/>
        <v>3.2449984819199997</v>
      </c>
      <c r="K26" s="10">
        <f t="shared" si="3"/>
        <v>3.05427357696</v>
      </c>
      <c r="L26" s="10">
        <f t="shared" si="3"/>
        <v>2.7115935743999997</v>
      </c>
      <c r="M26" s="10">
        <f t="shared" si="3"/>
        <v>2.5332696576</v>
      </c>
      <c r="N26" s="10">
        <f t="shared" si="3"/>
        <v>2.2776831897599998</v>
      </c>
      <c r="O26" s="10">
        <f t="shared" si="3"/>
        <v>2.1543038668800003</v>
      </c>
      <c r="P26" s="10">
        <f t="shared" si="3"/>
        <v>2.0502234624</v>
      </c>
      <c r="Q26" s="10">
        <f t="shared" si="3"/>
        <v>1.9337993932799999</v>
      </c>
      <c r="R26" s="10">
        <f t="shared" si="3"/>
        <v>1.8336074342399999</v>
      </c>
      <c r="S26" s="10">
        <f t="shared" si="3"/>
        <v>1.7805736243200001</v>
      </c>
      <c r="T26" s="10">
        <f t="shared" si="3"/>
        <v>1.6293923942399999</v>
      </c>
      <c r="U26" s="10">
        <f t="shared" si="3"/>
        <v>1.67502191616</v>
      </c>
      <c r="V26" s="10">
        <f t="shared" si="3"/>
        <v>1.43483636736</v>
      </c>
      <c r="W26" s="10">
        <f t="shared" si="3"/>
        <v>1.4338140979199998</v>
      </c>
      <c r="X26" s="10">
        <f t="shared" si="3"/>
        <v>1.5344264294400001</v>
      </c>
      <c r="Y26" s="10">
        <f t="shared" si="3"/>
        <v>1.3130716569600001</v>
      </c>
      <c r="Z26" s="10">
        <f t="shared" si="3"/>
        <v>1.2586429747200001</v>
      </c>
      <c r="AA26" s="10">
        <f t="shared" si="3"/>
        <v>1.2379587379200001</v>
      </c>
      <c r="AB26" s="10">
        <f t="shared" si="3"/>
        <v>1.1252606975999999</v>
      </c>
      <c r="AC26" s="10">
        <f t="shared" si="3"/>
        <v>1.1097069158399999</v>
      </c>
      <c r="AD26" s="10">
        <f t="shared" si="3"/>
        <v>1.0440714854399999</v>
      </c>
      <c r="AE26" s="10">
        <f t="shared" si="3"/>
        <v>1.1561294131199999</v>
      </c>
      <c r="AF26" s="10">
        <f t="shared" si="3"/>
        <v>1.1116941311999999</v>
      </c>
      <c r="AG26" s="10">
        <f t="shared" si="3"/>
        <v>0.98485628927999991</v>
      </c>
    </row>
    <row r="27" spans="1:33" x14ac:dyDescent="0.2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25">
      <c r="A28" s="1" t="s">
        <v>4</v>
      </c>
      <c r="B28" s="10">
        <f>B26*B9</f>
        <v>27.507598694399995</v>
      </c>
      <c r="C28" s="10">
        <f t="shared" ref="C28:AG28" si="4">C26*C9</f>
        <v>28.085811486720001</v>
      </c>
      <c r="D28" s="10">
        <f t="shared" si="4"/>
        <v>28.085314682879996</v>
      </c>
      <c r="E28" s="10">
        <f t="shared" si="4"/>
        <v>27.770035322879998</v>
      </c>
      <c r="F28" s="10">
        <f t="shared" si="4"/>
        <v>28.271625676799999</v>
      </c>
      <c r="G28" s="10">
        <f t="shared" si="4"/>
        <v>28.011424665600003</v>
      </c>
      <c r="H28" s="10">
        <f t="shared" si="4"/>
        <v>28.635114117120004</v>
      </c>
      <c r="I28" s="10">
        <f t="shared" si="4"/>
        <v>28.752789749759994</v>
      </c>
      <c r="J28" s="10">
        <f t="shared" si="4"/>
        <v>29.204986337279998</v>
      </c>
      <c r="K28" s="10">
        <f t="shared" si="4"/>
        <v>30.5427357696</v>
      </c>
      <c r="L28" s="10">
        <f t="shared" si="4"/>
        <v>29.827529318399996</v>
      </c>
      <c r="M28" s="10">
        <f t="shared" si="4"/>
        <v>30.3992358912</v>
      </c>
      <c r="N28" s="10">
        <f t="shared" si="4"/>
        <v>29.609881466879997</v>
      </c>
      <c r="O28" s="10">
        <f t="shared" si="4"/>
        <v>30.160254136320006</v>
      </c>
      <c r="P28" s="10">
        <f t="shared" si="4"/>
        <v>30.753351936000001</v>
      </c>
      <c r="Q28" s="10">
        <f t="shared" si="4"/>
        <v>30.940790292479999</v>
      </c>
      <c r="R28" s="10">
        <f t="shared" si="4"/>
        <v>31.17132638208</v>
      </c>
      <c r="S28" s="10">
        <f t="shared" si="4"/>
        <v>32.050325237759999</v>
      </c>
      <c r="T28" s="10">
        <f t="shared" si="4"/>
        <v>30.958455490559999</v>
      </c>
      <c r="U28" s="10">
        <f t="shared" si="4"/>
        <v>33.500438323200001</v>
      </c>
      <c r="V28" s="10">
        <f t="shared" si="4"/>
        <v>30.131563714559999</v>
      </c>
      <c r="W28" s="10">
        <f t="shared" si="4"/>
        <v>31.543910154239995</v>
      </c>
      <c r="X28" s="10">
        <f t="shared" si="4"/>
        <v>35.29180787712</v>
      </c>
      <c r="Y28" s="10">
        <f t="shared" si="4"/>
        <v>31.513719767040001</v>
      </c>
      <c r="Z28" s="10">
        <f t="shared" si="4"/>
        <v>31.466074368000001</v>
      </c>
      <c r="AA28" s="10">
        <f t="shared" si="4"/>
        <v>32.186927185920005</v>
      </c>
      <c r="AB28" s="10">
        <f t="shared" si="4"/>
        <v>30.382038835199999</v>
      </c>
      <c r="AC28" s="10">
        <f t="shared" si="4"/>
        <v>31.071793643519996</v>
      </c>
      <c r="AD28" s="10">
        <f t="shared" si="4"/>
        <v>30.278073077759998</v>
      </c>
      <c r="AE28" s="10">
        <f t="shared" si="4"/>
        <v>34.683882393600001</v>
      </c>
      <c r="AF28" s="10">
        <f t="shared" si="4"/>
        <v>34.462518067200001</v>
      </c>
      <c r="AG28" s="10">
        <f t="shared" si="4"/>
        <v>31.515401256959997</v>
      </c>
    </row>
    <row r="29" spans="1:33" x14ac:dyDescent="0.25">
      <c r="A29" s="1" t="s">
        <v>28</v>
      </c>
      <c r="B29" s="4">
        <f>B26*$B$8/1000000000/1.866</f>
        <v>0.14741478399999997</v>
      </c>
      <c r="C29" s="4">
        <f t="shared" ref="C29:AG29" si="5">C26*$B$8/1000000000/1.866</f>
        <v>7.5256729600000002E-2</v>
      </c>
      <c r="D29" s="4">
        <f t="shared" si="5"/>
        <v>5.0170265599999993E-2</v>
      </c>
      <c r="E29" s="4">
        <f t="shared" si="5"/>
        <v>3.72052992E-2</v>
      </c>
      <c r="F29" s="4">
        <f t="shared" si="5"/>
        <v>3.0301849599999993E-2</v>
      </c>
      <c r="G29" s="4">
        <f t="shared" si="5"/>
        <v>2.5019135999999997E-2</v>
      </c>
      <c r="H29" s="4">
        <f t="shared" si="5"/>
        <v>2.19224576E-2</v>
      </c>
      <c r="I29" s="4">
        <f t="shared" si="5"/>
        <v>1.9260979199999993E-2</v>
      </c>
      <c r="J29" s="4">
        <f t="shared" si="5"/>
        <v>1.7390131199999999E-2</v>
      </c>
      <c r="K29" s="4">
        <f t="shared" si="5"/>
        <v>1.6368025599999999E-2</v>
      </c>
      <c r="L29" s="4">
        <f t="shared" si="5"/>
        <v>1.4531583999999997E-2</v>
      </c>
      <c r="M29" s="4">
        <f t="shared" si="5"/>
        <v>1.3575936E-2</v>
      </c>
      <c r="N29" s="4">
        <f t="shared" si="5"/>
        <v>1.2206233599999998E-2</v>
      </c>
      <c r="O29" s="4">
        <f t="shared" si="5"/>
        <v>1.1545036800000002E-2</v>
      </c>
      <c r="P29" s="4">
        <f t="shared" si="5"/>
        <v>1.0987263999999998E-2</v>
      </c>
      <c r="Q29" s="4">
        <f t="shared" si="5"/>
        <v>1.0363340799999999E-2</v>
      </c>
      <c r="R29" s="4">
        <f t="shared" si="5"/>
        <v>9.8264063999999977E-3</v>
      </c>
      <c r="S29" s="4">
        <f t="shared" si="5"/>
        <v>9.5421952000000008E-3</v>
      </c>
      <c r="T29" s="4">
        <f t="shared" si="5"/>
        <v>8.7320063999999989E-3</v>
      </c>
      <c r="U29" s="4">
        <f t="shared" si="5"/>
        <v>8.9765376000000008E-3</v>
      </c>
      <c r="V29" s="4">
        <f t="shared" si="5"/>
        <v>7.6893695999999991E-3</v>
      </c>
      <c r="W29" s="4">
        <f t="shared" si="5"/>
        <v>7.6838911999999983E-3</v>
      </c>
      <c r="X29" s="4">
        <f t="shared" si="5"/>
        <v>8.2230784000000001E-3</v>
      </c>
      <c r="Y29" s="4">
        <f t="shared" si="5"/>
        <v>7.0368256000000002E-3</v>
      </c>
      <c r="Z29" s="4">
        <f t="shared" si="5"/>
        <v>6.7451391999999999E-3</v>
      </c>
      <c r="AA29" s="4">
        <f t="shared" si="5"/>
        <v>6.6342911999999997E-3</v>
      </c>
      <c r="AB29" s="4">
        <f t="shared" si="5"/>
        <v>6.0303359999999999E-3</v>
      </c>
      <c r="AC29" s="4">
        <f t="shared" si="5"/>
        <v>5.9469823999999992E-3</v>
      </c>
      <c r="AD29" s="4">
        <f t="shared" si="5"/>
        <v>5.595238399999999E-3</v>
      </c>
      <c r="AE29" s="4">
        <f t="shared" si="5"/>
        <v>6.1957631999999992E-3</v>
      </c>
      <c r="AF29" s="4">
        <f t="shared" si="5"/>
        <v>5.9576319999999992E-3</v>
      </c>
      <c r="AG29" s="4">
        <f t="shared" si="5"/>
        <v>5.2779007999999988E-3</v>
      </c>
    </row>
    <row r="30" spans="1:33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 customHeight="1" x14ac:dyDescent="0.25">
      <c r="A32" s="12" t="s">
        <v>21</v>
      </c>
      <c r="B32" s="10">
        <f t="shared" ref="B32:AG32" si="6">B28-B18</f>
        <v>18.612364154879998</v>
      </c>
      <c r="C32" s="10">
        <f t="shared" si="6"/>
        <v>17.89078523904</v>
      </c>
      <c r="D32" s="10">
        <f t="shared" si="6"/>
        <v>16.613158625279997</v>
      </c>
      <c r="E32" s="10">
        <f t="shared" si="6"/>
        <v>15.175752253439999</v>
      </c>
      <c r="F32" s="10">
        <f t="shared" si="6"/>
        <v>14.284877875199998</v>
      </c>
      <c r="G32" s="10">
        <f t="shared" si="6"/>
        <v>11.579236392960002</v>
      </c>
      <c r="H32" s="10">
        <f t="shared" si="6"/>
        <v>9.4956601958400029</v>
      </c>
      <c r="I32" s="10">
        <f t="shared" si="6"/>
        <v>8.6031903129599954</v>
      </c>
      <c r="J32" s="10">
        <f t="shared" si="6"/>
        <v>6.0398640230399963</v>
      </c>
      <c r="K32" s="10">
        <f t="shared" si="6"/>
        <v>3.8767896575999963</v>
      </c>
      <c r="L32" s="10">
        <f t="shared" si="6"/>
        <v>1.8971410022399944</v>
      </c>
      <c r="M32" s="10">
        <f t="shared" si="6"/>
        <v>-2.8367117107199959</v>
      </c>
      <c r="N32" s="10">
        <f t="shared" si="6"/>
        <v>-4.8854447615999987</v>
      </c>
      <c r="O32" s="10">
        <f t="shared" si="6"/>
        <v>-8.2433132543999932</v>
      </c>
      <c r="P32" s="10">
        <f t="shared" si="6"/>
        <v>-10.032619161600003</v>
      </c>
      <c r="Q32" s="10">
        <f t="shared" si="6"/>
        <v>-15.636786216959994</v>
      </c>
      <c r="R32" s="10">
        <f t="shared" si="6"/>
        <v>-25.690252032</v>
      </c>
      <c r="S32" s="10">
        <f t="shared" si="6"/>
        <v>-40.174902374399984</v>
      </c>
      <c r="T32" s="10">
        <f t="shared" si="6"/>
        <v>-44.122247731200005</v>
      </c>
      <c r="U32" s="10">
        <f t="shared" si="6"/>
        <v>-41.417580748800006</v>
      </c>
      <c r="V32" s="10">
        <f t="shared" si="6"/>
        <v>-51.277207080959997</v>
      </c>
      <c r="W32" s="10">
        <f t="shared" si="6"/>
        <v>-76.591235297280008</v>
      </c>
      <c r="X32" s="10">
        <f t="shared" si="6"/>
        <v>-77.569814661119977</v>
      </c>
      <c r="Y32" s="10">
        <f t="shared" si="6"/>
        <v>-63.699500482559998</v>
      </c>
      <c r="Z32" s="10">
        <f t="shared" si="6"/>
        <v>-81.874467071999987</v>
      </c>
      <c r="AA32" s="10">
        <f t="shared" si="6"/>
        <v>-106.39898800127997</v>
      </c>
      <c r="AB32" s="10">
        <f t="shared" si="6"/>
        <v>-121.96848595968001</v>
      </c>
      <c r="AC32" s="10">
        <f t="shared" si="6"/>
        <v>-117.57267959808</v>
      </c>
      <c r="AD32" s="10">
        <f t="shared" si="6"/>
        <v>-130.67874705407996</v>
      </c>
      <c r="AE32" s="10">
        <f t="shared" si="6"/>
        <v>-130.82431057919996</v>
      </c>
      <c r="AF32" s="10">
        <f t="shared" si="6"/>
        <v>-136.03809490944002</v>
      </c>
      <c r="AG32" s="10">
        <f t="shared" si="6"/>
        <v>-168.47611822079998</v>
      </c>
    </row>
    <row r="33" spans="1:2" x14ac:dyDescent="0.25">
      <c r="A33" s="13"/>
    </row>
    <row r="35" spans="1:2" x14ac:dyDescent="0.25">
      <c r="A35" s="7"/>
      <c r="B35" s="4"/>
    </row>
    <row r="36" spans="1:2" x14ac:dyDescent="0.25">
      <c r="A36" s="8"/>
    </row>
  </sheetData>
  <mergeCells count="3">
    <mergeCell ref="A11:A12"/>
    <mergeCell ref="A21:A23"/>
    <mergeCell ref="A32:A3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</vt:lpstr>
      <vt:lpstr>EmptyFunction</vt:lpstr>
      <vt:lpstr>EmptyFunctionNotActivatedNotify</vt:lpstr>
      <vt:lpstr>EmptyFunctionActivatedNotify</vt:lpstr>
      <vt:lpstr>LoopEmpty</vt:lpstr>
      <vt:lpstr>LoopNotActivatedNotify</vt:lpstr>
      <vt:lpstr>LoopActivatedNotify</vt:lpstr>
      <vt:lpstr>old_Serial</vt:lpstr>
      <vt:lpstr>old_OpenMP Parallel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Henschel</dc:creator>
  <cp:lastModifiedBy>Robert Henschel</cp:lastModifiedBy>
  <dcterms:created xsi:type="dcterms:W3CDTF">2014-07-15T20:24:38Z</dcterms:created>
  <dcterms:modified xsi:type="dcterms:W3CDTF">2014-07-17T09:50:59Z</dcterms:modified>
</cp:coreProperties>
</file>