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Dot Map/"/>
    </mc:Choice>
  </mc:AlternateContent>
  <bookViews>
    <workbookView xWindow="0" yWindow="460" windowWidth="28800" windowHeight="17460" tabRatio="500"/>
  </bookViews>
  <sheets>
    <sheet name="DotMaps" sheetId="8" r:id="rId1"/>
    <sheet name="DotMap 446K" sheetId="1" r:id="rId2"/>
    <sheet name="DotMap 400K" sheetId="3" r:id="rId3"/>
    <sheet name="DotMap 300K" sheetId="4" r:id="rId4"/>
    <sheet name="DotMap 200K" sheetId="5" r:id="rId5"/>
    <sheet name="DotMap 100K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C12" i="8"/>
  <c r="B12" i="8"/>
  <c r="A4" i="8"/>
  <c r="A12" i="8"/>
  <c r="A5" i="8"/>
  <c r="A13" i="8"/>
  <c r="A6" i="8"/>
  <c r="A14" i="8"/>
  <c r="A7" i="8"/>
  <c r="A15" i="8"/>
  <c r="A8" i="8"/>
  <c r="A16" i="8"/>
  <c r="A11" i="8"/>
  <c r="A19" i="4"/>
  <c r="B19" i="4"/>
  <c r="C19" i="4"/>
  <c r="D19" i="4"/>
  <c r="E19" i="4"/>
  <c r="F19" i="4"/>
  <c r="F11" i="8"/>
  <c r="E11" i="8"/>
  <c r="D11" i="8"/>
  <c r="G11" i="8"/>
  <c r="G10" i="8"/>
  <c r="F10" i="8"/>
  <c r="E10" i="8"/>
  <c r="C10" i="8"/>
  <c r="A19" i="1"/>
  <c r="B4" i="8"/>
  <c r="A19" i="6"/>
  <c r="F19" i="6"/>
  <c r="E19" i="6"/>
  <c r="D19" i="6"/>
  <c r="C19" i="6"/>
  <c r="B19" i="6"/>
  <c r="F21" i="6"/>
  <c r="E21" i="6"/>
  <c r="D21" i="6"/>
  <c r="C21" i="6"/>
  <c r="B21" i="6"/>
  <c r="A21" i="6"/>
  <c r="F19" i="5"/>
  <c r="E19" i="5"/>
  <c r="D19" i="5"/>
  <c r="C19" i="5"/>
  <c r="B19" i="5"/>
  <c r="A19" i="5"/>
  <c r="F21" i="5"/>
  <c r="E21" i="5"/>
  <c r="D21" i="5"/>
  <c r="C21" i="5"/>
  <c r="B21" i="5"/>
  <c r="A21" i="5"/>
  <c r="F21" i="4"/>
  <c r="E21" i="4"/>
  <c r="D21" i="4"/>
  <c r="C21" i="4"/>
  <c r="B21" i="4"/>
  <c r="A21" i="4"/>
  <c r="F19" i="3"/>
  <c r="E19" i="3"/>
  <c r="D19" i="3"/>
  <c r="C19" i="3"/>
  <c r="B19" i="3"/>
  <c r="A19" i="3"/>
  <c r="F21" i="3"/>
  <c r="E21" i="3"/>
  <c r="D21" i="3"/>
  <c r="C21" i="3"/>
  <c r="B21" i="3"/>
  <c r="A21" i="3"/>
  <c r="B19" i="1"/>
  <c r="B21" i="1"/>
  <c r="C19" i="1"/>
  <c r="C21" i="1"/>
  <c r="D19" i="1"/>
  <c r="D21" i="1"/>
  <c r="E19" i="1"/>
  <c r="E21" i="1"/>
  <c r="F19" i="1"/>
  <c r="F21" i="1"/>
  <c r="A21" i="1"/>
  <c r="B5" i="8"/>
  <c r="B13" i="8"/>
  <c r="C5" i="8"/>
  <c r="C13" i="8"/>
  <c r="D5" i="8"/>
  <c r="D13" i="8"/>
  <c r="E5" i="8"/>
  <c r="E13" i="8"/>
  <c r="F5" i="8"/>
  <c r="F13" i="8"/>
  <c r="G5" i="8"/>
  <c r="G13" i="8"/>
  <c r="B6" i="8"/>
  <c r="B14" i="8"/>
  <c r="C6" i="8"/>
  <c r="C14" i="8"/>
  <c r="D6" i="8"/>
  <c r="D14" i="8"/>
  <c r="E6" i="8"/>
  <c r="E14" i="8"/>
  <c r="F6" i="8"/>
  <c r="F14" i="8"/>
  <c r="G6" i="8"/>
  <c r="G14" i="8"/>
  <c r="B7" i="8"/>
  <c r="B15" i="8"/>
  <c r="C7" i="8"/>
  <c r="C15" i="8"/>
  <c r="D7" i="8"/>
  <c r="D15" i="8"/>
  <c r="E7" i="8"/>
  <c r="E15" i="8"/>
  <c r="F7" i="8"/>
  <c r="F15" i="8"/>
  <c r="G7" i="8"/>
  <c r="G15" i="8"/>
  <c r="B8" i="8"/>
  <c r="B16" i="8"/>
  <c r="C8" i="8"/>
  <c r="C16" i="8"/>
  <c r="D8" i="8"/>
  <c r="D16" i="8"/>
  <c r="E8" i="8"/>
  <c r="E16" i="8"/>
  <c r="F8" i="8"/>
  <c r="F16" i="8"/>
  <c r="G8" i="8"/>
  <c r="G16" i="8"/>
  <c r="C4" i="8"/>
  <c r="D4" i="8"/>
  <c r="E4" i="8"/>
  <c r="E12" i="8"/>
  <c r="F4" i="8"/>
  <c r="F12" i="8"/>
  <c r="G4" i="8"/>
  <c r="G12" i="8"/>
</calcChain>
</file>

<file path=xl/sharedStrings.xml><?xml version="1.0" encoding="utf-8"?>
<sst xmlns="http://schemas.openxmlformats.org/spreadsheetml/2006/main" count="61" uniqueCount="15">
  <si>
    <t>preProcess</t>
  </si>
  <si>
    <t>loadGeoJSON</t>
  </si>
  <si>
    <t>draw()</t>
  </si>
  <si>
    <t>pan</t>
  </si>
  <si>
    <t>zoom</t>
  </si>
  <si>
    <t>Filtragem</t>
  </si>
  <si>
    <t>Type</t>
  </si>
  <si>
    <t>Points</t>
  </si>
  <si>
    <t>Filtering</t>
  </si>
  <si>
    <t>Draw</t>
  </si>
  <si>
    <t>Pan</t>
  </si>
  <si>
    <t>Zoom</t>
  </si>
  <si>
    <t>DotMap</t>
  </si>
  <si>
    <t>By 1K Points</t>
  </si>
  <si>
    <t>DtoMap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</si>
</sst>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1" fillId="0" borderId="1" xfId="0" applyNumberFormat="1" applyFont="1" applyBorder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 per</a:t>
            </a:r>
            <a:r>
              <a:rPr lang="en-US" baseline="0"/>
              <a:t> 1K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DotMaps!$B$3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DotMaps!$B$12:$B$16</c:f>
              <c:numCache>
                <c:formatCode>0.00</c:formatCode>
                <c:ptCount val="5"/>
                <c:pt idx="0">
                  <c:v>0.183200545779983</c:v>
                </c:pt>
                <c:pt idx="1">
                  <c:v>0.15115</c:v>
                </c:pt>
                <c:pt idx="2">
                  <c:v>0.151346666666667</c:v>
                </c:pt>
                <c:pt idx="3">
                  <c:v>0.156</c:v>
                </c:pt>
                <c:pt idx="4">
                  <c:v>0.15374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DotMaps!$C$3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DotMaps!$C$12:$C$16</c:f>
              <c:numCache>
                <c:formatCode>0.00</c:formatCode>
                <c:ptCount val="5"/>
                <c:pt idx="0">
                  <c:v>13.87364954535751</c:v>
                </c:pt>
                <c:pt idx="1">
                  <c:v>13.48248333333333</c:v>
                </c:pt>
                <c:pt idx="2">
                  <c:v>12.6218</c:v>
                </c:pt>
                <c:pt idx="3">
                  <c:v>11.74603333333333</c:v>
                </c:pt>
                <c:pt idx="4">
                  <c:v>10.65833333333333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975584"/>
        <c:axId val="-691986512"/>
      </c:scatterChart>
      <c:valAx>
        <c:axId val="-691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986512"/>
        <c:crosses val="autoZero"/>
        <c:crossBetween val="midCat"/>
      </c:valAx>
      <c:valAx>
        <c:axId val="-6919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9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300K'!$C$3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300K'!$C$4:$C$18</c:f>
              <c:numCache>
                <c:formatCode>General</c:formatCode>
                <c:ptCount val="15"/>
                <c:pt idx="0">
                  <c:v>2.68</c:v>
                </c:pt>
                <c:pt idx="1">
                  <c:v>2.74</c:v>
                </c:pt>
                <c:pt idx="2">
                  <c:v>2.7</c:v>
                </c:pt>
                <c:pt idx="3">
                  <c:v>2.35</c:v>
                </c:pt>
                <c:pt idx="4">
                  <c:v>2.59</c:v>
                </c:pt>
                <c:pt idx="5">
                  <c:v>2.3</c:v>
                </c:pt>
                <c:pt idx="6">
                  <c:v>2.85</c:v>
                </c:pt>
                <c:pt idx="7">
                  <c:v>2.65</c:v>
                </c:pt>
                <c:pt idx="8">
                  <c:v>2.87</c:v>
                </c:pt>
                <c:pt idx="9">
                  <c:v>3.02</c:v>
                </c:pt>
                <c:pt idx="10">
                  <c:v>3.06</c:v>
                </c:pt>
                <c:pt idx="11">
                  <c:v>2.85</c:v>
                </c:pt>
                <c:pt idx="12">
                  <c:v>3.13</c:v>
                </c:pt>
                <c:pt idx="13">
                  <c:v>3.07</c:v>
                </c:pt>
                <c:pt idx="14">
                  <c:v>2.41</c:v>
                </c:pt>
              </c:numCache>
            </c:numRef>
          </c:val>
        </c:ser>
        <c:ser>
          <c:idx val="1"/>
          <c:order val="1"/>
          <c:tx>
            <c:strRef>
              <c:f>'DotMap 300K'!$D$3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300K'!$D$4:$D$18</c:f>
              <c:numCache>
                <c:formatCode>General</c:formatCode>
                <c:ptCount val="15"/>
                <c:pt idx="0">
                  <c:v>0.53</c:v>
                </c:pt>
                <c:pt idx="1">
                  <c:v>0.7</c:v>
                </c:pt>
                <c:pt idx="2">
                  <c:v>0.58</c:v>
                </c:pt>
                <c:pt idx="3">
                  <c:v>0.49</c:v>
                </c:pt>
                <c:pt idx="4">
                  <c:v>0.58</c:v>
                </c:pt>
                <c:pt idx="5">
                  <c:v>0.48</c:v>
                </c:pt>
                <c:pt idx="6">
                  <c:v>0.53</c:v>
                </c:pt>
                <c:pt idx="7">
                  <c:v>0.79</c:v>
                </c:pt>
                <c:pt idx="8">
                  <c:v>0.53</c:v>
                </c:pt>
                <c:pt idx="9">
                  <c:v>0.64</c:v>
                </c:pt>
                <c:pt idx="10">
                  <c:v>0.53</c:v>
                </c:pt>
                <c:pt idx="11">
                  <c:v>1.58</c:v>
                </c:pt>
                <c:pt idx="12">
                  <c:v>0.77</c:v>
                </c:pt>
                <c:pt idx="13">
                  <c:v>0.7</c:v>
                </c:pt>
                <c:pt idx="14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'DotMap 300K'!$E$3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300K'!$E$4:$E$18</c:f>
              <c:numCache>
                <c:formatCode>General</c:formatCode>
                <c:ptCount val="15"/>
                <c:pt idx="0">
                  <c:v>1.33</c:v>
                </c:pt>
                <c:pt idx="1">
                  <c:v>1.16</c:v>
                </c:pt>
                <c:pt idx="2">
                  <c:v>0.97</c:v>
                </c:pt>
                <c:pt idx="3">
                  <c:v>0.96</c:v>
                </c:pt>
                <c:pt idx="4">
                  <c:v>1.07</c:v>
                </c:pt>
                <c:pt idx="5">
                  <c:v>0.95</c:v>
                </c:pt>
                <c:pt idx="6">
                  <c:v>0.95</c:v>
                </c:pt>
                <c:pt idx="7">
                  <c:v>1.19</c:v>
                </c:pt>
                <c:pt idx="8">
                  <c:v>0.98</c:v>
                </c:pt>
                <c:pt idx="9">
                  <c:v>0.96</c:v>
                </c:pt>
                <c:pt idx="10">
                  <c:v>0.85</c:v>
                </c:pt>
                <c:pt idx="11">
                  <c:v>1.03</c:v>
                </c:pt>
                <c:pt idx="12">
                  <c:v>1.48</c:v>
                </c:pt>
                <c:pt idx="13">
                  <c:v>0.84</c:v>
                </c:pt>
                <c:pt idx="14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'DotMap 300K'!$F$3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300K'!$F$4:$F$18</c:f>
              <c:numCache>
                <c:formatCode>General</c:formatCode>
                <c:ptCount val="15"/>
                <c:pt idx="0">
                  <c:v>0.34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0.37</c:v>
                </c:pt>
                <c:pt idx="5">
                  <c:v>0.33</c:v>
                </c:pt>
                <c:pt idx="6">
                  <c:v>0.29</c:v>
                </c:pt>
                <c:pt idx="7">
                  <c:v>0.35</c:v>
                </c:pt>
                <c:pt idx="8">
                  <c:v>0.34</c:v>
                </c:pt>
                <c:pt idx="9">
                  <c:v>0.33</c:v>
                </c:pt>
                <c:pt idx="10">
                  <c:v>0.32</c:v>
                </c:pt>
                <c:pt idx="11">
                  <c:v>0.35</c:v>
                </c:pt>
                <c:pt idx="12">
                  <c:v>0.29</c:v>
                </c:pt>
                <c:pt idx="13">
                  <c:v>0.38</c:v>
                </c:pt>
                <c:pt idx="1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884368"/>
        <c:axId val="-282899488"/>
      </c:areaChart>
      <c:catAx>
        <c:axId val="-28288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899488"/>
        <c:crosses val="autoZero"/>
        <c:auto val="1"/>
        <c:lblAlgn val="ctr"/>
        <c:lblOffset val="100"/>
        <c:noMultiLvlLbl val="0"/>
      </c:catAx>
      <c:valAx>
        <c:axId val="-2828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8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200K'!$B$3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200K'!$B$4:$B$18</c:f>
              <c:numCache>
                <c:formatCode>General</c:formatCode>
                <c:ptCount val="15"/>
                <c:pt idx="0">
                  <c:v>2397.8</c:v>
                </c:pt>
                <c:pt idx="1">
                  <c:v>2420.6</c:v>
                </c:pt>
                <c:pt idx="2">
                  <c:v>2371.6</c:v>
                </c:pt>
                <c:pt idx="3">
                  <c:v>2313.9</c:v>
                </c:pt>
                <c:pt idx="4">
                  <c:v>2452.6</c:v>
                </c:pt>
                <c:pt idx="5">
                  <c:v>2344.0</c:v>
                </c:pt>
                <c:pt idx="6">
                  <c:v>2432.0</c:v>
                </c:pt>
                <c:pt idx="7">
                  <c:v>2281.7</c:v>
                </c:pt>
                <c:pt idx="8">
                  <c:v>2230.6</c:v>
                </c:pt>
                <c:pt idx="9">
                  <c:v>2313.9</c:v>
                </c:pt>
                <c:pt idx="10">
                  <c:v>2393.9</c:v>
                </c:pt>
                <c:pt idx="11">
                  <c:v>2384.4</c:v>
                </c:pt>
                <c:pt idx="12">
                  <c:v>2256.6</c:v>
                </c:pt>
                <c:pt idx="13">
                  <c:v>2359.5</c:v>
                </c:pt>
                <c:pt idx="14">
                  <c:v>2285.0</c:v>
                </c:pt>
              </c:numCache>
            </c:numRef>
          </c:val>
        </c:ser>
        <c:ser>
          <c:idx val="0"/>
          <c:order val="1"/>
          <c:tx>
            <c:strRef>
              <c:f>'DotMap 200K'!$A$3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200K'!$A$4:$A$18</c:f>
              <c:numCache>
                <c:formatCode>General</c:formatCode>
                <c:ptCount val="15"/>
                <c:pt idx="0">
                  <c:v>32.47</c:v>
                </c:pt>
                <c:pt idx="1">
                  <c:v>35.21</c:v>
                </c:pt>
                <c:pt idx="2">
                  <c:v>32.8</c:v>
                </c:pt>
                <c:pt idx="3">
                  <c:v>31.22</c:v>
                </c:pt>
                <c:pt idx="4">
                  <c:v>29.65</c:v>
                </c:pt>
                <c:pt idx="5">
                  <c:v>29.37</c:v>
                </c:pt>
                <c:pt idx="6">
                  <c:v>30.51</c:v>
                </c:pt>
                <c:pt idx="7">
                  <c:v>34.36</c:v>
                </c:pt>
                <c:pt idx="8">
                  <c:v>30.59</c:v>
                </c:pt>
                <c:pt idx="9">
                  <c:v>33.18</c:v>
                </c:pt>
                <c:pt idx="10">
                  <c:v>27.95</c:v>
                </c:pt>
                <c:pt idx="11">
                  <c:v>28.58</c:v>
                </c:pt>
                <c:pt idx="12">
                  <c:v>30.48</c:v>
                </c:pt>
                <c:pt idx="13">
                  <c:v>30.63</c:v>
                </c:pt>
                <c:pt idx="1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'DotMap 200K'!$C$3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200K'!$C$4:$C$18</c:f>
              <c:numCache>
                <c:formatCode>General</c:formatCode>
                <c:ptCount val="15"/>
                <c:pt idx="0">
                  <c:v>2.9</c:v>
                </c:pt>
                <c:pt idx="1">
                  <c:v>4.19</c:v>
                </c:pt>
                <c:pt idx="2">
                  <c:v>3.23</c:v>
                </c:pt>
                <c:pt idx="3">
                  <c:v>2.75</c:v>
                </c:pt>
                <c:pt idx="4">
                  <c:v>2.74</c:v>
                </c:pt>
                <c:pt idx="5">
                  <c:v>2.42</c:v>
                </c:pt>
                <c:pt idx="6">
                  <c:v>2.58</c:v>
                </c:pt>
                <c:pt idx="7">
                  <c:v>2.45</c:v>
                </c:pt>
                <c:pt idx="8">
                  <c:v>1.81</c:v>
                </c:pt>
                <c:pt idx="9">
                  <c:v>2.93</c:v>
                </c:pt>
                <c:pt idx="10">
                  <c:v>2.32</c:v>
                </c:pt>
                <c:pt idx="11">
                  <c:v>2.47</c:v>
                </c:pt>
                <c:pt idx="12">
                  <c:v>2.25</c:v>
                </c:pt>
                <c:pt idx="13">
                  <c:v>2.7</c:v>
                </c:pt>
                <c:pt idx="14">
                  <c:v>2.22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921504"/>
        <c:axId val="-282933008"/>
      </c:areaChart>
      <c:catAx>
        <c:axId val="-28292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933008"/>
        <c:crosses val="autoZero"/>
        <c:auto val="1"/>
        <c:lblAlgn val="ctr"/>
        <c:lblOffset val="100"/>
        <c:noMultiLvlLbl val="0"/>
      </c:catAx>
      <c:valAx>
        <c:axId val="-2829330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9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200K'!$C$3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200K'!$C$4:$C$18</c:f>
              <c:numCache>
                <c:formatCode>General</c:formatCode>
                <c:ptCount val="15"/>
                <c:pt idx="0">
                  <c:v>2.9</c:v>
                </c:pt>
                <c:pt idx="1">
                  <c:v>4.19</c:v>
                </c:pt>
                <c:pt idx="2">
                  <c:v>3.23</c:v>
                </c:pt>
                <c:pt idx="3">
                  <c:v>2.75</c:v>
                </c:pt>
                <c:pt idx="4">
                  <c:v>2.74</c:v>
                </c:pt>
                <c:pt idx="5">
                  <c:v>2.42</c:v>
                </c:pt>
                <c:pt idx="6">
                  <c:v>2.58</c:v>
                </c:pt>
                <c:pt idx="7">
                  <c:v>2.45</c:v>
                </c:pt>
                <c:pt idx="8">
                  <c:v>1.81</c:v>
                </c:pt>
                <c:pt idx="9">
                  <c:v>2.93</c:v>
                </c:pt>
                <c:pt idx="10">
                  <c:v>2.32</c:v>
                </c:pt>
                <c:pt idx="11">
                  <c:v>2.47</c:v>
                </c:pt>
                <c:pt idx="12">
                  <c:v>2.25</c:v>
                </c:pt>
                <c:pt idx="13">
                  <c:v>2.7</c:v>
                </c:pt>
                <c:pt idx="14">
                  <c:v>2.22</c:v>
                </c:pt>
              </c:numCache>
            </c:numRef>
          </c:val>
        </c:ser>
        <c:ser>
          <c:idx val="1"/>
          <c:order val="1"/>
          <c:tx>
            <c:strRef>
              <c:f>'DotMap 200K'!$D$3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200K'!$D$4:$D$18</c:f>
              <c:numCache>
                <c:formatCode>General</c:formatCode>
                <c:ptCount val="15"/>
                <c:pt idx="0">
                  <c:v>0.55</c:v>
                </c:pt>
                <c:pt idx="1">
                  <c:v>0.56</c:v>
                </c:pt>
                <c:pt idx="2">
                  <c:v>0.52</c:v>
                </c:pt>
                <c:pt idx="3">
                  <c:v>0.73</c:v>
                </c:pt>
                <c:pt idx="4">
                  <c:v>0.63</c:v>
                </c:pt>
                <c:pt idx="5">
                  <c:v>0.82</c:v>
                </c:pt>
                <c:pt idx="6">
                  <c:v>0.44</c:v>
                </c:pt>
                <c:pt idx="7">
                  <c:v>0.54</c:v>
                </c:pt>
                <c:pt idx="8">
                  <c:v>0.62</c:v>
                </c:pt>
                <c:pt idx="9">
                  <c:v>0.53</c:v>
                </c:pt>
                <c:pt idx="10">
                  <c:v>0.61</c:v>
                </c:pt>
                <c:pt idx="11">
                  <c:v>0.52</c:v>
                </c:pt>
                <c:pt idx="12">
                  <c:v>0.62</c:v>
                </c:pt>
                <c:pt idx="13">
                  <c:v>0.57</c:v>
                </c:pt>
                <c:pt idx="14">
                  <c:v>0.56</c:v>
                </c:pt>
              </c:numCache>
            </c:numRef>
          </c:val>
        </c:ser>
        <c:ser>
          <c:idx val="2"/>
          <c:order val="2"/>
          <c:tx>
            <c:strRef>
              <c:f>'DotMap 200K'!$E$3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200K'!$E$4:$E$18</c:f>
              <c:numCache>
                <c:formatCode>General</c:formatCode>
                <c:ptCount val="15"/>
                <c:pt idx="0">
                  <c:v>1.21</c:v>
                </c:pt>
                <c:pt idx="1">
                  <c:v>0.95</c:v>
                </c:pt>
                <c:pt idx="2">
                  <c:v>1.09</c:v>
                </c:pt>
                <c:pt idx="3">
                  <c:v>0.86</c:v>
                </c:pt>
                <c:pt idx="4">
                  <c:v>0.94</c:v>
                </c:pt>
                <c:pt idx="5">
                  <c:v>0.97</c:v>
                </c:pt>
                <c:pt idx="6">
                  <c:v>0.54</c:v>
                </c:pt>
                <c:pt idx="7">
                  <c:v>0.95</c:v>
                </c:pt>
                <c:pt idx="8">
                  <c:v>0.85</c:v>
                </c:pt>
                <c:pt idx="9">
                  <c:v>0.86</c:v>
                </c:pt>
                <c:pt idx="10">
                  <c:v>0.98</c:v>
                </c:pt>
                <c:pt idx="11">
                  <c:v>0.95</c:v>
                </c:pt>
                <c:pt idx="12">
                  <c:v>0.94</c:v>
                </c:pt>
                <c:pt idx="13">
                  <c:v>0.95</c:v>
                </c:pt>
                <c:pt idx="14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'DotMap 200K'!$F$3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200K'!$F$4:$F$18</c:f>
              <c:numCache>
                <c:formatCode>General</c:formatCode>
                <c:ptCount val="15"/>
                <c:pt idx="0">
                  <c:v>0.38</c:v>
                </c:pt>
                <c:pt idx="1">
                  <c:v>0.33</c:v>
                </c:pt>
                <c:pt idx="2">
                  <c:v>0.25</c:v>
                </c:pt>
                <c:pt idx="3">
                  <c:v>0.24</c:v>
                </c:pt>
                <c:pt idx="4">
                  <c:v>0.28</c:v>
                </c:pt>
                <c:pt idx="5">
                  <c:v>0.27</c:v>
                </c:pt>
                <c:pt idx="6">
                  <c:v>0.3</c:v>
                </c:pt>
                <c:pt idx="7">
                  <c:v>0.28</c:v>
                </c:pt>
                <c:pt idx="8">
                  <c:v>0.53</c:v>
                </c:pt>
                <c:pt idx="9">
                  <c:v>0.23</c:v>
                </c:pt>
                <c:pt idx="10">
                  <c:v>0.31</c:v>
                </c:pt>
                <c:pt idx="11">
                  <c:v>0.21</c:v>
                </c:pt>
                <c:pt idx="12">
                  <c:v>0.24</c:v>
                </c:pt>
                <c:pt idx="13">
                  <c:v>0.22</c:v>
                </c:pt>
                <c:pt idx="14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680000"/>
        <c:axId val="-422709376"/>
      </c:areaChart>
      <c:catAx>
        <c:axId val="-42268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709376"/>
        <c:crosses val="autoZero"/>
        <c:auto val="1"/>
        <c:lblAlgn val="ctr"/>
        <c:lblOffset val="100"/>
        <c:noMultiLvlLbl val="0"/>
      </c:catAx>
      <c:valAx>
        <c:axId val="-422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100K'!$B$3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100K'!$B$4:$B$18</c:f>
              <c:numCache>
                <c:formatCode>General</c:formatCode>
                <c:ptCount val="15"/>
                <c:pt idx="0">
                  <c:v>1070.5</c:v>
                </c:pt>
                <c:pt idx="1">
                  <c:v>1038.2</c:v>
                </c:pt>
                <c:pt idx="2">
                  <c:v>1081.7</c:v>
                </c:pt>
                <c:pt idx="3">
                  <c:v>1024.0</c:v>
                </c:pt>
                <c:pt idx="4">
                  <c:v>1088.8</c:v>
                </c:pt>
                <c:pt idx="5">
                  <c:v>1112.7</c:v>
                </c:pt>
                <c:pt idx="6">
                  <c:v>1109.7</c:v>
                </c:pt>
                <c:pt idx="7">
                  <c:v>1080.2</c:v>
                </c:pt>
                <c:pt idx="8">
                  <c:v>1037.9</c:v>
                </c:pt>
                <c:pt idx="9">
                  <c:v>1059.3</c:v>
                </c:pt>
                <c:pt idx="10">
                  <c:v>1091.2</c:v>
                </c:pt>
                <c:pt idx="11">
                  <c:v>1005.2</c:v>
                </c:pt>
                <c:pt idx="12">
                  <c:v>1046.2</c:v>
                </c:pt>
                <c:pt idx="13">
                  <c:v>1067.8</c:v>
                </c:pt>
                <c:pt idx="14">
                  <c:v>1074.1</c:v>
                </c:pt>
              </c:numCache>
            </c:numRef>
          </c:val>
        </c:ser>
        <c:ser>
          <c:idx val="0"/>
          <c:order val="1"/>
          <c:tx>
            <c:strRef>
              <c:f>'DotMap 100K'!$A$3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100K'!$A$4:$A$18</c:f>
              <c:numCache>
                <c:formatCode>General</c:formatCode>
                <c:ptCount val="15"/>
                <c:pt idx="0">
                  <c:v>18.81</c:v>
                </c:pt>
                <c:pt idx="1">
                  <c:v>2.34</c:v>
                </c:pt>
                <c:pt idx="2">
                  <c:v>15.31</c:v>
                </c:pt>
                <c:pt idx="3">
                  <c:v>11.85</c:v>
                </c:pt>
                <c:pt idx="4">
                  <c:v>16.36</c:v>
                </c:pt>
                <c:pt idx="5">
                  <c:v>15.54</c:v>
                </c:pt>
                <c:pt idx="6">
                  <c:v>18.34</c:v>
                </c:pt>
                <c:pt idx="7">
                  <c:v>14.83</c:v>
                </c:pt>
                <c:pt idx="8">
                  <c:v>16.48</c:v>
                </c:pt>
                <c:pt idx="9">
                  <c:v>17.77</c:v>
                </c:pt>
                <c:pt idx="10">
                  <c:v>17.0</c:v>
                </c:pt>
                <c:pt idx="11">
                  <c:v>17.09</c:v>
                </c:pt>
                <c:pt idx="12">
                  <c:v>17.82</c:v>
                </c:pt>
                <c:pt idx="13">
                  <c:v>12.91</c:v>
                </c:pt>
                <c:pt idx="14">
                  <c:v>18.16</c:v>
                </c:pt>
              </c:numCache>
            </c:numRef>
          </c:val>
        </c:ser>
        <c:ser>
          <c:idx val="2"/>
          <c:order val="2"/>
          <c:tx>
            <c:strRef>
              <c:f>'DotMap 100K'!$C$3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100K'!$C$4:$C$18</c:f>
              <c:numCache>
                <c:formatCode>General</c:formatCode>
                <c:ptCount val="15"/>
                <c:pt idx="0">
                  <c:v>2.78</c:v>
                </c:pt>
                <c:pt idx="1">
                  <c:v>2.67</c:v>
                </c:pt>
                <c:pt idx="2">
                  <c:v>2.54</c:v>
                </c:pt>
                <c:pt idx="3">
                  <c:v>2.23</c:v>
                </c:pt>
                <c:pt idx="4">
                  <c:v>2.39</c:v>
                </c:pt>
                <c:pt idx="5">
                  <c:v>2.45</c:v>
                </c:pt>
                <c:pt idx="6">
                  <c:v>3.05</c:v>
                </c:pt>
                <c:pt idx="7">
                  <c:v>2.88</c:v>
                </c:pt>
                <c:pt idx="8">
                  <c:v>2.58</c:v>
                </c:pt>
                <c:pt idx="9">
                  <c:v>2.58</c:v>
                </c:pt>
                <c:pt idx="10">
                  <c:v>2.69</c:v>
                </c:pt>
                <c:pt idx="11">
                  <c:v>2.32</c:v>
                </c:pt>
                <c:pt idx="12">
                  <c:v>2.19</c:v>
                </c:pt>
                <c:pt idx="13">
                  <c:v>2.71</c:v>
                </c:pt>
                <c:pt idx="14">
                  <c:v>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019680"/>
        <c:axId val="-283021616"/>
      </c:areaChart>
      <c:catAx>
        <c:axId val="-28301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021616"/>
        <c:crosses val="autoZero"/>
        <c:auto val="1"/>
        <c:lblAlgn val="ctr"/>
        <c:lblOffset val="100"/>
        <c:noMultiLvlLbl val="0"/>
      </c:catAx>
      <c:valAx>
        <c:axId val="-2830216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0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100K'!$C$3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100K'!$C$4:$C$18</c:f>
              <c:numCache>
                <c:formatCode>General</c:formatCode>
                <c:ptCount val="15"/>
                <c:pt idx="0">
                  <c:v>2.78</c:v>
                </c:pt>
                <c:pt idx="1">
                  <c:v>2.67</c:v>
                </c:pt>
                <c:pt idx="2">
                  <c:v>2.54</c:v>
                </c:pt>
                <c:pt idx="3">
                  <c:v>2.23</c:v>
                </c:pt>
                <c:pt idx="4">
                  <c:v>2.39</c:v>
                </c:pt>
                <c:pt idx="5">
                  <c:v>2.45</c:v>
                </c:pt>
                <c:pt idx="6">
                  <c:v>3.05</c:v>
                </c:pt>
                <c:pt idx="7">
                  <c:v>2.88</c:v>
                </c:pt>
                <c:pt idx="8">
                  <c:v>2.58</c:v>
                </c:pt>
                <c:pt idx="9">
                  <c:v>2.58</c:v>
                </c:pt>
                <c:pt idx="10">
                  <c:v>2.69</c:v>
                </c:pt>
                <c:pt idx="11">
                  <c:v>2.32</c:v>
                </c:pt>
                <c:pt idx="12">
                  <c:v>2.19</c:v>
                </c:pt>
                <c:pt idx="13">
                  <c:v>2.71</c:v>
                </c:pt>
                <c:pt idx="14">
                  <c:v>2.61</c:v>
                </c:pt>
              </c:numCache>
            </c:numRef>
          </c:val>
        </c:ser>
        <c:ser>
          <c:idx val="1"/>
          <c:order val="1"/>
          <c:tx>
            <c:strRef>
              <c:f>'DotMap 100K'!$D$3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100K'!$D$4:$D$18</c:f>
              <c:numCache>
                <c:formatCode>General</c:formatCode>
                <c:ptCount val="15"/>
                <c:pt idx="0">
                  <c:v>0.25</c:v>
                </c:pt>
                <c:pt idx="1">
                  <c:v>0.39</c:v>
                </c:pt>
                <c:pt idx="2">
                  <c:v>0.35</c:v>
                </c:pt>
                <c:pt idx="3">
                  <c:v>0.91</c:v>
                </c:pt>
                <c:pt idx="4">
                  <c:v>0.35</c:v>
                </c:pt>
                <c:pt idx="5">
                  <c:v>0.39</c:v>
                </c:pt>
                <c:pt idx="6">
                  <c:v>0.48</c:v>
                </c:pt>
                <c:pt idx="7">
                  <c:v>0.39</c:v>
                </c:pt>
                <c:pt idx="8">
                  <c:v>0.33</c:v>
                </c:pt>
                <c:pt idx="9">
                  <c:v>0.34</c:v>
                </c:pt>
                <c:pt idx="10">
                  <c:v>0.31</c:v>
                </c:pt>
                <c:pt idx="11">
                  <c:v>0.31</c:v>
                </c:pt>
                <c:pt idx="12">
                  <c:v>0.3</c:v>
                </c:pt>
                <c:pt idx="13">
                  <c:v>0.39</c:v>
                </c:pt>
                <c:pt idx="14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'DotMap 100K'!$E$3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100K'!$E$4:$E$18</c:f>
              <c:numCache>
                <c:formatCode>General</c:formatCode>
                <c:ptCount val="15"/>
                <c:pt idx="0">
                  <c:v>0.83</c:v>
                </c:pt>
                <c:pt idx="1">
                  <c:v>0.66</c:v>
                </c:pt>
                <c:pt idx="2">
                  <c:v>0.75</c:v>
                </c:pt>
                <c:pt idx="3">
                  <c:v>0.84</c:v>
                </c:pt>
                <c:pt idx="4">
                  <c:v>0.95</c:v>
                </c:pt>
                <c:pt idx="5">
                  <c:v>0.73</c:v>
                </c:pt>
                <c:pt idx="6">
                  <c:v>0.72</c:v>
                </c:pt>
                <c:pt idx="7">
                  <c:v>0.67</c:v>
                </c:pt>
                <c:pt idx="8">
                  <c:v>0.84</c:v>
                </c:pt>
                <c:pt idx="9">
                  <c:v>0.73</c:v>
                </c:pt>
                <c:pt idx="10">
                  <c:v>0.92</c:v>
                </c:pt>
                <c:pt idx="11">
                  <c:v>0.86</c:v>
                </c:pt>
                <c:pt idx="12">
                  <c:v>0.7</c:v>
                </c:pt>
                <c:pt idx="13">
                  <c:v>0.84</c:v>
                </c:pt>
                <c:pt idx="14">
                  <c:v>0.58</c:v>
                </c:pt>
              </c:numCache>
            </c:numRef>
          </c:val>
        </c:ser>
        <c:ser>
          <c:idx val="3"/>
          <c:order val="3"/>
          <c:tx>
            <c:strRef>
              <c:f>'DotMap 100K'!$F$3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100K'!$F$4:$F$18</c:f>
              <c:numCache>
                <c:formatCode>General</c:formatCode>
                <c:ptCount val="15"/>
                <c:pt idx="0">
                  <c:v>0.18</c:v>
                </c:pt>
                <c:pt idx="1">
                  <c:v>0.02</c:v>
                </c:pt>
                <c:pt idx="2">
                  <c:v>0.15</c:v>
                </c:pt>
                <c:pt idx="3">
                  <c:v>0.22</c:v>
                </c:pt>
                <c:pt idx="4">
                  <c:v>0.2</c:v>
                </c:pt>
                <c:pt idx="5">
                  <c:v>0.44</c:v>
                </c:pt>
                <c:pt idx="6">
                  <c:v>0.43</c:v>
                </c:pt>
                <c:pt idx="7">
                  <c:v>0.14</c:v>
                </c:pt>
                <c:pt idx="8">
                  <c:v>0.16</c:v>
                </c:pt>
                <c:pt idx="9">
                  <c:v>0.42</c:v>
                </c:pt>
                <c:pt idx="10">
                  <c:v>0.45</c:v>
                </c:pt>
                <c:pt idx="11">
                  <c:v>0.43</c:v>
                </c:pt>
                <c:pt idx="12">
                  <c:v>0.46</c:v>
                </c:pt>
                <c:pt idx="13">
                  <c:v>0.6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752400"/>
        <c:axId val="-628749568"/>
      </c:areaChart>
      <c:catAx>
        <c:axId val="-62875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749568"/>
        <c:crosses val="autoZero"/>
        <c:auto val="1"/>
        <c:lblAlgn val="ctr"/>
        <c:lblOffset val="100"/>
        <c:noMultiLvlLbl val="0"/>
      </c:catAx>
      <c:valAx>
        <c:axId val="-628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7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DotMaps!$D$3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DotMaps!$D$12:$D$16</c:f>
              <c:numCache>
                <c:formatCode>0,000</c:formatCode>
                <c:ptCount val="5"/>
                <c:pt idx="0">
                  <c:v>0.00691928397726713</c:v>
                </c:pt>
                <c:pt idx="1">
                  <c:v>0.00730333333333333</c:v>
                </c:pt>
                <c:pt idx="2">
                  <c:v>0.00917111111111111</c:v>
                </c:pt>
                <c:pt idx="3">
                  <c:v>0.01332</c:v>
                </c:pt>
                <c:pt idx="4">
                  <c:v>0.02578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DotMaps!$E$3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DotMaps!$E$12:$E$16</c:f>
              <c:numCache>
                <c:formatCode>0,000</c:formatCode>
                <c:ptCount val="5"/>
                <c:pt idx="0">
                  <c:v>0.00111216107077972</c:v>
                </c:pt>
                <c:pt idx="1">
                  <c:v>0.00143</c:v>
                </c:pt>
                <c:pt idx="2">
                  <c:v>0.0022</c:v>
                </c:pt>
                <c:pt idx="3">
                  <c:v>0.00294</c:v>
                </c:pt>
                <c:pt idx="4">
                  <c:v>0.00388666666666667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DotMaps!$F$3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DotMaps!$F$12:$F$16</c:f>
              <c:numCache>
                <c:formatCode>0,000</c:formatCode>
                <c:ptCount val="5"/>
                <c:pt idx="0">
                  <c:v>0.00205264627157331</c:v>
                </c:pt>
                <c:pt idx="1">
                  <c:v>0.00253166666666667</c:v>
                </c:pt>
                <c:pt idx="2">
                  <c:v>0.00346</c:v>
                </c:pt>
                <c:pt idx="3">
                  <c:v>0.00466333333333333</c:v>
                </c:pt>
                <c:pt idx="4">
                  <c:v>0.00774666666666666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DotMaps!$G$3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DotMaps!$G$12:$G$16</c:f>
              <c:numCache>
                <c:formatCode>0,000</c:formatCode>
                <c:ptCount val="5"/>
                <c:pt idx="0">
                  <c:v>0.00091809269601279</c:v>
                </c:pt>
                <c:pt idx="1">
                  <c:v>0.000825</c:v>
                </c:pt>
                <c:pt idx="2">
                  <c:v>0.00113555555555556</c:v>
                </c:pt>
                <c:pt idx="3">
                  <c:v>0.00145</c:v>
                </c:pt>
                <c:pt idx="4">
                  <c:v>0.00320666666666667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042208"/>
        <c:axId val="-692040064"/>
      </c:scatterChart>
      <c:valAx>
        <c:axId val="-6920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040064"/>
        <c:crosses val="autoZero"/>
        <c:crossBetween val="midCat"/>
      </c:valAx>
      <c:valAx>
        <c:axId val="-692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0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DotMaps!$B$3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DotMaps!$B$4:$B$8</c:f>
              <c:numCache>
                <c:formatCode>#,#00</c:formatCode>
                <c:ptCount val="5"/>
                <c:pt idx="0">
                  <c:v>81.81333333333333</c:v>
                </c:pt>
                <c:pt idx="1">
                  <c:v>60.46</c:v>
                </c:pt>
                <c:pt idx="2">
                  <c:v>45.404</c:v>
                </c:pt>
                <c:pt idx="3">
                  <c:v>31.2</c:v>
                </c:pt>
                <c:pt idx="4">
                  <c:v>15.374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DotMaps!$C$3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DotMaps!$C$4:$C$8</c:f>
              <c:numCache>
                <c:formatCode>#,#00</c:formatCode>
                <c:ptCount val="5"/>
                <c:pt idx="0">
                  <c:v>6195.666666666666</c:v>
                </c:pt>
                <c:pt idx="1">
                  <c:v>5392.993333333333</c:v>
                </c:pt>
                <c:pt idx="2">
                  <c:v>3786.54</c:v>
                </c:pt>
                <c:pt idx="3">
                  <c:v>2349.206666666667</c:v>
                </c:pt>
                <c:pt idx="4">
                  <c:v>1065.833333333333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046384"/>
        <c:axId val="-282255392"/>
      </c:scatterChart>
      <c:valAx>
        <c:axId val="-6290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255392"/>
        <c:crosses val="autoZero"/>
        <c:crossBetween val="midCat"/>
      </c:valAx>
      <c:valAx>
        <c:axId val="-2822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0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DotMaps!$D$3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DotMaps!$D$4:$D$8</c:f>
              <c:numCache>
                <c:formatCode>#,#00</c:formatCode>
                <c:ptCount val="5"/>
                <c:pt idx="0">
                  <c:v>3.09</c:v>
                </c:pt>
                <c:pt idx="1">
                  <c:v>2.921333333333333</c:v>
                </c:pt>
                <c:pt idx="2">
                  <c:v>2.751333333333333</c:v>
                </c:pt>
                <c:pt idx="3">
                  <c:v>2.664</c:v>
                </c:pt>
                <c:pt idx="4">
                  <c:v>2.578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DotMaps!$E$3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DotMaps!$E$4:$E$8</c:f>
              <c:numCache>
                <c:formatCode>#,#00</c:formatCode>
                <c:ptCount val="5"/>
                <c:pt idx="0">
                  <c:v>0.496666666666667</c:v>
                </c:pt>
                <c:pt idx="1">
                  <c:v>0.572</c:v>
                </c:pt>
                <c:pt idx="2">
                  <c:v>0.66</c:v>
                </c:pt>
                <c:pt idx="3">
                  <c:v>0.588</c:v>
                </c:pt>
                <c:pt idx="4">
                  <c:v>0.388666666666667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DotMaps!$F$3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DotMaps!$F$4:$F$8</c:f>
              <c:numCache>
                <c:formatCode>#,#00</c:formatCode>
                <c:ptCount val="5"/>
                <c:pt idx="0">
                  <c:v>0.916666666666667</c:v>
                </c:pt>
                <c:pt idx="1">
                  <c:v>1.012666666666667</c:v>
                </c:pt>
                <c:pt idx="2">
                  <c:v>1.038</c:v>
                </c:pt>
                <c:pt idx="3">
                  <c:v>0.932666666666667</c:v>
                </c:pt>
                <c:pt idx="4">
                  <c:v>0.774666666666666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DotMaps!$G$3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DotMaps!$G$4:$G$8</c:f>
              <c:numCache>
                <c:formatCode>#,#00</c:formatCode>
                <c:ptCount val="5"/>
                <c:pt idx="0">
                  <c:v>0.41</c:v>
                </c:pt>
                <c:pt idx="1">
                  <c:v>0.33</c:v>
                </c:pt>
                <c:pt idx="2">
                  <c:v>0.340666666666667</c:v>
                </c:pt>
                <c:pt idx="3">
                  <c:v>0.29</c:v>
                </c:pt>
                <c:pt idx="4">
                  <c:v>0.320666666666667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497344"/>
        <c:axId val="-282494784"/>
      </c:scatterChart>
      <c:valAx>
        <c:axId val="-2824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494784"/>
        <c:crosses val="autoZero"/>
        <c:crossBetween val="midCat"/>
      </c:valAx>
      <c:valAx>
        <c:axId val="-2824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4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446K'!$B$3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446K'!$B$4:$B$18</c:f>
              <c:numCache>
                <c:formatCode>General</c:formatCode>
                <c:ptCount val="15"/>
                <c:pt idx="0">
                  <c:v>6173.8</c:v>
                </c:pt>
                <c:pt idx="1">
                  <c:v>6202.9</c:v>
                </c:pt>
                <c:pt idx="2">
                  <c:v>6210.3</c:v>
                </c:pt>
              </c:numCache>
            </c:numRef>
          </c:val>
        </c:ser>
        <c:ser>
          <c:idx val="0"/>
          <c:order val="1"/>
          <c:tx>
            <c:strRef>
              <c:f>'DotMap 446K'!$A$3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446K'!$A$4:$A$18</c:f>
              <c:numCache>
                <c:formatCode>General</c:formatCode>
                <c:ptCount val="15"/>
                <c:pt idx="0">
                  <c:v>82.78</c:v>
                </c:pt>
                <c:pt idx="1">
                  <c:v>81.9</c:v>
                </c:pt>
                <c:pt idx="2">
                  <c:v>80.76</c:v>
                </c:pt>
              </c:numCache>
            </c:numRef>
          </c:val>
        </c:ser>
        <c:ser>
          <c:idx val="2"/>
          <c:order val="2"/>
          <c:tx>
            <c:strRef>
              <c:f>'DotMap 446K'!$C$3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446K'!$C$4:$C$18</c:f>
              <c:numCache>
                <c:formatCode>General</c:formatCode>
                <c:ptCount val="15"/>
                <c:pt idx="0">
                  <c:v>3.13</c:v>
                </c:pt>
                <c:pt idx="1">
                  <c:v>3.4</c:v>
                </c:pt>
                <c:pt idx="2">
                  <c:v>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574992"/>
        <c:axId val="-282573216"/>
      </c:areaChart>
      <c:catAx>
        <c:axId val="-28257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73216"/>
        <c:crosses val="autoZero"/>
        <c:auto val="1"/>
        <c:lblAlgn val="ctr"/>
        <c:lblOffset val="100"/>
        <c:noMultiLvlLbl val="0"/>
      </c:catAx>
      <c:valAx>
        <c:axId val="-2825732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446K'!$C$3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446K'!$C$4:$C$18</c:f>
              <c:numCache>
                <c:formatCode>General</c:formatCode>
                <c:ptCount val="15"/>
                <c:pt idx="0">
                  <c:v>3.13</c:v>
                </c:pt>
                <c:pt idx="1">
                  <c:v>3.4</c:v>
                </c:pt>
                <c:pt idx="2">
                  <c:v>2.74</c:v>
                </c:pt>
              </c:numCache>
            </c:numRef>
          </c:val>
        </c:ser>
        <c:ser>
          <c:idx val="1"/>
          <c:order val="1"/>
          <c:tx>
            <c:strRef>
              <c:f>'DotMap 446K'!$D$3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446K'!$D$4:$D$18</c:f>
              <c:numCache>
                <c:formatCode>General</c:formatCode>
                <c:ptCount val="15"/>
                <c:pt idx="0">
                  <c:v>0.44</c:v>
                </c:pt>
                <c:pt idx="1">
                  <c:v>0.58</c:v>
                </c:pt>
                <c:pt idx="2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'DotMap 446K'!$E$3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446K'!$E$4:$E$18</c:f>
              <c:numCache>
                <c:formatCode>General</c:formatCode>
                <c:ptCount val="15"/>
                <c:pt idx="0">
                  <c:v>1.3</c:v>
                </c:pt>
                <c:pt idx="1">
                  <c:v>0.77</c:v>
                </c:pt>
                <c:pt idx="2">
                  <c:v>0.68</c:v>
                </c:pt>
              </c:numCache>
            </c:numRef>
          </c:val>
        </c:ser>
        <c:ser>
          <c:idx val="3"/>
          <c:order val="3"/>
          <c:tx>
            <c:strRef>
              <c:f>'DotMap 446K'!$F$3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446K'!$F$4:$F$18</c:f>
              <c:numCache>
                <c:formatCode>General</c:formatCode>
                <c:ptCount val="15"/>
                <c:pt idx="0">
                  <c:v>0.45</c:v>
                </c:pt>
                <c:pt idx="1">
                  <c:v>0.35</c:v>
                </c:pt>
                <c:pt idx="2">
                  <c:v>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592736"/>
        <c:axId val="-282590176"/>
      </c:areaChart>
      <c:catAx>
        <c:axId val="-282592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90176"/>
        <c:crosses val="autoZero"/>
        <c:auto val="1"/>
        <c:lblAlgn val="ctr"/>
        <c:lblOffset val="100"/>
        <c:noMultiLvlLbl val="0"/>
      </c:catAx>
      <c:valAx>
        <c:axId val="-2825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400K'!$B$3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400K'!$B$4:$B$18</c:f>
              <c:numCache>
                <c:formatCode>General</c:formatCode>
                <c:ptCount val="15"/>
                <c:pt idx="0">
                  <c:v>5454.8</c:v>
                </c:pt>
                <c:pt idx="1">
                  <c:v>5247.9</c:v>
                </c:pt>
                <c:pt idx="2">
                  <c:v>5103.5</c:v>
                </c:pt>
                <c:pt idx="3">
                  <c:v>5323.3</c:v>
                </c:pt>
                <c:pt idx="4">
                  <c:v>5563.5</c:v>
                </c:pt>
                <c:pt idx="5">
                  <c:v>5277.0</c:v>
                </c:pt>
                <c:pt idx="6">
                  <c:v>5591.1</c:v>
                </c:pt>
                <c:pt idx="7">
                  <c:v>5451.5</c:v>
                </c:pt>
                <c:pt idx="8">
                  <c:v>5333.8</c:v>
                </c:pt>
                <c:pt idx="9">
                  <c:v>5329.7</c:v>
                </c:pt>
                <c:pt idx="10">
                  <c:v>5603.6</c:v>
                </c:pt>
                <c:pt idx="11">
                  <c:v>5369.1</c:v>
                </c:pt>
                <c:pt idx="12">
                  <c:v>5453.9</c:v>
                </c:pt>
                <c:pt idx="13">
                  <c:v>5380.5</c:v>
                </c:pt>
                <c:pt idx="14">
                  <c:v>5411.7</c:v>
                </c:pt>
              </c:numCache>
            </c:numRef>
          </c:val>
        </c:ser>
        <c:ser>
          <c:idx val="0"/>
          <c:order val="1"/>
          <c:tx>
            <c:strRef>
              <c:f>'DotMap 400K'!$A$3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400K'!$A$4:$A$18</c:f>
              <c:numCache>
                <c:formatCode>General</c:formatCode>
                <c:ptCount val="15"/>
                <c:pt idx="0">
                  <c:v>52.2</c:v>
                </c:pt>
                <c:pt idx="1">
                  <c:v>51.25</c:v>
                </c:pt>
                <c:pt idx="2">
                  <c:v>57.31</c:v>
                </c:pt>
                <c:pt idx="3">
                  <c:v>59.7</c:v>
                </c:pt>
                <c:pt idx="4">
                  <c:v>72.95</c:v>
                </c:pt>
                <c:pt idx="5">
                  <c:v>61.91</c:v>
                </c:pt>
                <c:pt idx="6">
                  <c:v>57.52</c:v>
                </c:pt>
                <c:pt idx="7">
                  <c:v>59.63</c:v>
                </c:pt>
                <c:pt idx="8">
                  <c:v>58.83</c:v>
                </c:pt>
                <c:pt idx="9">
                  <c:v>56.75</c:v>
                </c:pt>
                <c:pt idx="10">
                  <c:v>72.1</c:v>
                </c:pt>
                <c:pt idx="11">
                  <c:v>69.96</c:v>
                </c:pt>
                <c:pt idx="12">
                  <c:v>58.89</c:v>
                </c:pt>
                <c:pt idx="13">
                  <c:v>59.43</c:v>
                </c:pt>
                <c:pt idx="14">
                  <c:v>58.47</c:v>
                </c:pt>
              </c:numCache>
            </c:numRef>
          </c:val>
        </c:ser>
        <c:ser>
          <c:idx val="2"/>
          <c:order val="2"/>
          <c:tx>
            <c:strRef>
              <c:f>'DotMap 400K'!$C$3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400K'!$C$4:$C$18</c:f>
              <c:numCache>
                <c:formatCode>General</c:formatCode>
                <c:ptCount val="15"/>
                <c:pt idx="0">
                  <c:v>3.06</c:v>
                </c:pt>
                <c:pt idx="1">
                  <c:v>3.12</c:v>
                </c:pt>
                <c:pt idx="2">
                  <c:v>2.87</c:v>
                </c:pt>
                <c:pt idx="3">
                  <c:v>3.01</c:v>
                </c:pt>
                <c:pt idx="4">
                  <c:v>2.7</c:v>
                </c:pt>
                <c:pt idx="5">
                  <c:v>2.82</c:v>
                </c:pt>
                <c:pt idx="6">
                  <c:v>3.18</c:v>
                </c:pt>
                <c:pt idx="7">
                  <c:v>2.57</c:v>
                </c:pt>
                <c:pt idx="8">
                  <c:v>2.67</c:v>
                </c:pt>
                <c:pt idx="9">
                  <c:v>3.32</c:v>
                </c:pt>
                <c:pt idx="10">
                  <c:v>2.96</c:v>
                </c:pt>
                <c:pt idx="11">
                  <c:v>2.73</c:v>
                </c:pt>
                <c:pt idx="12">
                  <c:v>2.87</c:v>
                </c:pt>
                <c:pt idx="13">
                  <c:v>2.85</c:v>
                </c:pt>
                <c:pt idx="14">
                  <c:v>3.09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659648"/>
        <c:axId val="-282667920"/>
      </c:areaChart>
      <c:catAx>
        <c:axId val="-28265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667920"/>
        <c:crosses val="autoZero"/>
        <c:auto val="1"/>
        <c:lblAlgn val="ctr"/>
        <c:lblOffset val="100"/>
        <c:noMultiLvlLbl val="0"/>
      </c:catAx>
      <c:valAx>
        <c:axId val="-2826679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6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400K'!$C$3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400K'!$C$4:$C$18</c:f>
              <c:numCache>
                <c:formatCode>General</c:formatCode>
                <c:ptCount val="15"/>
                <c:pt idx="0">
                  <c:v>3.06</c:v>
                </c:pt>
                <c:pt idx="1">
                  <c:v>3.12</c:v>
                </c:pt>
                <c:pt idx="2">
                  <c:v>2.87</c:v>
                </c:pt>
                <c:pt idx="3">
                  <c:v>3.01</c:v>
                </c:pt>
                <c:pt idx="4">
                  <c:v>2.7</c:v>
                </c:pt>
                <c:pt idx="5">
                  <c:v>2.82</c:v>
                </c:pt>
                <c:pt idx="6">
                  <c:v>3.18</c:v>
                </c:pt>
                <c:pt idx="7">
                  <c:v>2.57</c:v>
                </c:pt>
                <c:pt idx="8">
                  <c:v>2.67</c:v>
                </c:pt>
                <c:pt idx="9">
                  <c:v>3.32</c:v>
                </c:pt>
                <c:pt idx="10">
                  <c:v>2.96</c:v>
                </c:pt>
                <c:pt idx="11">
                  <c:v>2.73</c:v>
                </c:pt>
                <c:pt idx="12">
                  <c:v>2.87</c:v>
                </c:pt>
                <c:pt idx="13">
                  <c:v>2.85</c:v>
                </c:pt>
                <c:pt idx="14">
                  <c:v>3.09</c:v>
                </c:pt>
              </c:numCache>
            </c:numRef>
          </c:val>
        </c:ser>
        <c:ser>
          <c:idx val="1"/>
          <c:order val="1"/>
          <c:tx>
            <c:strRef>
              <c:f>'DotMap 400K'!$D$3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400K'!$D$4:$D$18</c:f>
              <c:numCache>
                <c:formatCode>General</c:formatCode>
                <c:ptCount val="15"/>
                <c:pt idx="0">
                  <c:v>0.49</c:v>
                </c:pt>
                <c:pt idx="1">
                  <c:v>0.61</c:v>
                </c:pt>
                <c:pt idx="2">
                  <c:v>0.53</c:v>
                </c:pt>
                <c:pt idx="3">
                  <c:v>0.53</c:v>
                </c:pt>
                <c:pt idx="4">
                  <c:v>0.57</c:v>
                </c:pt>
                <c:pt idx="5">
                  <c:v>0.66</c:v>
                </c:pt>
                <c:pt idx="6">
                  <c:v>0.59</c:v>
                </c:pt>
                <c:pt idx="7">
                  <c:v>0.55</c:v>
                </c:pt>
                <c:pt idx="8">
                  <c:v>0.52</c:v>
                </c:pt>
                <c:pt idx="9">
                  <c:v>0.61</c:v>
                </c:pt>
                <c:pt idx="10">
                  <c:v>0.6</c:v>
                </c:pt>
                <c:pt idx="11">
                  <c:v>0.69</c:v>
                </c:pt>
                <c:pt idx="12">
                  <c:v>0.56</c:v>
                </c:pt>
                <c:pt idx="13">
                  <c:v>0.47</c:v>
                </c:pt>
                <c:pt idx="14">
                  <c:v>0.6</c:v>
                </c:pt>
              </c:numCache>
            </c:numRef>
          </c:val>
        </c:ser>
        <c:ser>
          <c:idx val="2"/>
          <c:order val="2"/>
          <c:tx>
            <c:strRef>
              <c:f>'DotMap 400K'!$E$3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400K'!$E$4:$E$18</c:f>
              <c:numCache>
                <c:formatCode>General</c:formatCode>
                <c:ptCount val="15"/>
                <c:pt idx="0">
                  <c:v>1.29</c:v>
                </c:pt>
                <c:pt idx="1">
                  <c:v>0.85</c:v>
                </c:pt>
                <c:pt idx="2">
                  <c:v>0.84</c:v>
                </c:pt>
                <c:pt idx="3">
                  <c:v>1.06</c:v>
                </c:pt>
                <c:pt idx="4">
                  <c:v>1.06</c:v>
                </c:pt>
                <c:pt idx="5">
                  <c:v>0.94</c:v>
                </c:pt>
                <c:pt idx="6">
                  <c:v>1.16</c:v>
                </c:pt>
                <c:pt idx="7">
                  <c:v>1.22</c:v>
                </c:pt>
                <c:pt idx="8">
                  <c:v>1.19</c:v>
                </c:pt>
                <c:pt idx="9">
                  <c:v>0.84</c:v>
                </c:pt>
                <c:pt idx="10">
                  <c:v>0.94</c:v>
                </c:pt>
                <c:pt idx="11">
                  <c:v>0.95</c:v>
                </c:pt>
                <c:pt idx="12">
                  <c:v>1.06</c:v>
                </c:pt>
                <c:pt idx="13">
                  <c:v>0.84</c:v>
                </c:pt>
                <c:pt idx="14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'DotMap 400K'!$F$3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400K'!$F$4:$F$18</c:f>
              <c:numCache>
                <c:formatCode>General</c:formatCode>
                <c:ptCount val="15"/>
                <c:pt idx="0">
                  <c:v>0.34</c:v>
                </c:pt>
                <c:pt idx="1">
                  <c:v>0.45</c:v>
                </c:pt>
                <c:pt idx="2">
                  <c:v>0.32</c:v>
                </c:pt>
                <c:pt idx="3">
                  <c:v>0.44</c:v>
                </c:pt>
                <c:pt idx="4">
                  <c:v>0.31</c:v>
                </c:pt>
                <c:pt idx="5">
                  <c:v>0.53</c:v>
                </c:pt>
                <c:pt idx="6">
                  <c:v>0.26</c:v>
                </c:pt>
                <c:pt idx="7">
                  <c:v>0.3</c:v>
                </c:pt>
                <c:pt idx="8">
                  <c:v>0.21</c:v>
                </c:pt>
                <c:pt idx="9">
                  <c:v>0.31</c:v>
                </c:pt>
                <c:pt idx="10">
                  <c:v>0.18</c:v>
                </c:pt>
                <c:pt idx="11">
                  <c:v>0.17</c:v>
                </c:pt>
                <c:pt idx="12">
                  <c:v>0.37</c:v>
                </c:pt>
                <c:pt idx="13">
                  <c:v>0.44</c:v>
                </c:pt>
                <c:pt idx="14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735344"/>
        <c:axId val="-282732784"/>
      </c:areaChart>
      <c:catAx>
        <c:axId val="-28273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732784"/>
        <c:crosses val="autoZero"/>
        <c:auto val="1"/>
        <c:lblAlgn val="ctr"/>
        <c:lblOffset val="100"/>
        <c:noMultiLvlLbl val="0"/>
      </c:catAx>
      <c:valAx>
        <c:axId val="-2827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73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300K'!$B$3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300K'!$B$4:$B$18</c:f>
              <c:numCache>
                <c:formatCode>General</c:formatCode>
                <c:ptCount val="15"/>
                <c:pt idx="0">
                  <c:v>4136.8</c:v>
                </c:pt>
                <c:pt idx="1">
                  <c:v>3608.2</c:v>
                </c:pt>
                <c:pt idx="2">
                  <c:v>3822.7</c:v>
                </c:pt>
                <c:pt idx="3">
                  <c:v>3709.9</c:v>
                </c:pt>
                <c:pt idx="4">
                  <c:v>3891.8</c:v>
                </c:pt>
                <c:pt idx="5">
                  <c:v>3724.7</c:v>
                </c:pt>
                <c:pt idx="6">
                  <c:v>3843.5</c:v>
                </c:pt>
                <c:pt idx="7">
                  <c:v>3854.5</c:v>
                </c:pt>
                <c:pt idx="8">
                  <c:v>3696.9</c:v>
                </c:pt>
                <c:pt idx="9">
                  <c:v>3862.8</c:v>
                </c:pt>
                <c:pt idx="10">
                  <c:v>3840.6</c:v>
                </c:pt>
                <c:pt idx="11">
                  <c:v>3805.2</c:v>
                </c:pt>
                <c:pt idx="12">
                  <c:v>3633.0</c:v>
                </c:pt>
                <c:pt idx="13">
                  <c:v>3670.6</c:v>
                </c:pt>
                <c:pt idx="14">
                  <c:v>3696.9</c:v>
                </c:pt>
              </c:numCache>
            </c:numRef>
          </c:val>
        </c:ser>
        <c:ser>
          <c:idx val="0"/>
          <c:order val="1"/>
          <c:tx>
            <c:strRef>
              <c:f>'DotMap 300K'!$A$3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300K'!$A$4:$A$18</c:f>
              <c:numCache>
                <c:formatCode>General</c:formatCode>
                <c:ptCount val="15"/>
                <c:pt idx="0">
                  <c:v>47.03</c:v>
                </c:pt>
                <c:pt idx="1">
                  <c:v>59.45</c:v>
                </c:pt>
                <c:pt idx="2">
                  <c:v>47.14</c:v>
                </c:pt>
                <c:pt idx="3">
                  <c:v>44.47</c:v>
                </c:pt>
                <c:pt idx="4">
                  <c:v>39.33</c:v>
                </c:pt>
                <c:pt idx="5">
                  <c:v>40.82</c:v>
                </c:pt>
                <c:pt idx="6">
                  <c:v>40.66</c:v>
                </c:pt>
                <c:pt idx="7">
                  <c:v>44.54</c:v>
                </c:pt>
                <c:pt idx="8">
                  <c:v>48.74</c:v>
                </c:pt>
                <c:pt idx="9">
                  <c:v>46.21</c:v>
                </c:pt>
                <c:pt idx="10">
                  <c:v>43.23</c:v>
                </c:pt>
                <c:pt idx="11">
                  <c:v>46.05</c:v>
                </c:pt>
                <c:pt idx="12">
                  <c:v>46.96</c:v>
                </c:pt>
                <c:pt idx="13">
                  <c:v>40.66</c:v>
                </c:pt>
                <c:pt idx="14">
                  <c:v>45.77</c:v>
                </c:pt>
              </c:numCache>
            </c:numRef>
          </c:val>
        </c:ser>
        <c:ser>
          <c:idx val="2"/>
          <c:order val="2"/>
          <c:tx>
            <c:strRef>
              <c:f>'DotMap 300K'!$C$3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300K'!$C$4:$C$18</c:f>
              <c:numCache>
                <c:formatCode>General</c:formatCode>
                <c:ptCount val="15"/>
                <c:pt idx="0">
                  <c:v>2.68</c:v>
                </c:pt>
                <c:pt idx="1">
                  <c:v>2.74</c:v>
                </c:pt>
                <c:pt idx="2">
                  <c:v>2.7</c:v>
                </c:pt>
                <c:pt idx="3">
                  <c:v>2.35</c:v>
                </c:pt>
                <c:pt idx="4">
                  <c:v>2.59</c:v>
                </c:pt>
                <c:pt idx="5">
                  <c:v>2.3</c:v>
                </c:pt>
                <c:pt idx="6">
                  <c:v>2.85</c:v>
                </c:pt>
                <c:pt idx="7">
                  <c:v>2.65</c:v>
                </c:pt>
                <c:pt idx="8">
                  <c:v>2.87</c:v>
                </c:pt>
                <c:pt idx="9">
                  <c:v>3.02</c:v>
                </c:pt>
                <c:pt idx="10">
                  <c:v>3.06</c:v>
                </c:pt>
                <c:pt idx="11">
                  <c:v>2.85</c:v>
                </c:pt>
                <c:pt idx="12">
                  <c:v>3.13</c:v>
                </c:pt>
                <c:pt idx="13">
                  <c:v>3.07</c:v>
                </c:pt>
                <c:pt idx="14">
                  <c:v>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829840"/>
        <c:axId val="-282848592"/>
      </c:areaChart>
      <c:catAx>
        <c:axId val="-282829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848592"/>
        <c:crosses val="autoZero"/>
        <c:auto val="1"/>
        <c:lblAlgn val="ctr"/>
        <c:lblOffset val="100"/>
        <c:noMultiLvlLbl val="0"/>
      </c:catAx>
      <c:valAx>
        <c:axId val="-2828485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8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469900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0</xdr:colOff>
      <xdr:row>56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469900</xdr:colOff>
      <xdr:row>56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8" workbookViewId="0">
      <selection activeCell="K9" sqref="K9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8" x14ac:dyDescent="0.2">
      <c r="A1" s="16" t="s">
        <v>6</v>
      </c>
      <c r="B1" s="2" t="s">
        <v>14</v>
      </c>
      <c r="F1" s="1"/>
      <c r="G1" s="1"/>
      <c r="H1" s="1"/>
    </row>
    <row r="2" spans="1:8" x14ac:dyDescent="0.2">
      <c r="A2" s="1"/>
    </row>
    <row r="3" spans="1:8" x14ac:dyDescent="0.2">
      <c r="A3" s="16" t="s">
        <v>7</v>
      </c>
      <c r="B3" s="16" t="s">
        <v>0</v>
      </c>
      <c r="C3" s="21" t="s">
        <v>1</v>
      </c>
      <c r="D3" s="21" t="s">
        <v>9</v>
      </c>
      <c r="E3" s="21" t="s">
        <v>10</v>
      </c>
      <c r="F3" s="21" t="s">
        <v>11</v>
      </c>
      <c r="G3" s="21" t="s">
        <v>8</v>
      </c>
    </row>
    <row r="4" spans="1:8" x14ac:dyDescent="0.2">
      <c r="A4" s="23">
        <f>'DotMap 446K'!F$2</f>
        <v>446578</v>
      </c>
      <c r="B4" s="22">
        <f>'DotMap 446K'!A$19</f>
        <v>81.813333333333333</v>
      </c>
      <c r="C4" s="22">
        <f>'DotMap 446K'!B$19</f>
        <v>6195.666666666667</v>
      </c>
      <c r="D4" s="22">
        <f>'DotMap 446K'!C$19</f>
        <v>3.09</v>
      </c>
      <c r="E4" s="22">
        <f>'DotMap 446K'!D$19</f>
        <v>0.49666666666666665</v>
      </c>
      <c r="F4" s="22">
        <f>'DotMap 446K'!E$19</f>
        <v>0.91666666666666685</v>
      </c>
      <c r="G4" s="22">
        <f>'DotMap 446K'!F$19</f>
        <v>0.41</v>
      </c>
    </row>
    <row r="5" spans="1:8" x14ac:dyDescent="0.2">
      <c r="A5" s="23">
        <f>'DotMap 400K'!F$2</f>
        <v>400000</v>
      </c>
      <c r="B5" s="22">
        <f>'DotMap 400K'!A$19</f>
        <v>60.46</v>
      </c>
      <c r="C5" s="22">
        <f>'DotMap 400K'!B$19</f>
        <v>5392.9933333333329</v>
      </c>
      <c r="D5" s="22">
        <f>'DotMap 400K'!C$19</f>
        <v>2.9213333333333327</v>
      </c>
      <c r="E5" s="22">
        <f>'DotMap 400K'!D$19</f>
        <v>0.57200000000000017</v>
      </c>
      <c r="F5" s="22">
        <f>'DotMap 400K'!E$19</f>
        <v>1.0126666666666666</v>
      </c>
      <c r="G5" s="22">
        <f>'DotMap 400K'!F$19</f>
        <v>0.33000000000000007</v>
      </c>
    </row>
    <row r="6" spans="1:8" x14ac:dyDescent="0.2">
      <c r="A6" s="23">
        <f>'DotMap 300K'!F$2</f>
        <v>300000</v>
      </c>
      <c r="B6" s="22">
        <f>'DotMap 300K'!A$19</f>
        <v>45.403999999999996</v>
      </c>
      <c r="C6" s="22">
        <f>'DotMap 300K'!B$19</f>
        <v>3786.54</v>
      </c>
      <c r="D6" s="22">
        <f>'DotMap 300K'!C$19</f>
        <v>2.7513333333333332</v>
      </c>
      <c r="E6" s="22">
        <f>'DotMap 300K'!D$19</f>
        <v>0.66</v>
      </c>
      <c r="F6" s="22">
        <f>'DotMap 300K'!E$19</f>
        <v>1.0379999999999998</v>
      </c>
      <c r="G6" s="22">
        <f>'DotMap 300K'!F$19</f>
        <v>0.34066666666666667</v>
      </c>
    </row>
    <row r="7" spans="1:8" x14ac:dyDescent="0.2">
      <c r="A7" s="23">
        <f>'DotMap 200K'!F$2</f>
        <v>200000</v>
      </c>
      <c r="B7" s="22">
        <f>'DotMap 200K'!A$19</f>
        <v>31.199999999999996</v>
      </c>
      <c r="C7" s="22">
        <f>'DotMap 200K'!B$19</f>
        <v>2349.2066666666669</v>
      </c>
      <c r="D7" s="22">
        <f>'DotMap 200K'!C$19</f>
        <v>2.6640000000000001</v>
      </c>
      <c r="E7" s="22">
        <f>'DotMap 200K'!D$19</f>
        <v>0.58799999999999997</v>
      </c>
      <c r="F7" s="22">
        <f>'DotMap 200K'!E$19</f>
        <v>0.93266666666666653</v>
      </c>
      <c r="G7" s="22">
        <f>'DotMap 200K'!F$19</f>
        <v>0.29000000000000004</v>
      </c>
    </row>
    <row r="8" spans="1:8" x14ac:dyDescent="0.2">
      <c r="A8" s="23">
        <f>'DotMap 100K'!F$2</f>
        <v>100000</v>
      </c>
      <c r="B8" s="22">
        <f>'DotMap 100K'!A$19</f>
        <v>15.374000000000001</v>
      </c>
      <c r="C8" s="22">
        <f>'DotMap 100K'!B$19</f>
        <v>1065.8333333333333</v>
      </c>
      <c r="D8" s="22">
        <f>'DotMap 100K'!C$19</f>
        <v>2.5780000000000003</v>
      </c>
      <c r="E8" s="22">
        <f>'DotMap 100K'!D$19</f>
        <v>0.3886666666666666</v>
      </c>
      <c r="F8" s="22">
        <f>'DotMap 100K'!E$19</f>
        <v>0.7746666666666665</v>
      </c>
      <c r="G8" s="22">
        <f>'DotMap 100K'!F$19</f>
        <v>0.32066666666666666</v>
      </c>
    </row>
    <row r="10" spans="1:8" x14ac:dyDescent="0.2">
      <c r="B10" s="25">
        <v>1000</v>
      </c>
      <c r="C10">
        <f>B10</f>
        <v>1000</v>
      </c>
      <c r="D10" s="25">
        <v>1000</v>
      </c>
      <c r="E10">
        <f>D10</f>
        <v>1000</v>
      </c>
      <c r="F10">
        <f>D10</f>
        <v>1000</v>
      </c>
      <c r="G10">
        <f>D10</f>
        <v>1000</v>
      </c>
    </row>
    <row r="11" spans="1:8" x14ac:dyDescent="0.2">
      <c r="A11" s="24" t="str">
        <f>A3</f>
        <v>Points</v>
      </c>
      <c r="B11" s="16" t="s">
        <v>0</v>
      </c>
      <c r="C11" s="21" t="s">
        <v>1</v>
      </c>
      <c r="D11" s="21" t="str">
        <f>D3</f>
        <v>Draw</v>
      </c>
      <c r="E11" s="21" t="str">
        <f>E3</f>
        <v>Pan</v>
      </c>
      <c r="F11" s="21" t="str">
        <f>F3</f>
        <v>Zoom</v>
      </c>
      <c r="G11" s="21" t="str">
        <f>G3</f>
        <v>Filtering</v>
      </c>
    </row>
    <row r="12" spans="1:8" x14ac:dyDescent="0.2">
      <c r="A12" s="24">
        <f t="shared" ref="A12:A16" si="0">A4</f>
        <v>446578</v>
      </c>
      <c r="B12" s="26">
        <f t="shared" ref="B12:G16" si="1">1000*B4/$A12</f>
        <v>0.18320054577998318</v>
      </c>
      <c r="C12" s="26">
        <f t="shared" si="1"/>
        <v>13.873649545357512</v>
      </c>
      <c r="D12" s="27">
        <f t="shared" si="1"/>
        <v>6.9192839772671292E-3</v>
      </c>
      <c r="E12" s="27">
        <f t="shared" si="1"/>
        <v>1.1121610707797219E-3</v>
      </c>
      <c r="F12" s="27">
        <f t="shared" si="1"/>
        <v>2.0526462715733129E-3</v>
      </c>
      <c r="G12" s="27">
        <f t="shared" si="1"/>
        <v>9.1809269601279061E-4</v>
      </c>
    </row>
    <row r="13" spans="1:8" x14ac:dyDescent="0.2">
      <c r="A13" s="24">
        <f t="shared" si="0"/>
        <v>400000</v>
      </c>
      <c r="B13" s="26">
        <f t="shared" si="1"/>
        <v>0.15115000000000001</v>
      </c>
      <c r="C13" s="26">
        <f t="shared" si="1"/>
        <v>13.482483333333333</v>
      </c>
      <c r="D13" s="28">
        <f t="shared" si="1"/>
        <v>7.3033333333333318E-3</v>
      </c>
      <c r="E13" s="27">
        <f t="shared" si="1"/>
        <v>1.4300000000000005E-3</v>
      </c>
      <c r="F13" s="27">
        <f t="shared" si="1"/>
        <v>2.5316666666666664E-3</v>
      </c>
      <c r="G13" s="27">
        <f t="shared" si="1"/>
        <v>8.250000000000001E-4</v>
      </c>
    </row>
    <row r="14" spans="1:8" x14ac:dyDescent="0.2">
      <c r="A14" s="24">
        <f t="shared" si="0"/>
        <v>300000</v>
      </c>
      <c r="B14" s="26">
        <f t="shared" si="1"/>
        <v>0.15134666666666666</v>
      </c>
      <c r="C14" s="26">
        <f t="shared" si="1"/>
        <v>12.6218</v>
      </c>
      <c r="D14" s="28">
        <f t="shared" si="1"/>
        <v>9.1711111111111108E-3</v>
      </c>
      <c r="E14" s="27">
        <f t="shared" si="1"/>
        <v>2.2000000000000001E-3</v>
      </c>
      <c r="F14" s="27">
        <f t="shared" si="1"/>
        <v>3.4599999999999991E-3</v>
      </c>
      <c r="G14" s="27">
        <f t="shared" si="1"/>
        <v>1.1355555555555557E-3</v>
      </c>
    </row>
    <row r="15" spans="1:8" x14ac:dyDescent="0.2">
      <c r="A15" s="24">
        <f t="shared" si="0"/>
        <v>200000</v>
      </c>
      <c r="B15" s="26">
        <f t="shared" si="1"/>
        <v>0.15599999999999997</v>
      </c>
      <c r="C15" s="26">
        <f t="shared" si="1"/>
        <v>11.746033333333335</v>
      </c>
      <c r="D15" s="28">
        <f t="shared" si="1"/>
        <v>1.332E-2</v>
      </c>
      <c r="E15" s="27">
        <f t="shared" si="1"/>
        <v>2.9399999999999999E-3</v>
      </c>
      <c r="F15" s="27">
        <f t="shared" si="1"/>
        <v>4.6633333333333327E-3</v>
      </c>
      <c r="G15" s="27">
        <f t="shared" si="1"/>
        <v>1.4500000000000003E-3</v>
      </c>
    </row>
    <row r="16" spans="1:8" x14ac:dyDescent="0.2">
      <c r="A16" s="24">
        <f t="shared" si="0"/>
        <v>100000</v>
      </c>
      <c r="B16" s="26">
        <f t="shared" si="1"/>
        <v>0.15373999999999999</v>
      </c>
      <c r="C16" s="26">
        <f t="shared" si="1"/>
        <v>10.658333333333333</v>
      </c>
      <c r="D16" s="27">
        <f t="shared" si="1"/>
        <v>2.5780000000000004E-2</v>
      </c>
      <c r="E16" s="27">
        <f t="shared" si="1"/>
        <v>3.8866666666666663E-3</v>
      </c>
      <c r="F16" s="27">
        <f t="shared" si="1"/>
        <v>7.7466666666666647E-3</v>
      </c>
      <c r="G16" s="27">
        <f t="shared" si="1"/>
        <v>3.2066666666666663E-3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3" sqref="A2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446578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82.78</v>
      </c>
      <c r="B4" s="5">
        <v>6173.8</v>
      </c>
      <c r="C4" s="6">
        <v>3.13</v>
      </c>
      <c r="D4" s="6">
        <v>0.44</v>
      </c>
      <c r="E4" s="6">
        <v>1.3</v>
      </c>
      <c r="F4" s="7">
        <v>0.45</v>
      </c>
    </row>
    <row r="5" spans="1:6" x14ac:dyDescent="0.2">
      <c r="A5" s="8">
        <v>81.900000000000006</v>
      </c>
      <c r="B5" s="9">
        <v>6202.9</v>
      </c>
      <c r="C5" s="10">
        <v>3.4</v>
      </c>
      <c r="D5" s="10">
        <v>0.57999999999999996</v>
      </c>
      <c r="E5" s="10">
        <v>0.77</v>
      </c>
      <c r="F5" s="11">
        <v>0.35</v>
      </c>
    </row>
    <row r="6" spans="1:6" x14ac:dyDescent="0.2">
      <c r="A6" s="8">
        <v>80.760000000000005</v>
      </c>
      <c r="B6" s="9">
        <v>6210.3</v>
      </c>
      <c r="C6" s="10">
        <v>2.74</v>
      </c>
      <c r="D6" s="10">
        <v>0.47</v>
      </c>
      <c r="E6" s="10">
        <v>0.68</v>
      </c>
      <c r="F6" s="11">
        <v>0.43</v>
      </c>
    </row>
    <row r="7" spans="1:6" x14ac:dyDescent="0.2">
      <c r="A7" s="8"/>
      <c r="B7" s="9"/>
      <c r="C7" s="10"/>
      <c r="D7" s="10"/>
      <c r="E7" s="10"/>
      <c r="F7" s="11"/>
    </row>
    <row r="8" spans="1:6" x14ac:dyDescent="0.2">
      <c r="A8" s="8"/>
      <c r="B8" s="9"/>
      <c r="C8" s="10"/>
      <c r="D8" s="10"/>
      <c r="E8" s="10"/>
      <c r="F8" s="11"/>
    </row>
    <row r="9" spans="1:6" x14ac:dyDescent="0.2">
      <c r="A9" s="8"/>
      <c r="B9" s="9"/>
      <c r="C9" s="10"/>
      <c r="D9" s="10"/>
      <c r="E9" s="10"/>
      <c r="F9" s="11"/>
    </row>
    <row r="10" spans="1:6" x14ac:dyDescent="0.2">
      <c r="A10" s="8"/>
      <c r="B10" s="9"/>
      <c r="C10" s="10"/>
      <c r="D10" s="10"/>
      <c r="E10" s="10"/>
      <c r="F10" s="11"/>
    </row>
    <row r="11" spans="1:6" x14ac:dyDescent="0.2">
      <c r="A11" s="8"/>
      <c r="B11" s="9"/>
      <c r="C11" s="10"/>
      <c r="D11" s="10"/>
      <c r="E11" s="10"/>
      <c r="F11" s="11"/>
    </row>
    <row r="12" spans="1:6" x14ac:dyDescent="0.2">
      <c r="A12" s="8"/>
      <c r="B12" s="9"/>
      <c r="C12" s="10"/>
      <c r="D12" s="10"/>
      <c r="E12" s="10"/>
      <c r="F12" s="11"/>
    </row>
    <row r="13" spans="1:6" x14ac:dyDescent="0.2">
      <c r="A13" s="8"/>
      <c r="B13" s="9"/>
      <c r="C13" s="10"/>
      <c r="D13" s="10"/>
      <c r="E13" s="10"/>
      <c r="F13" s="11"/>
    </row>
    <row r="14" spans="1:6" x14ac:dyDescent="0.2">
      <c r="A14" s="8"/>
      <c r="B14" s="9"/>
      <c r="C14" s="10"/>
      <c r="D14" s="10"/>
      <c r="E14" s="10"/>
      <c r="F14" s="11"/>
    </row>
    <row r="15" spans="1:6" x14ac:dyDescent="0.2">
      <c r="A15" s="8"/>
      <c r="B15" s="9"/>
      <c r="C15" s="10"/>
      <c r="D15" s="10"/>
      <c r="E15" s="10"/>
      <c r="F15" s="11"/>
    </row>
    <row r="16" spans="1:6" x14ac:dyDescent="0.2">
      <c r="A16" s="8"/>
      <c r="B16" s="9"/>
      <c r="C16" s="10"/>
      <c r="D16" s="10"/>
      <c r="E16" s="10"/>
      <c r="F16" s="11"/>
    </row>
    <row r="17" spans="1:6" x14ac:dyDescent="0.2">
      <c r="A17" s="8"/>
      <c r="B17" s="9"/>
      <c r="C17" s="10"/>
      <c r="D17" s="10"/>
      <c r="E17" s="10"/>
      <c r="F17" s="11"/>
    </row>
    <row r="18" spans="1:6" x14ac:dyDescent="0.2">
      <c r="A18" s="12"/>
      <c r="B18" s="13"/>
      <c r="C18" s="14"/>
      <c r="D18" s="14"/>
      <c r="E18" s="14"/>
      <c r="F18" s="15"/>
    </row>
    <row r="19" spans="1:6" x14ac:dyDescent="0.2">
      <c r="A19" s="17">
        <f>AVERAGE(A4:A18)</f>
        <v>81.813333333333333</v>
      </c>
      <c r="B19" s="18">
        <f t="shared" ref="B19:F19" si="0">AVERAGE(B4:B18)</f>
        <v>6195.666666666667</v>
      </c>
      <c r="C19" s="18">
        <f t="shared" si="0"/>
        <v>3.09</v>
      </c>
      <c r="D19" s="18">
        <f t="shared" si="0"/>
        <v>0.49666666666666665</v>
      </c>
      <c r="E19" s="18">
        <f t="shared" si="0"/>
        <v>0.91666666666666685</v>
      </c>
      <c r="F19" s="18">
        <f t="shared" si="0"/>
        <v>0.41</v>
      </c>
    </row>
    <row r="21" spans="1:6" x14ac:dyDescent="0.2">
      <c r="A21" s="19">
        <f>1000*A$19/$F$2</f>
        <v>0.18320054577998318</v>
      </c>
      <c r="B21" s="19">
        <f t="shared" ref="B21:F21" si="1">1000*B$19/$F$2</f>
        <v>13.873649545357512</v>
      </c>
      <c r="C21" s="19">
        <f t="shared" si="1"/>
        <v>6.9192839772671292E-3</v>
      </c>
      <c r="D21" s="19">
        <f t="shared" si="1"/>
        <v>1.1121610707797219E-3</v>
      </c>
      <c r="E21" s="19">
        <f t="shared" si="1"/>
        <v>2.0526462715733129E-3</v>
      </c>
      <c r="F21" s="19">
        <f t="shared" si="1"/>
        <v>9.1809269601279061E-4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5" sqref="F25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400000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52.2</v>
      </c>
      <c r="B4" s="5">
        <v>5454.8</v>
      </c>
      <c r="C4" s="6">
        <v>3.06</v>
      </c>
      <c r="D4" s="6">
        <v>0.49</v>
      </c>
      <c r="E4" s="6">
        <v>1.29</v>
      </c>
      <c r="F4" s="7">
        <v>0.34</v>
      </c>
    </row>
    <row r="5" spans="1:6" x14ac:dyDescent="0.2">
      <c r="A5" s="8">
        <v>51.25</v>
      </c>
      <c r="B5" s="9">
        <v>5247.9</v>
      </c>
      <c r="C5" s="10">
        <v>3.12</v>
      </c>
      <c r="D5" s="10">
        <v>0.61</v>
      </c>
      <c r="E5" s="10">
        <v>0.85</v>
      </c>
      <c r="F5" s="11">
        <v>0.45</v>
      </c>
    </row>
    <row r="6" spans="1:6" x14ac:dyDescent="0.2">
      <c r="A6" s="8">
        <v>57.31</v>
      </c>
      <c r="B6" s="9">
        <v>5103.5</v>
      </c>
      <c r="C6" s="10">
        <v>2.87</v>
      </c>
      <c r="D6" s="10">
        <v>0.53</v>
      </c>
      <c r="E6" s="10">
        <v>0.84</v>
      </c>
      <c r="F6" s="11">
        <v>0.32</v>
      </c>
    </row>
    <row r="7" spans="1:6" x14ac:dyDescent="0.2">
      <c r="A7" s="8">
        <v>59.7</v>
      </c>
      <c r="B7" s="9">
        <v>5323.3</v>
      </c>
      <c r="C7" s="10">
        <v>3.01</v>
      </c>
      <c r="D7" s="10">
        <v>0.53</v>
      </c>
      <c r="E7" s="10">
        <v>1.06</v>
      </c>
      <c r="F7" s="11">
        <v>0.44</v>
      </c>
    </row>
    <row r="8" spans="1:6" x14ac:dyDescent="0.2">
      <c r="A8" s="8">
        <v>72.95</v>
      </c>
      <c r="B8" s="9">
        <v>5563.5</v>
      </c>
      <c r="C8" s="10">
        <v>2.7</v>
      </c>
      <c r="D8" s="10">
        <v>0.56999999999999995</v>
      </c>
      <c r="E8" s="10">
        <v>1.06</v>
      </c>
      <c r="F8" s="11">
        <v>0.31</v>
      </c>
    </row>
    <row r="9" spans="1:6" x14ac:dyDescent="0.2">
      <c r="A9" s="8">
        <v>61.91</v>
      </c>
      <c r="B9" s="9">
        <v>5277</v>
      </c>
      <c r="C9" s="10">
        <v>2.82</v>
      </c>
      <c r="D9" s="10">
        <v>0.66</v>
      </c>
      <c r="E9" s="10">
        <v>0.94</v>
      </c>
      <c r="F9" s="11">
        <v>0.53</v>
      </c>
    </row>
    <row r="10" spans="1:6" x14ac:dyDescent="0.2">
      <c r="A10" s="8">
        <v>57.52</v>
      </c>
      <c r="B10" s="9">
        <v>5591.1</v>
      </c>
      <c r="C10" s="10">
        <v>3.18</v>
      </c>
      <c r="D10" s="10">
        <v>0.59</v>
      </c>
      <c r="E10" s="10">
        <v>1.1599999999999999</v>
      </c>
      <c r="F10" s="11">
        <v>0.26</v>
      </c>
    </row>
    <row r="11" spans="1:6" x14ac:dyDescent="0.2">
      <c r="A11" s="8">
        <v>59.63</v>
      </c>
      <c r="B11" s="9">
        <v>5451.5</v>
      </c>
      <c r="C11" s="10">
        <v>2.57</v>
      </c>
      <c r="D11" s="10">
        <v>0.55000000000000004</v>
      </c>
      <c r="E11" s="10">
        <v>1.22</v>
      </c>
      <c r="F11" s="11">
        <v>0.3</v>
      </c>
    </row>
    <row r="12" spans="1:6" x14ac:dyDescent="0.2">
      <c r="A12" s="8">
        <v>58.83</v>
      </c>
      <c r="B12" s="9">
        <v>5333.8</v>
      </c>
      <c r="C12" s="10">
        <v>2.67</v>
      </c>
      <c r="D12" s="10">
        <v>0.52</v>
      </c>
      <c r="E12" s="10">
        <v>1.19</v>
      </c>
      <c r="F12" s="11">
        <v>0.21</v>
      </c>
    </row>
    <row r="13" spans="1:6" x14ac:dyDescent="0.2">
      <c r="A13" s="8">
        <v>56.75</v>
      </c>
      <c r="B13" s="9">
        <v>5329.7</v>
      </c>
      <c r="C13" s="10">
        <v>3.32</v>
      </c>
      <c r="D13" s="10">
        <v>0.61</v>
      </c>
      <c r="E13" s="10">
        <v>0.84</v>
      </c>
      <c r="F13" s="11">
        <v>0.31</v>
      </c>
    </row>
    <row r="14" spans="1:6" x14ac:dyDescent="0.2">
      <c r="A14" s="8">
        <v>72.099999999999994</v>
      </c>
      <c r="B14" s="9">
        <v>5603.6</v>
      </c>
      <c r="C14" s="10">
        <v>2.96</v>
      </c>
      <c r="D14" s="10">
        <v>0.6</v>
      </c>
      <c r="E14" s="10">
        <v>0.94</v>
      </c>
      <c r="F14" s="11">
        <v>0.18</v>
      </c>
    </row>
    <row r="15" spans="1:6" x14ac:dyDescent="0.2">
      <c r="A15" s="8">
        <v>69.959999999999994</v>
      </c>
      <c r="B15" s="9">
        <v>5369.1</v>
      </c>
      <c r="C15" s="10">
        <v>2.73</v>
      </c>
      <c r="D15" s="10">
        <v>0.69</v>
      </c>
      <c r="E15" s="10">
        <v>0.95</v>
      </c>
      <c r="F15" s="11">
        <v>0.17</v>
      </c>
    </row>
    <row r="16" spans="1:6" x14ac:dyDescent="0.2">
      <c r="A16" s="8">
        <v>58.89</v>
      </c>
      <c r="B16" s="9">
        <v>5453.9</v>
      </c>
      <c r="C16" s="10">
        <v>2.87</v>
      </c>
      <c r="D16" s="10">
        <v>0.56000000000000005</v>
      </c>
      <c r="E16" s="10">
        <v>1.06</v>
      </c>
      <c r="F16" s="11">
        <v>0.37</v>
      </c>
    </row>
    <row r="17" spans="1:6" x14ac:dyDescent="0.2">
      <c r="A17" s="8">
        <v>59.43</v>
      </c>
      <c r="B17" s="9">
        <v>5380.5</v>
      </c>
      <c r="C17" s="10">
        <v>2.85</v>
      </c>
      <c r="D17" s="10">
        <v>0.47</v>
      </c>
      <c r="E17" s="10">
        <v>0.84</v>
      </c>
      <c r="F17" s="11">
        <v>0.44</v>
      </c>
    </row>
    <row r="18" spans="1:6" x14ac:dyDescent="0.2">
      <c r="A18" s="12">
        <v>58.47</v>
      </c>
      <c r="B18" s="13">
        <v>5411.7</v>
      </c>
      <c r="C18" s="14">
        <v>3.09</v>
      </c>
      <c r="D18" s="14">
        <v>0.6</v>
      </c>
      <c r="E18" s="14">
        <v>0.95</v>
      </c>
      <c r="F18" s="15">
        <v>0.32</v>
      </c>
    </row>
    <row r="19" spans="1:6" x14ac:dyDescent="0.2">
      <c r="A19" s="17">
        <f>AVERAGE(A4:A18)</f>
        <v>60.46</v>
      </c>
      <c r="B19" s="18">
        <f t="shared" ref="B19:F19" si="0">AVERAGE(B4:B18)</f>
        <v>5392.9933333333329</v>
      </c>
      <c r="C19" s="18">
        <f t="shared" si="0"/>
        <v>2.9213333333333327</v>
      </c>
      <c r="D19" s="18">
        <f t="shared" si="0"/>
        <v>0.57200000000000017</v>
      </c>
      <c r="E19" s="18">
        <f t="shared" si="0"/>
        <v>1.0126666666666666</v>
      </c>
      <c r="F19" s="18">
        <f t="shared" si="0"/>
        <v>0.33000000000000007</v>
      </c>
    </row>
    <row r="21" spans="1:6" x14ac:dyDescent="0.2">
      <c r="A21" s="19">
        <f>1000*A$19/$F$2</f>
        <v>0.15115000000000001</v>
      </c>
      <c r="B21" s="19">
        <f t="shared" ref="B21:F21" si="1">1000*B$19/$F$2</f>
        <v>13.482483333333333</v>
      </c>
      <c r="C21" s="19">
        <f t="shared" si="1"/>
        <v>7.3033333333333318E-3</v>
      </c>
      <c r="D21" s="19">
        <f t="shared" si="1"/>
        <v>1.4300000000000005E-3</v>
      </c>
      <c r="E21" s="19">
        <f t="shared" si="1"/>
        <v>2.5316666666666664E-3</v>
      </c>
      <c r="F21" s="19">
        <f t="shared" si="1"/>
        <v>8.250000000000001E-4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300000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47.03</v>
      </c>
      <c r="B4" s="5">
        <v>4136.8</v>
      </c>
      <c r="C4" s="6">
        <v>2.68</v>
      </c>
      <c r="D4" s="6">
        <v>0.53</v>
      </c>
      <c r="E4" s="6">
        <v>1.33</v>
      </c>
      <c r="F4" s="7">
        <v>0.34</v>
      </c>
    </row>
    <row r="5" spans="1:6" x14ac:dyDescent="0.2">
      <c r="A5" s="8">
        <v>59.45</v>
      </c>
      <c r="B5" s="9">
        <v>3608.2</v>
      </c>
      <c r="C5" s="10">
        <v>2.74</v>
      </c>
      <c r="D5" s="10">
        <v>0.7</v>
      </c>
      <c r="E5" s="10">
        <v>1.1599999999999999</v>
      </c>
      <c r="F5" s="11">
        <v>0.35</v>
      </c>
    </row>
    <row r="6" spans="1:6" x14ac:dyDescent="0.2">
      <c r="A6" s="8">
        <v>47.14</v>
      </c>
      <c r="B6" s="9">
        <v>3822.7</v>
      </c>
      <c r="C6" s="10">
        <v>2.7</v>
      </c>
      <c r="D6" s="10">
        <v>0.57999999999999996</v>
      </c>
      <c r="E6" s="10">
        <v>0.97</v>
      </c>
      <c r="F6" s="11">
        <v>0.34</v>
      </c>
    </row>
    <row r="7" spans="1:6" x14ac:dyDescent="0.2">
      <c r="A7" s="8">
        <v>44.47</v>
      </c>
      <c r="B7" s="9">
        <v>3709.9</v>
      </c>
      <c r="C7" s="10">
        <v>2.35</v>
      </c>
      <c r="D7" s="10">
        <v>0.49</v>
      </c>
      <c r="E7" s="10">
        <v>0.96</v>
      </c>
      <c r="F7" s="11">
        <v>0.33</v>
      </c>
    </row>
    <row r="8" spans="1:6" x14ac:dyDescent="0.2">
      <c r="A8" s="8">
        <v>39.33</v>
      </c>
      <c r="B8" s="9">
        <v>3891.8</v>
      </c>
      <c r="C8" s="10">
        <v>2.59</v>
      </c>
      <c r="D8" s="10">
        <v>0.57999999999999996</v>
      </c>
      <c r="E8" s="10">
        <v>1.07</v>
      </c>
      <c r="F8" s="11">
        <v>0.37</v>
      </c>
    </row>
    <row r="9" spans="1:6" x14ac:dyDescent="0.2">
      <c r="A9" s="8">
        <v>40.82</v>
      </c>
      <c r="B9" s="9">
        <v>3724.7</v>
      </c>
      <c r="C9" s="10">
        <v>2.2999999999999998</v>
      </c>
      <c r="D9" s="10">
        <v>0.48</v>
      </c>
      <c r="E9" s="10">
        <v>0.95</v>
      </c>
      <c r="F9" s="11">
        <v>0.33</v>
      </c>
    </row>
    <row r="10" spans="1:6" x14ac:dyDescent="0.2">
      <c r="A10" s="8">
        <v>40.659999999999997</v>
      </c>
      <c r="B10" s="9">
        <v>3843.5</v>
      </c>
      <c r="C10" s="10">
        <v>2.85</v>
      </c>
      <c r="D10" s="10">
        <v>0.53</v>
      </c>
      <c r="E10" s="10">
        <v>0.95</v>
      </c>
      <c r="F10" s="11">
        <v>0.28999999999999998</v>
      </c>
    </row>
    <row r="11" spans="1:6" x14ac:dyDescent="0.2">
      <c r="A11" s="8">
        <v>44.54</v>
      </c>
      <c r="B11" s="9">
        <v>3854.5</v>
      </c>
      <c r="C11" s="10">
        <v>2.65</v>
      </c>
      <c r="D11" s="10">
        <v>0.79</v>
      </c>
      <c r="E11" s="10">
        <v>1.19</v>
      </c>
      <c r="F11" s="11">
        <v>0.35</v>
      </c>
    </row>
    <row r="12" spans="1:6" x14ac:dyDescent="0.2">
      <c r="A12" s="8">
        <v>48.74</v>
      </c>
      <c r="B12" s="9">
        <v>3696.9</v>
      </c>
      <c r="C12" s="10">
        <v>2.87</v>
      </c>
      <c r="D12" s="10">
        <v>0.53</v>
      </c>
      <c r="E12" s="10">
        <v>0.98</v>
      </c>
      <c r="F12" s="11">
        <v>0.34</v>
      </c>
    </row>
    <row r="13" spans="1:6" x14ac:dyDescent="0.2">
      <c r="A13" s="8">
        <v>46.21</v>
      </c>
      <c r="B13" s="9">
        <v>3862.8</v>
      </c>
      <c r="C13" s="10">
        <v>3.02</v>
      </c>
      <c r="D13" s="10">
        <v>0.64</v>
      </c>
      <c r="E13" s="10">
        <v>0.96</v>
      </c>
      <c r="F13" s="11">
        <v>0.33</v>
      </c>
    </row>
    <row r="14" spans="1:6" x14ac:dyDescent="0.2">
      <c r="A14" s="8">
        <v>43.23</v>
      </c>
      <c r="B14" s="9">
        <v>3840.6</v>
      </c>
      <c r="C14" s="10">
        <v>3.06</v>
      </c>
      <c r="D14" s="10">
        <v>0.53</v>
      </c>
      <c r="E14" s="10">
        <v>0.85</v>
      </c>
      <c r="F14" s="11">
        <v>0.32</v>
      </c>
    </row>
    <row r="15" spans="1:6" x14ac:dyDescent="0.2">
      <c r="A15" s="8">
        <v>46.05</v>
      </c>
      <c r="B15" s="9">
        <v>3805.2</v>
      </c>
      <c r="C15" s="10">
        <v>2.85</v>
      </c>
      <c r="D15" s="10">
        <v>1.58</v>
      </c>
      <c r="E15" s="10">
        <v>1.03</v>
      </c>
      <c r="F15" s="11">
        <v>0.35</v>
      </c>
    </row>
    <row r="16" spans="1:6" x14ac:dyDescent="0.2">
      <c r="A16" s="8">
        <v>46.96</v>
      </c>
      <c r="B16" s="9">
        <v>3633</v>
      </c>
      <c r="C16" s="10">
        <v>3.13</v>
      </c>
      <c r="D16" s="10">
        <v>0.77</v>
      </c>
      <c r="E16" s="10">
        <v>1.48</v>
      </c>
      <c r="F16" s="11">
        <v>0.28999999999999998</v>
      </c>
    </row>
    <row r="17" spans="1:6" x14ac:dyDescent="0.2">
      <c r="A17" s="8">
        <v>40.659999999999997</v>
      </c>
      <c r="B17" s="9">
        <v>3670.6</v>
      </c>
      <c r="C17" s="10">
        <v>3.07</v>
      </c>
      <c r="D17" s="10">
        <v>0.7</v>
      </c>
      <c r="E17" s="10">
        <v>0.84</v>
      </c>
      <c r="F17" s="11">
        <v>0.38</v>
      </c>
    </row>
    <row r="18" spans="1:6" x14ac:dyDescent="0.2">
      <c r="A18" s="12">
        <v>45.77</v>
      </c>
      <c r="B18" s="13">
        <v>3696.9</v>
      </c>
      <c r="C18" s="14">
        <v>2.41</v>
      </c>
      <c r="D18" s="14">
        <v>0.47</v>
      </c>
      <c r="E18" s="14">
        <v>0.85</v>
      </c>
      <c r="F18" s="15">
        <v>0.4</v>
      </c>
    </row>
    <row r="19" spans="1:6" x14ac:dyDescent="0.2">
      <c r="A19" s="17">
        <f>AVERAGE(A4:A18)</f>
        <v>45.403999999999996</v>
      </c>
      <c r="B19" s="18">
        <f t="shared" ref="B19:F19" si="0">AVERAGE(B4:B18)</f>
        <v>3786.54</v>
      </c>
      <c r="C19" s="18">
        <f t="shared" si="0"/>
        <v>2.7513333333333332</v>
      </c>
      <c r="D19" s="18">
        <f t="shared" si="0"/>
        <v>0.66</v>
      </c>
      <c r="E19" s="18">
        <f t="shared" si="0"/>
        <v>1.0379999999999998</v>
      </c>
      <c r="F19" s="18">
        <f t="shared" si="0"/>
        <v>0.34066666666666667</v>
      </c>
    </row>
    <row r="21" spans="1:6" x14ac:dyDescent="0.2">
      <c r="A21" s="19">
        <f>1000*A$19/$F$2</f>
        <v>0.15134666666666666</v>
      </c>
      <c r="B21" s="19">
        <f t="shared" ref="B21:F21" si="1">1000*B$19/$F$2</f>
        <v>12.6218</v>
      </c>
      <c r="C21" s="19">
        <f t="shared" si="1"/>
        <v>9.1711111111111108E-3</v>
      </c>
      <c r="D21" s="19">
        <f t="shared" si="1"/>
        <v>2.2000000000000001E-3</v>
      </c>
      <c r="E21" s="19">
        <f t="shared" si="1"/>
        <v>3.4599999999999991E-3</v>
      </c>
      <c r="F21" s="19">
        <f t="shared" si="1"/>
        <v>1.1355555555555557E-3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200000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32.47</v>
      </c>
      <c r="B4" s="5">
        <v>2397.8000000000002</v>
      </c>
      <c r="C4" s="6">
        <v>2.9</v>
      </c>
      <c r="D4" s="6">
        <v>0.55000000000000004</v>
      </c>
      <c r="E4" s="6">
        <v>1.21</v>
      </c>
      <c r="F4" s="7">
        <v>0.38</v>
      </c>
    </row>
    <row r="5" spans="1:6" x14ac:dyDescent="0.2">
      <c r="A5" s="8">
        <v>35.21</v>
      </c>
      <c r="B5" s="9">
        <v>2420.6</v>
      </c>
      <c r="C5" s="10">
        <v>4.1900000000000004</v>
      </c>
      <c r="D5" s="10">
        <v>0.56000000000000005</v>
      </c>
      <c r="E5" s="10">
        <v>0.95</v>
      </c>
      <c r="F5" s="11">
        <v>0.33</v>
      </c>
    </row>
    <row r="6" spans="1:6" x14ac:dyDescent="0.2">
      <c r="A6" s="8">
        <v>32.799999999999997</v>
      </c>
      <c r="B6" s="9">
        <v>2371.6</v>
      </c>
      <c r="C6" s="10">
        <v>3.23</v>
      </c>
      <c r="D6" s="10">
        <v>0.52</v>
      </c>
      <c r="E6" s="10">
        <v>1.0900000000000001</v>
      </c>
      <c r="F6" s="11">
        <v>0.25</v>
      </c>
    </row>
    <row r="7" spans="1:6" x14ac:dyDescent="0.2">
      <c r="A7" s="8">
        <v>31.22</v>
      </c>
      <c r="B7" s="9">
        <v>2313.9</v>
      </c>
      <c r="C7" s="10">
        <v>2.75</v>
      </c>
      <c r="D7" s="10">
        <v>0.73</v>
      </c>
      <c r="E7" s="10">
        <v>0.86</v>
      </c>
      <c r="F7" s="11">
        <v>0.24</v>
      </c>
    </row>
    <row r="8" spans="1:6" x14ac:dyDescent="0.2">
      <c r="A8" s="8">
        <v>29.65</v>
      </c>
      <c r="B8" s="9">
        <v>2452.6</v>
      </c>
      <c r="C8" s="10">
        <v>2.74</v>
      </c>
      <c r="D8" s="10">
        <v>0.63</v>
      </c>
      <c r="E8" s="10">
        <v>0.94</v>
      </c>
      <c r="F8" s="11">
        <v>0.28000000000000003</v>
      </c>
    </row>
    <row r="9" spans="1:6" x14ac:dyDescent="0.2">
      <c r="A9" s="8">
        <v>29.37</v>
      </c>
      <c r="B9" s="9">
        <v>2344</v>
      </c>
      <c r="C9" s="10">
        <v>2.42</v>
      </c>
      <c r="D9" s="10">
        <v>0.82</v>
      </c>
      <c r="E9" s="10">
        <v>0.97</v>
      </c>
      <c r="F9" s="11">
        <v>0.27</v>
      </c>
    </row>
    <row r="10" spans="1:6" x14ac:dyDescent="0.2">
      <c r="A10" s="8">
        <v>30.51</v>
      </c>
      <c r="B10" s="9">
        <v>2432</v>
      </c>
      <c r="C10" s="10">
        <v>2.58</v>
      </c>
      <c r="D10" s="10">
        <v>0.44</v>
      </c>
      <c r="E10" s="10">
        <v>0.54</v>
      </c>
      <c r="F10" s="11">
        <v>0.3</v>
      </c>
    </row>
    <row r="11" spans="1:6" x14ac:dyDescent="0.2">
      <c r="A11" s="8">
        <v>34.36</v>
      </c>
      <c r="B11" s="9">
        <v>2281.6999999999998</v>
      </c>
      <c r="C11" s="10">
        <v>2.4500000000000002</v>
      </c>
      <c r="D11" s="10">
        <v>0.54</v>
      </c>
      <c r="E11" s="10">
        <v>0.95</v>
      </c>
      <c r="F11" s="11">
        <v>0.28000000000000003</v>
      </c>
    </row>
    <row r="12" spans="1:6" x14ac:dyDescent="0.2">
      <c r="A12" s="8">
        <v>30.59</v>
      </c>
      <c r="B12" s="9">
        <v>2230.6</v>
      </c>
      <c r="C12" s="10">
        <v>1.81</v>
      </c>
      <c r="D12" s="10">
        <v>0.62</v>
      </c>
      <c r="E12" s="10">
        <v>0.85</v>
      </c>
      <c r="F12" s="11">
        <v>0.53</v>
      </c>
    </row>
    <row r="13" spans="1:6" x14ac:dyDescent="0.2">
      <c r="A13" s="8">
        <v>33.18</v>
      </c>
      <c r="B13" s="9">
        <v>2313.9</v>
      </c>
      <c r="C13" s="10">
        <v>2.93</v>
      </c>
      <c r="D13" s="10">
        <v>0.53</v>
      </c>
      <c r="E13" s="10">
        <v>0.86</v>
      </c>
      <c r="F13" s="11">
        <v>0.23</v>
      </c>
    </row>
    <row r="14" spans="1:6" x14ac:dyDescent="0.2">
      <c r="A14" s="8">
        <v>27.95</v>
      </c>
      <c r="B14" s="9">
        <v>2393.9</v>
      </c>
      <c r="C14" s="10">
        <v>2.3199999999999998</v>
      </c>
      <c r="D14" s="10">
        <v>0.61</v>
      </c>
      <c r="E14" s="10">
        <v>0.98</v>
      </c>
      <c r="F14" s="11">
        <v>0.31</v>
      </c>
    </row>
    <row r="15" spans="1:6" x14ac:dyDescent="0.2">
      <c r="A15" s="8">
        <v>28.58</v>
      </c>
      <c r="B15" s="9">
        <v>2384.4</v>
      </c>
      <c r="C15" s="10">
        <v>2.4700000000000002</v>
      </c>
      <c r="D15" s="10">
        <v>0.52</v>
      </c>
      <c r="E15" s="10">
        <v>0.95</v>
      </c>
      <c r="F15" s="11">
        <v>0.21</v>
      </c>
    </row>
    <row r="16" spans="1:6" x14ac:dyDescent="0.2">
      <c r="A16" s="8">
        <v>30.48</v>
      </c>
      <c r="B16" s="9">
        <v>2256.6</v>
      </c>
      <c r="C16" s="10">
        <v>2.25</v>
      </c>
      <c r="D16" s="10">
        <v>0.62</v>
      </c>
      <c r="E16" s="10">
        <v>0.94</v>
      </c>
      <c r="F16" s="11">
        <v>0.24</v>
      </c>
    </row>
    <row r="17" spans="1:6" x14ac:dyDescent="0.2">
      <c r="A17" s="8">
        <v>30.63</v>
      </c>
      <c r="B17" s="9">
        <v>2359.5</v>
      </c>
      <c r="C17" s="10">
        <v>2.7</v>
      </c>
      <c r="D17" s="10">
        <v>0.56999999999999995</v>
      </c>
      <c r="E17" s="10">
        <v>0.95</v>
      </c>
      <c r="F17" s="11">
        <v>0.22</v>
      </c>
    </row>
    <row r="18" spans="1:6" x14ac:dyDescent="0.2">
      <c r="A18" s="12">
        <v>31</v>
      </c>
      <c r="B18" s="13">
        <v>2285</v>
      </c>
      <c r="C18" s="14">
        <v>2.2200000000000002</v>
      </c>
      <c r="D18" s="14">
        <v>0.56000000000000005</v>
      </c>
      <c r="E18" s="14">
        <v>0.95</v>
      </c>
      <c r="F18" s="15">
        <v>0.28000000000000003</v>
      </c>
    </row>
    <row r="19" spans="1:6" x14ac:dyDescent="0.2">
      <c r="A19" s="17">
        <f>AVERAGE(A4:A18)</f>
        <v>31.199999999999996</v>
      </c>
      <c r="B19" s="18">
        <f t="shared" ref="B19:F19" si="0">AVERAGE(B4:B18)</f>
        <v>2349.2066666666669</v>
      </c>
      <c r="C19" s="18">
        <f t="shared" si="0"/>
        <v>2.6640000000000001</v>
      </c>
      <c r="D19" s="18">
        <f t="shared" si="0"/>
        <v>0.58799999999999997</v>
      </c>
      <c r="E19" s="18">
        <f t="shared" si="0"/>
        <v>0.93266666666666653</v>
      </c>
      <c r="F19" s="18">
        <f t="shared" si="0"/>
        <v>0.29000000000000004</v>
      </c>
    </row>
    <row r="21" spans="1:6" x14ac:dyDescent="0.2">
      <c r="A21" s="19">
        <f>1000*A$19/$F$2</f>
        <v>0.15599999999999997</v>
      </c>
      <c r="B21" s="19">
        <f t="shared" ref="B21:F21" si="1">1000*B$19/$F$2</f>
        <v>11.746033333333335</v>
      </c>
      <c r="C21" s="19">
        <f t="shared" si="1"/>
        <v>1.332E-2</v>
      </c>
      <c r="D21" s="19">
        <f t="shared" si="1"/>
        <v>2.9399999999999999E-3</v>
      </c>
      <c r="E21" s="19">
        <f t="shared" si="1"/>
        <v>4.6633333333333327E-3</v>
      </c>
      <c r="F21" s="19">
        <f t="shared" si="1"/>
        <v>1.4500000000000003E-3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1" sqref="E31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100000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18.809999999999999</v>
      </c>
      <c r="B4" s="5">
        <v>1070.5</v>
      </c>
      <c r="C4" s="6">
        <v>2.78</v>
      </c>
      <c r="D4" s="6">
        <v>0.25</v>
      </c>
      <c r="E4" s="6">
        <v>0.83</v>
      </c>
      <c r="F4" s="7">
        <v>0.18</v>
      </c>
    </row>
    <row r="5" spans="1:6" x14ac:dyDescent="0.2">
      <c r="A5" s="8">
        <v>2.34</v>
      </c>
      <c r="B5" s="9">
        <v>1038.2</v>
      </c>
      <c r="C5" s="10">
        <v>2.67</v>
      </c>
      <c r="D5" s="10">
        <v>0.39</v>
      </c>
      <c r="E5" s="10">
        <v>0.66</v>
      </c>
      <c r="F5" s="11">
        <v>0.02</v>
      </c>
    </row>
    <row r="6" spans="1:6" x14ac:dyDescent="0.2">
      <c r="A6" s="8">
        <v>15.31</v>
      </c>
      <c r="B6" s="9">
        <v>1081.7</v>
      </c>
      <c r="C6" s="10">
        <v>2.54</v>
      </c>
      <c r="D6" s="10">
        <v>0.35</v>
      </c>
      <c r="E6" s="10">
        <v>0.75</v>
      </c>
      <c r="F6" s="11">
        <v>0.15</v>
      </c>
    </row>
    <row r="7" spans="1:6" x14ac:dyDescent="0.2">
      <c r="A7" s="8">
        <v>11.85</v>
      </c>
      <c r="B7" s="9">
        <v>1024</v>
      </c>
      <c r="C7" s="10">
        <v>2.23</v>
      </c>
      <c r="D7" s="10">
        <v>0.91</v>
      </c>
      <c r="E7" s="10">
        <v>0.84</v>
      </c>
      <c r="F7" s="11">
        <v>0.22</v>
      </c>
    </row>
    <row r="8" spans="1:6" x14ac:dyDescent="0.2">
      <c r="A8" s="8">
        <v>16.36</v>
      </c>
      <c r="B8" s="9">
        <v>1088.8</v>
      </c>
      <c r="C8" s="10">
        <v>2.39</v>
      </c>
      <c r="D8" s="10">
        <v>0.35</v>
      </c>
      <c r="E8" s="10">
        <v>0.95</v>
      </c>
      <c r="F8" s="11">
        <v>0.2</v>
      </c>
    </row>
    <row r="9" spans="1:6" x14ac:dyDescent="0.2">
      <c r="A9" s="8">
        <v>15.54</v>
      </c>
      <c r="B9" s="9">
        <v>1112.7</v>
      </c>
      <c r="C9" s="10">
        <v>2.4500000000000002</v>
      </c>
      <c r="D9" s="10">
        <v>0.39</v>
      </c>
      <c r="E9" s="10">
        <v>0.73</v>
      </c>
      <c r="F9" s="11">
        <v>0.44</v>
      </c>
    </row>
    <row r="10" spans="1:6" x14ac:dyDescent="0.2">
      <c r="A10" s="8">
        <v>18.34</v>
      </c>
      <c r="B10" s="9">
        <v>1109.7</v>
      </c>
      <c r="C10" s="10">
        <v>3.05</v>
      </c>
      <c r="D10" s="10">
        <v>0.48</v>
      </c>
      <c r="E10" s="10">
        <v>0.72</v>
      </c>
      <c r="F10" s="11">
        <v>0.43</v>
      </c>
    </row>
    <row r="11" spans="1:6" x14ac:dyDescent="0.2">
      <c r="A11" s="8">
        <v>14.83</v>
      </c>
      <c r="B11" s="9">
        <v>1080.2</v>
      </c>
      <c r="C11" s="10">
        <v>2.88</v>
      </c>
      <c r="D11" s="10">
        <v>0.39</v>
      </c>
      <c r="E11" s="10">
        <v>0.67</v>
      </c>
      <c r="F11" s="11">
        <v>0.14000000000000001</v>
      </c>
    </row>
    <row r="12" spans="1:6" x14ac:dyDescent="0.2">
      <c r="A12" s="8">
        <v>16.48</v>
      </c>
      <c r="B12" s="9">
        <v>1037.9000000000001</v>
      </c>
      <c r="C12" s="10">
        <v>2.58</v>
      </c>
      <c r="D12" s="10">
        <v>0.33</v>
      </c>
      <c r="E12" s="10">
        <v>0.84</v>
      </c>
      <c r="F12" s="11">
        <v>0.16</v>
      </c>
    </row>
    <row r="13" spans="1:6" x14ac:dyDescent="0.2">
      <c r="A13" s="8">
        <v>17.77</v>
      </c>
      <c r="B13" s="9">
        <v>1059.3</v>
      </c>
      <c r="C13" s="10">
        <v>2.58</v>
      </c>
      <c r="D13" s="10">
        <v>0.34</v>
      </c>
      <c r="E13" s="10">
        <v>0.73</v>
      </c>
      <c r="F13" s="11">
        <v>0.42</v>
      </c>
    </row>
    <row r="14" spans="1:6" x14ac:dyDescent="0.2">
      <c r="A14" s="8">
        <v>17</v>
      </c>
      <c r="B14" s="9">
        <v>1091.2</v>
      </c>
      <c r="C14" s="10">
        <v>2.69</v>
      </c>
      <c r="D14" s="10">
        <v>0.31</v>
      </c>
      <c r="E14" s="10">
        <v>0.92</v>
      </c>
      <c r="F14" s="11">
        <v>0.45</v>
      </c>
    </row>
    <row r="15" spans="1:6" x14ac:dyDescent="0.2">
      <c r="A15" s="8">
        <v>17.09</v>
      </c>
      <c r="B15" s="9">
        <v>1005.2</v>
      </c>
      <c r="C15" s="10">
        <v>2.3199999999999998</v>
      </c>
      <c r="D15" s="10">
        <v>0.31</v>
      </c>
      <c r="E15" s="10">
        <v>0.86</v>
      </c>
      <c r="F15" s="11">
        <v>0.43</v>
      </c>
    </row>
    <row r="16" spans="1:6" x14ac:dyDescent="0.2">
      <c r="A16" s="8">
        <v>17.82</v>
      </c>
      <c r="B16" s="9">
        <v>1046.2</v>
      </c>
      <c r="C16" s="10">
        <v>2.19</v>
      </c>
      <c r="D16" s="10">
        <v>0.3</v>
      </c>
      <c r="E16" s="10">
        <v>0.7</v>
      </c>
      <c r="F16" s="11">
        <v>0.46</v>
      </c>
    </row>
    <row r="17" spans="1:6" x14ac:dyDescent="0.2">
      <c r="A17" s="8">
        <v>12.91</v>
      </c>
      <c r="B17" s="9">
        <v>1067.8</v>
      </c>
      <c r="C17" s="10">
        <v>2.71</v>
      </c>
      <c r="D17" s="10">
        <v>0.39</v>
      </c>
      <c r="E17" s="10">
        <v>0.84</v>
      </c>
      <c r="F17" s="11">
        <v>0.6</v>
      </c>
    </row>
    <row r="18" spans="1:6" x14ac:dyDescent="0.2">
      <c r="A18" s="12">
        <v>18.16</v>
      </c>
      <c r="B18" s="13">
        <v>1074.0999999999999</v>
      </c>
      <c r="C18" s="14">
        <v>2.61</v>
      </c>
      <c r="D18" s="14">
        <v>0.34</v>
      </c>
      <c r="E18" s="14">
        <v>0.57999999999999996</v>
      </c>
      <c r="F18" s="15">
        <v>0.51</v>
      </c>
    </row>
    <row r="19" spans="1:6" x14ac:dyDescent="0.2">
      <c r="A19" s="17">
        <f>AVERAGE(A4:A18)</f>
        <v>15.374000000000001</v>
      </c>
      <c r="B19" s="18">
        <f t="shared" ref="B19:F19" si="0">AVERAGE(B4:B18)</f>
        <v>1065.8333333333333</v>
      </c>
      <c r="C19" s="18">
        <f t="shared" si="0"/>
        <v>2.5780000000000003</v>
      </c>
      <c r="D19" s="18">
        <f t="shared" si="0"/>
        <v>0.3886666666666666</v>
      </c>
      <c r="E19" s="18">
        <f t="shared" si="0"/>
        <v>0.7746666666666665</v>
      </c>
      <c r="F19" s="18">
        <f t="shared" si="0"/>
        <v>0.32066666666666666</v>
      </c>
    </row>
    <row r="21" spans="1:6" x14ac:dyDescent="0.2">
      <c r="A21" s="19">
        <f>1000*A$19/$F$2</f>
        <v>0.15373999999999999</v>
      </c>
      <c r="B21" s="19">
        <f t="shared" ref="B21:F21" si="1">1000*B$19/$F$2</f>
        <v>10.658333333333333</v>
      </c>
      <c r="C21" s="19">
        <f t="shared" si="1"/>
        <v>2.5780000000000004E-2</v>
      </c>
      <c r="D21" s="19">
        <f t="shared" si="1"/>
        <v>3.8866666666666663E-3</v>
      </c>
      <c r="E21" s="19">
        <f t="shared" si="1"/>
        <v>7.7466666666666647E-3</v>
      </c>
      <c r="F21" s="19">
        <f t="shared" si="1"/>
        <v>3.2066666666666663E-3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DotMaps</vt:lpstr>
      <vt:lpstr>DotMap 446K</vt:lpstr>
      <vt:lpstr>DotMap 400K</vt:lpstr>
      <vt:lpstr>DotMap 300K</vt:lpstr>
      <vt:lpstr>DotMap 200K</vt:lpstr>
      <vt:lpstr>DotMap 100K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2017-04-11T08:58:00Z</dcterms:modified>
</cp:coreProperties>
</file>