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aomp/Google Drive/_DI Synced/_FCT_MsCs/Rui Alves - 2016-17/Produção Própria/Tese/Artigo/Tratados/Dot Map/"/>
    </mc:Choice>
  </mc:AlternateContent>
  <bookViews>
    <workbookView xWindow="0" yWindow="460" windowWidth="28800" windowHeight="17460" tabRatio="500"/>
  </bookViews>
  <sheets>
    <sheet name="DotMaps" sheetId="8" r:id="rId1"/>
    <sheet name="DotMap 446K" sheetId="1" r:id="rId2"/>
    <sheet name="DotMap 400K" sheetId="3" r:id="rId3"/>
    <sheet name="DotMap 300K" sheetId="4" r:id="rId4"/>
    <sheet name="DotMap 200K" sheetId="5" r:id="rId5"/>
    <sheet name="DotMap 100K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8" l="1"/>
  <c r="C7" i="8"/>
  <c r="C6" i="8"/>
  <c r="B19" i="3"/>
  <c r="A19" i="3"/>
  <c r="B5" i="8"/>
  <c r="C5" i="8"/>
  <c r="B19" i="1"/>
  <c r="A19" i="1"/>
  <c r="B4" i="8"/>
  <c r="C4" i="8"/>
  <c r="C19" i="1"/>
  <c r="D4" i="8"/>
  <c r="D12" i="8"/>
  <c r="C12" i="8"/>
  <c r="B12" i="8"/>
  <c r="A4" i="8"/>
  <c r="A12" i="8"/>
  <c r="A5" i="8"/>
  <c r="A13" i="8"/>
  <c r="A6" i="8"/>
  <c r="A14" i="8"/>
  <c r="A7" i="8"/>
  <c r="A15" i="8"/>
  <c r="A8" i="8"/>
  <c r="A16" i="8"/>
  <c r="A11" i="8"/>
  <c r="A19" i="4"/>
  <c r="B19" i="4"/>
  <c r="C19" i="4"/>
  <c r="D19" i="4"/>
  <c r="E19" i="4"/>
  <c r="F19" i="4"/>
  <c r="F11" i="8"/>
  <c r="E11" i="8"/>
  <c r="D11" i="8"/>
  <c r="G11" i="8"/>
  <c r="G10" i="8"/>
  <c r="F10" i="8"/>
  <c r="E10" i="8"/>
  <c r="C10" i="8"/>
  <c r="A19" i="6"/>
  <c r="F19" i="6"/>
  <c r="E19" i="6"/>
  <c r="D19" i="6"/>
  <c r="C19" i="6"/>
  <c r="B19" i="6"/>
  <c r="F21" i="6"/>
  <c r="E21" i="6"/>
  <c r="D21" i="6"/>
  <c r="C21" i="6"/>
  <c r="B21" i="6"/>
  <c r="A21" i="6"/>
  <c r="F19" i="5"/>
  <c r="E19" i="5"/>
  <c r="D19" i="5"/>
  <c r="C19" i="5"/>
  <c r="B19" i="5"/>
  <c r="A19" i="5"/>
  <c r="F21" i="5"/>
  <c r="E21" i="5"/>
  <c r="D21" i="5"/>
  <c r="C21" i="5"/>
  <c r="B21" i="5"/>
  <c r="A21" i="5"/>
  <c r="F21" i="4"/>
  <c r="E21" i="4"/>
  <c r="D21" i="4"/>
  <c r="C21" i="4"/>
  <c r="B21" i="4"/>
  <c r="A21" i="4"/>
  <c r="F19" i="3"/>
  <c r="E19" i="3"/>
  <c r="D19" i="3"/>
  <c r="C19" i="3"/>
  <c r="F21" i="3"/>
  <c r="E21" i="3"/>
  <c r="D21" i="3"/>
  <c r="C21" i="3"/>
  <c r="B21" i="3"/>
  <c r="A21" i="3"/>
  <c r="B21" i="1"/>
  <c r="C21" i="1"/>
  <c r="D19" i="1"/>
  <c r="D21" i="1"/>
  <c r="E19" i="1"/>
  <c r="E21" i="1"/>
  <c r="F19" i="1"/>
  <c r="F21" i="1"/>
  <c r="A21" i="1"/>
  <c r="B13" i="8"/>
  <c r="C13" i="8"/>
  <c r="D5" i="8"/>
  <c r="D13" i="8"/>
  <c r="E5" i="8"/>
  <c r="E13" i="8"/>
  <c r="F5" i="8"/>
  <c r="F13" i="8"/>
  <c r="G5" i="8"/>
  <c r="G13" i="8"/>
  <c r="B6" i="8"/>
  <c r="B14" i="8"/>
  <c r="C14" i="8"/>
  <c r="D6" i="8"/>
  <c r="D14" i="8"/>
  <c r="E6" i="8"/>
  <c r="E14" i="8"/>
  <c r="F6" i="8"/>
  <c r="F14" i="8"/>
  <c r="G6" i="8"/>
  <c r="G14" i="8"/>
  <c r="B7" i="8"/>
  <c r="B15" i="8"/>
  <c r="C15" i="8"/>
  <c r="D7" i="8"/>
  <c r="D15" i="8"/>
  <c r="E7" i="8"/>
  <c r="E15" i="8"/>
  <c r="F7" i="8"/>
  <c r="F15" i="8"/>
  <c r="G7" i="8"/>
  <c r="G15" i="8"/>
  <c r="B8" i="8"/>
  <c r="B16" i="8"/>
  <c r="C16" i="8"/>
  <c r="D8" i="8"/>
  <c r="D16" i="8"/>
  <c r="E8" i="8"/>
  <c r="E16" i="8"/>
  <c r="F8" i="8"/>
  <c r="F16" i="8"/>
  <c r="G8" i="8"/>
  <c r="G16" i="8"/>
  <c r="E4" i="8"/>
  <c r="E12" i="8"/>
  <c r="F4" i="8"/>
  <c r="F12" i="8"/>
  <c r="G4" i="8"/>
  <c r="G12" i="8"/>
</calcChain>
</file>

<file path=xl/sharedStrings.xml><?xml version="1.0" encoding="utf-8"?>
<sst xmlns="http://schemas.openxmlformats.org/spreadsheetml/2006/main" count="61" uniqueCount="15">
  <si>
    <t>preProcess</t>
  </si>
  <si>
    <t>loadGeoJSON</t>
  </si>
  <si>
    <t>draw()</t>
  </si>
  <si>
    <t>pan</t>
  </si>
  <si>
    <t>zoom</t>
  </si>
  <si>
    <t>Filtragem</t>
  </si>
  <si>
    <t>Type</t>
  </si>
  <si>
    <t>Points</t>
  </si>
  <si>
    <t>Filtering</t>
  </si>
  <si>
    <t>Draw</t>
  </si>
  <si>
    <t>Pan</t>
  </si>
  <si>
    <t>Zoom</t>
  </si>
  <si>
    <t>DotMap</t>
  </si>
  <si>
    <t>By 1K Points</t>
  </si>
  <si>
    <t>DtoMap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</si>
</sst>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2" fontId="1" fillId="0" borderId="2" xfId="0" applyNumberFormat="1" applyFont="1" applyBorder="1"/>
    <xf numFmtId="0" fontId="1" fillId="0" borderId="0" xfId="0" applyFont="1"/>
    <xf numFmtId="0" fontId="1" fillId="0" borderId="3" xfId="0" applyFont="1" applyBorder="1" applyAlignment="1">
      <alignment horizontal="center"/>
    </xf>
    <xf numFmtId="164" fontId="0" fillId="0" borderId="1" xfId="0" applyNumberFormat="1" applyFont="1" applyBorder="1"/>
    <xf numFmtId="3" fontId="0" fillId="0" borderId="1" xfId="0" applyNumberFormat="1" applyBorder="1"/>
    <xf numFmtId="3" fontId="1" fillId="0" borderId="1" xfId="0" applyNumberFormat="1" applyFont="1" applyBorder="1" applyAlignment="1">
      <alignment horizontal="center"/>
    </xf>
    <xf numFmtId="0" fontId="0" fillId="2" borderId="0" xfId="0" applyFill="1"/>
    <xf numFmtId="2" fontId="0" fillId="0" borderId="1" xfId="0" applyNumberFormat="1" applyFont="1" applyBorder="1"/>
    <xf numFmtId="165" fontId="0" fillId="0" borderId="1" xfId="0" applyNumberFormat="1" applyFont="1" applyBorder="1"/>
    <xf numFmtId="165" fontId="0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GeoJSON time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DotMaps!$C$3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DotMaps!$C$12:$C$16</c:f>
              <c:numCache>
                <c:formatCode>0.00</c:formatCode>
                <c:ptCount val="5"/>
                <c:pt idx="0">
                  <c:v>13.61689708554086</c:v>
                </c:pt>
                <c:pt idx="1">
                  <c:v>13.63363333333333</c:v>
                </c:pt>
                <c:pt idx="2">
                  <c:v>12.77314666666667</c:v>
                </c:pt>
                <c:pt idx="3">
                  <c:v>11.90203333333334</c:v>
                </c:pt>
                <c:pt idx="4">
                  <c:v>10.81207333333333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11408"/>
        <c:axId val="2093764704"/>
      </c:scatterChart>
      <c:valAx>
        <c:axId val="2093711408"/>
        <c:scaling>
          <c:orientation val="minMax"/>
          <c:max val="450000.0"/>
          <c:min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64704"/>
        <c:crosses val="autoZero"/>
        <c:crossBetween val="midCat"/>
      </c:valAx>
      <c:valAx>
        <c:axId val="20937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1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300K'!$C$3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300K'!$C$4:$C$18</c:f>
              <c:numCache>
                <c:formatCode>General</c:formatCode>
                <c:ptCount val="15"/>
                <c:pt idx="0">
                  <c:v>2.68</c:v>
                </c:pt>
                <c:pt idx="1">
                  <c:v>2.74</c:v>
                </c:pt>
                <c:pt idx="2">
                  <c:v>2.7</c:v>
                </c:pt>
                <c:pt idx="3">
                  <c:v>2.35</c:v>
                </c:pt>
                <c:pt idx="4">
                  <c:v>2.59</c:v>
                </c:pt>
                <c:pt idx="5">
                  <c:v>2.3</c:v>
                </c:pt>
                <c:pt idx="6">
                  <c:v>2.85</c:v>
                </c:pt>
                <c:pt idx="7">
                  <c:v>2.65</c:v>
                </c:pt>
                <c:pt idx="8">
                  <c:v>2.87</c:v>
                </c:pt>
                <c:pt idx="9">
                  <c:v>3.02</c:v>
                </c:pt>
                <c:pt idx="10">
                  <c:v>3.06</c:v>
                </c:pt>
                <c:pt idx="11">
                  <c:v>2.85</c:v>
                </c:pt>
                <c:pt idx="12">
                  <c:v>3.13</c:v>
                </c:pt>
                <c:pt idx="13">
                  <c:v>3.07</c:v>
                </c:pt>
                <c:pt idx="14">
                  <c:v>2.41</c:v>
                </c:pt>
              </c:numCache>
            </c:numRef>
          </c:val>
        </c:ser>
        <c:ser>
          <c:idx val="1"/>
          <c:order val="1"/>
          <c:tx>
            <c:strRef>
              <c:f>'DotMap 300K'!$D$3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300K'!$D$4:$D$18</c:f>
              <c:numCache>
                <c:formatCode>General</c:formatCode>
                <c:ptCount val="15"/>
                <c:pt idx="0">
                  <c:v>0.53</c:v>
                </c:pt>
                <c:pt idx="1">
                  <c:v>0.7</c:v>
                </c:pt>
                <c:pt idx="2">
                  <c:v>0.58</c:v>
                </c:pt>
                <c:pt idx="3">
                  <c:v>0.49</c:v>
                </c:pt>
                <c:pt idx="4">
                  <c:v>0.58</c:v>
                </c:pt>
                <c:pt idx="5">
                  <c:v>0.48</c:v>
                </c:pt>
                <c:pt idx="6">
                  <c:v>0.53</c:v>
                </c:pt>
                <c:pt idx="7">
                  <c:v>0.79</c:v>
                </c:pt>
                <c:pt idx="8">
                  <c:v>0.53</c:v>
                </c:pt>
                <c:pt idx="9">
                  <c:v>0.64</c:v>
                </c:pt>
                <c:pt idx="10">
                  <c:v>0.53</c:v>
                </c:pt>
                <c:pt idx="11">
                  <c:v>1.58</c:v>
                </c:pt>
                <c:pt idx="12">
                  <c:v>0.77</c:v>
                </c:pt>
                <c:pt idx="13">
                  <c:v>0.7</c:v>
                </c:pt>
                <c:pt idx="14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'DotMap 300K'!$E$3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300K'!$E$4:$E$18</c:f>
              <c:numCache>
                <c:formatCode>General</c:formatCode>
                <c:ptCount val="15"/>
                <c:pt idx="0">
                  <c:v>1.33</c:v>
                </c:pt>
                <c:pt idx="1">
                  <c:v>1.16</c:v>
                </c:pt>
                <c:pt idx="2">
                  <c:v>0.97</c:v>
                </c:pt>
                <c:pt idx="3">
                  <c:v>0.96</c:v>
                </c:pt>
                <c:pt idx="4">
                  <c:v>1.07</c:v>
                </c:pt>
                <c:pt idx="5">
                  <c:v>0.95</c:v>
                </c:pt>
                <c:pt idx="6">
                  <c:v>0.95</c:v>
                </c:pt>
                <c:pt idx="7">
                  <c:v>1.19</c:v>
                </c:pt>
                <c:pt idx="8">
                  <c:v>0.98</c:v>
                </c:pt>
                <c:pt idx="9">
                  <c:v>0.96</c:v>
                </c:pt>
                <c:pt idx="10">
                  <c:v>0.85</c:v>
                </c:pt>
                <c:pt idx="11">
                  <c:v>1.03</c:v>
                </c:pt>
                <c:pt idx="12">
                  <c:v>1.48</c:v>
                </c:pt>
                <c:pt idx="13">
                  <c:v>0.84</c:v>
                </c:pt>
                <c:pt idx="14">
                  <c:v>0.85</c:v>
                </c:pt>
              </c:numCache>
            </c:numRef>
          </c:val>
        </c:ser>
        <c:ser>
          <c:idx val="3"/>
          <c:order val="3"/>
          <c:tx>
            <c:strRef>
              <c:f>'DotMap 300K'!$F$3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300K'!$F$4:$F$18</c:f>
              <c:numCache>
                <c:formatCode>General</c:formatCode>
                <c:ptCount val="15"/>
                <c:pt idx="0">
                  <c:v>0.34</c:v>
                </c:pt>
                <c:pt idx="1">
                  <c:v>0.35</c:v>
                </c:pt>
                <c:pt idx="2">
                  <c:v>0.34</c:v>
                </c:pt>
                <c:pt idx="3">
                  <c:v>0.33</c:v>
                </c:pt>
                <c:pt idx="4">
                  <c:v>0.37</c:v>
                </c:pt>
                <c:pt idx="5">
                  <c:v>0.33</c:v>
                </c:pt>
                <c:pt idx="6">
                  <c:v>0.29</c:v>
                </c:pt>
                <c:pt idx="7">
                  <c:v>0.35</c:v>
                </c:pt>
                <c:pt idx="8">
                  <c:v>0.34</c:v>
                </c:pt>
                <c:pt idx="9">
                  <c:v>0.33</c:v>
                </c:pt>
                <c:pt idx="10">
                  <c:v>0.32</c:v>
                </c:pt>
                <c:pt idx="11">
                  <c:v>0.35</c:v>
                </c:pt>
                <c:pt idx="12">
                  <c:v>0.29</c:v>
                </c:pt>
                <c:pt idx="13">
                  <c:v>0.38</c:v>
                </c:pt>
                <c:pt idx="14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57136"/>
        <c:axId val="-2086654304"/>
      </c:areaChart>
      <c:catAx>
        <c:axId val="-2086657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54304"/>
        <c:crosses val="autoZero"/>
        <c:auto val="1"/>
        <c:lblAlgn val="ctr"/>
        <c:lblOffset val="100"/>
        <c:noMultiLvlLbl val="0"/>
      </c:catAx>
      <c:valAx>
        <c:axId val="-20866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5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200K'!$B$3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200K'!$B$4:$B$18</c:f>
              <c:numCache>
                <c:formatCode>General</c:formatCode>
                <c:ptCount val="15"/>
                <c:pt idx="0">
                  <c:v>2397.8</c:v>
                </c:pt>
                <c:pt idx="1">
                  <c:v>2420.6</c:v>
                </c:pt>
                <c:pt idx="2">
                  <c:v>2371.6</c:v>
                </c:pt>
                <c:pt idx="3">
                  <c:v>2313.9</c:v>
                </c:pt>
                <c:pt idx="4">
                  <c:v>2452.6</c:v>
                </c:pt>
                <c:pt idx="5">
                  <c:v>2344.0</c:v>
                </c:pt>
                <c:pt idx="6">
                  <c:v>2432.0</c:v>
                </c:pt>
                <c:pt idx="7">
                  <c:v>2281.7</c:v>
                </c:pt>
                <c:pt idx="8">
                  <c:v>2230.6</c:v>
                </c:pt>
                <c:pt idx="9">
                  <c:v>2313.9</c:v>
                </c:pt>
                <c:pt idx="10">
                  <c:v>2393.9</c:v>
                </c:pt>
                <c:pt idx="11">
                  <c:v>2384.4</c:v>
                </c:pt>
                <c:pt idx="12">
                  <c:v>2256.6</c:v>
                </c:pt>
                <c:pt idx="13">
                  <c:v>2359.5</c:v>
                </c:pt>
                <c:pt idx="14">
                  <c:v>2285.0</c:v>
                </c:pt>
              </c:numCache>
            </c:numRef>
          </c:val>
        </c:ser>
        <c:ser>
          <c:idx val="0"/>
          <c:order val="1"/>
          <c:tx>
            <c:strRef>
              <c:f>'DotMap 200K'!$A$3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200K'!$A$4:$A$18</c:f>
              <c:numCache>
                <c:formatCode>General</c:formatCode>
                <c:ptCount val="15"/>
                <c:pt idx="0">
                  <c:v>32.47</c:v>
                </c:pt>
                <c:pt idx="1">
                  <c:v>35.21</c:v>
                </c:pt>
                <c:pt idx="2">
                  <c:v>32.8</c:v>
                </c:pt>
                <c:pt idx="3">
                  <c:v>31.22</c:v>
                </c:pt>
                <c:pt idx="4">
                  <c:v>29.65</c:v>
                </c:pt>
                <c:pt idx="5">
                  <c:v>29.37</c:v>
                </c:pt>
                <c:pt idx="6">
                  <c:v>30.51</c:v>
                </c:pt>
                <c:pt idx="7">
                  <c:v>34.36</c:v>
                </c:pt>
                <c:pt idx="8">
                  <c:v>30.59</c:v>
                </c:pt>
                <c:pt idx="9">
                  <c:v>33.18</c:v>
                </c:pt>
                <c:pt idx="10">
                  <c:v>27.95</c:v>
                </c:pt>
                <c:pt idx="11">
                  <c:v>28.58</c:v>
                </c:pt>
                <c:pt idx="12">
                  <c:v>30.48</c:v>
                </c:pt>
                <c:pt idx="13">
                  <c:v>30.63</c:v>
                </c:pt>
                <c:pt idx="14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'DotMap 200K'!$C$3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200K'!$C$4:$C$18</c:f>
              <c:numCache>
                <c:formatCode>General</c:formatCode>
                <c:ptCount val="15"/>
                <c:pt idx="0">
                  <c:v>2.9</c:v>
                </c:pt>
                <c:pt idx="1">
                  <c:v>4.19</c:v>
                </c:pt>
                <c:pt idx="2">
                  <c:v>3.23</c:v>
                </c:pt>
                <c:pt idx="3">
                  <c:v>2.75</c:v>
                </c:pt>
                <c:pt idx="4">
                  <c:v>2.74</c:v>
                </c:pt>
                <c:pt idx="5">
                  <c:v>2.42</c:v>
                </c:pt>
                <c:pt idx="6">
                  <c:v>2.58</c:v>
                </c:pt>
                <c:pt idx="7">
                  <c:v>2.45</c:v>
                </c:pt>
                <c:pt idx="8">
                  <c:v>1.81</c:v>
                </c:pt>
                <c:pt idx="9">
                  <c:v>2.93</c:v>
                </c:pt>
                <c:pt idx="10">
                  <c:v>2.32</c:v>
                </c:pt>
                <c:pt idx="11">
                  <c:v>2.47</c:v>
                </c:pt>
                <c:pt idx="12">
                  <c:v>2.25</c:v>
                </c:pt>
                <c:pt idx="13">
                  <c:v>2.7</c:v>
                </c:pt>
                <c:pt idx="14">
                  <c:v>2.22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096896"/>
        <c:axId val="-2059094576"/>
      </c:areaChart>
      <c:catAx>
        <c:axId val="-2059096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94576"/>
        <c:crosses val="autoZero"/>
        <c:auto val="1"/>
        <c:lblAlgn val="ctr"/>
        <c:lblOffset val="100"/>
        <c:noMultiLvlLbl val="0"/>
      </c:catAx>
      <c:valAx>
        <c:axId val="-205909457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09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200K'!$C$3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200K'!$C$4:$C$18</c:f>
              <c:numCache>
                <c:formatCode>General</c:formatCode>
                <c:ptCount val="15"/>
                <c:pt idx="0">
                  <c:v>2.9</c:v>
                </c:pt>
                <c:pt idx="1">
                  <c:v>4.19</c:v>
                </c:pt>
                <c:pt idx="2">
                  <c:v>3.23</c:v>
                </c:pt>
                <c:pt idx="3">
                  <c:v>2.75</c:v>
                </c:pt>
                <c:pt idx="4">
                  <c:v>2.74</c:v>
                </c:pt>
                <c:pt idx="5">
                  <c:v>2.42</c:v>
                </c:pt>
                <c:pt idx="6">
                  <c:v>2.58</c:v>
                </c:pt>
                <c:pt idx="7">
                  <c:v>2.45</c:v>
                </c:pt>
                <c:pt idx="8">
                  <c:v>1.81</c:v>
                </c:pt>
                <c:pt idx="9">
                  <c:v>2.93</c:v>
                </c:pt>
                <c:pt idx="10">
                  <c:v>2.32</c:v>
                </c:pt>
                <c:pt idx="11">
                  <c:v>2.47</c:v>
                </c:pt>
                <c:pt idx="12">
                  <c:v>2.25</c:v>
                </c:pt>
                <c:pt idx="13">
                  <c:v>2.7</c:v>
                </c:pt>
                <c:pt idx="14">
                  <c:v>2.22</c:v>
                </c:pt>
              </c:numCache>
            </c:numRef>
          </c:val>
        </c:ser>
        <c:ser>
          <c:idx val="1"/>
          <c:order val="1"/>
          <c:tx>
            <c:strRef>
              <c:f>'DotMap 200K'!$D$3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200K'!$D$4:$D$18</c:f>
              <c:numCache>
                <c:formatCode>General</c:formatCode>
                <c:ptCount val="15"/>
                <c:pt idx="0">
                  <c:v>0.55</c:v>
                </c:pt>
                <c:pt idx="1">
                  <c:v>0.56</c:v>
                </c:pt>
                <c:pt idx="2">
                  <c:v>0.52</c:v>
                </c:pt>
                <c:pt idx="3">
                  <c:v>0.73</c:v>
                </c:pt>
                <c:pt idx="4">
                  <c:v>0.63</c:v>
                </c:pt>
                <c:pt idx="5">
                  <c:v>0.82</c:v>
                </c:pt>
                <c:pt idx="6">
                  <c:v>0.44</c:v>
                </c:pt>
                <c:pt idx="7">
                  <c:v>0.54</c:v>
                </c:pt>
                <c:pt idx="8">
                  <c:v>0.62</c:v>
                </c:pt>
                <c:pt idx="9">
                  <c:v>0.53</c:v>
                </c:pt>
                <c:pt idx="10">
                  <c:v>0.61</c:v>
                </c:pt>
                <c:pt idx="11">
                  <c:v>0.52</c:v>
                </c:pt>
                <c:pt idx="12">
                  <c:v>0.62</c:v>
                </c:pt>
                <c:pt idx="13">
                  <c:v>0.57</c:v>
                </c:pt>
                <c:pt idx="14">
                  <c:v>0.56</c:v>
                </c:pt>
              </c:numCache>
            </c:numRef>
          </c:val>
        </c:ser>
        <c:ser>
          <c:idx val="2"/>
          <c:order val="2"/>
          <c:tx>
            <c:strRef>
              <c:f>'DotMap 200K'!$E$3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200K'!$E$4:$E$18</c:f>
              <c:numCache>
                <c:formatCode>General</c:formatCode>
                <c:ptCount val="15"/>
                <c:pt idx="0">
                  <c:v>1.21</c:v>
                </c:pt>
                <c:pt idx="1">
                  <c:v>0.95</c:v>
                </c:pt>
                <c:pt idx="2">
                  <c:v>1.09</c:v>
                </c:pt>
                <c:pt idx="3">
                  <c:v>0.86</c:v>
                </c:pt>
                <c:pt idx="4">
                  <c:v>0.94</c:v>
                </c:pt>
                <c:pt idx="5">
                  <c:v>0.97</c:v>
                </c:pt>
                <c:pt idx="6">
                  <c:v>0.54</c:v>
                </c:pt>
                <c:pt idx="7">
                  <c:v>0.95</c:v>
                </c:pt>
                <c:pt idx="8">
                  <c:v>0.85</c:v>
                </c:pt>
                <c:pt idx="9">
                  <c:v>0.86</c:v>
                </c:pt>
                <c:pt idx="10">
                  <c:v>0.98</c:v>
                </c:pt>
                <c:pt idx="11">
                  <c:v>0.95</c:v>
                </c:pt>
                <c:pt idx="12">
                  <c:v>0.94</c:v>
                </c:pt>
                <c:pt idx="13">
                  <c:v>0.95</c:v>
                </c:pt>
                <c:pt idx="14">
                  <c:v>0.95</c:v>
                </c:pt>
              </c:numCache>
            </c:numRef>
          </c:val>
        </c:ser>
        <c:ser>
          <c:idx val="3"/>
          <c:order val="3"/>
          <c:tx>
            <c:strRef>
              <c:f>'DotMap 200K'!$F$3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200K'!$F$4:$F$18</c:f>
              <c:numCache>
                <c:formatCode>General</c:formatCode>
                <c:ptCount val="15"/>
                <c:pt idx="0">
                  <c:v>0.38</c:v>
                </c:pt>
                <c:pt idx="1">
                  <c:v>0.33</c:v>
                </c:pt>
                <c:pt idx="2">
                  <c:v>0.25</c:v>
                </c:pt>
                <c:pt idx="3">
                  <c:v>0.24</c:v>
                </c:pt>
                <c:pt idx="4">
                  <c:v>0.28</c:v>
                </c:pt>
                <c:pt idx="5">
                  <c:v>0.27</c:v>
                </c:pt>
                <c:pt idx="6">
                  <c:v>0.3</c:v>
                </c:pt>
                <c:pt idx="7">
                  <c:v>0.28</c:v>
                </c:pt>
                <c:pt idx="8">
                  <c:v>0.53</c:v>
                </c:pt>
                <c:pt idx="9">
                  <c:v>0.23</c:v>
                </c:pt>
                <c:pt idx="10">
                  <c:v>0.31</c:v>
                </c:pt>
                <c:pt idx="11">
                  <c:v>0.21</c:v>
                </c:pt>
                <c:pt idx="12">
                  <c:v>0.24</c:v>
                </c:pt>
                <c:pt idx="13">
                  <c:v>0.22</c:v>
                </c:pt>
                <c:pt idx="14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29600"/>
        <c:axId val="2124350784"/>
      </c:areaChart>
      <c:catAx>
        <c:axId val="-2106129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0784"/>
        <c:crosses val="autoZero"/>
        <c:auto val="1"/>
        <c:lblAlgn val="ctr"/>
        <c:lblOffset val="100"/>
        <c:noMultiLvlLbl val="0"/>
      </c:catAx>
      <c:valAx>
        <c:axId val="2124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100K'!$B$3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100K'!$B$4:$B$18</c:f>
              <c:numCache>
                <c:formatCode>General</c:formatCode>
                <c:ptCount val="15"/>
                <c:pt idx="0">
                  <c:v>1070.5</c:v>
                </c:pt>
                <c:pt idx="1">
                  <c:v>1038.2</c:v>
                </c:pt>
                <c:pt idx="2">
                  <c:v>1081.7</c:v>
                </c:pt>
                <c:pt idx="3">
                  <c:v>1024.0</c:v>
                </c:pt>
                <c:pt idx="4">
                  <c:v>1088.8</c:v>
                </c:pt>
                <c:pt idx="5">
                  <c:v>1112.7</c:v>
                </c:pt>
                <c:pt idx="6">
                  <c:v>1109.7</c:v>
                </c:pt>
                <c:pt idx="7">
                  <c:v>1080.2</c:v>
                </c:pt>
                <c:pt idx="8">
                  <c:v>1037.9</c:v>
                </c:pt>
                <c:pt idx="9">
                  <c:v>1059.3</c:v>
                </c:pt>
                <c:pt idx="10">
                  <c:v>1091.2</c:v>
                </c:pt>
                <c:pt idx="11">
                  <c:v>1005.2</c:v>
                </c:pt>
                <c:pt idx="12">
                  <c:v>1046.2</c:v>
                </c:pt>
                <c:pt idx="13">
                  <c:v>1067.8</c:v>
                </c:pt>
                <c:pt idx="14">
                  <c:v>1074.1</c:v>
                </c:pt>
              </c:numCache>
            </c:numRef>
          </c:val>
        </c:ser>
        <c:ser>
          <c:idx val="0"/>
          <c:order val="1"/>
          <c:tx>
            <c:strRef>
              <c:f>'DotMap 100K'!$A$3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100K'!$A$4:$A$18</c:f>
              <c:numCache>
                <c:formatCode>General</c:formatCode>
                <c:ptCount val="15"/>
                <c:pt idx="0">
                  <c:v>18.81</c:v>
                </c:pt>
                <c:pt idx="1">
                  <c:v>2.34</c:v>
                </c:pt>
                <c:pt idx="2">
                  <c:v>15.31</c:v>
                </c:pt>
                <c:pt idx="3">
                  <c:v>11.85</c:v>
                </c:pt>
                <c:pt idx="4">
                  <c:v>16.36</c:v>
                </c:pt>
                <c:pt idx="5">
                  <c:v>15.54</c:v>
                </c:pt>
                <c:pt idx="6">
                  <c:v>18.34</c:v>
                </c:pt>
                <c:pt idx="7">
                  <c:v>14.83</c:v>
                </c:pt>
                <c:pt idx="8">
                  <c:v>16.48</c:v>
                </c:pt>
                <c:pt idx="9">
                  <c:v>17.77</c:v>
                </c:pt>
                <c:pt idx="10">
                  <c:v>17.0</c:v>
                </c:pt>
                <c:pt idx="11">
                  <c:v>17.09</c:v>
                </c:pt>
                <c:pt idx="12">
                  <c:v>17.82</c:v>
                </c:pt>
                <c:pt idx="13">
                  <c:v>12.91</c:v>
                </c:pt>
                <c:pt idx="14">
                  <c:v>18.16</c:v>
                </c:pt>
              </c:numCache>
            </c:numRef>
          </c:val>
        </c:ser>
        <c:ser>
          <c:idx val="2"/>
          <c:order val="2"/>
          <c:tx>
            <c:strRef>
              <c:f>'DotMap 100K'!$C$3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100K'!$C$4:$C$18</c:f>
              <c:numCache>
                <c:formatCode>General</c:formatCode>
                <c:ptCount val="15"/>
                <c:pt idx="0">
                  <c:v>2.78</c:v>
                </c:pt>
                <c:pt idx="1">
                  <c:v>2.67</c:v>
                </c:pt>
                <c:pt idx="2">
                  <c:v>2.54</c:v>
                </c:pt>
                <c:pt idx="3">
                  <c:v>2.23</c:v>
                </c:pt>
                <c:pt idx="4">
                  <c:v>2.39</c:v>
                </c:pt>
                <c:pt idx="5">
                  <c:v>2.45</c:v>
                </c:pt>
                <c:pt idx="6">
                  <c:v>3.05</c:v>
                </c:pt>
                <c:pt idx="7">
                  <c:v>2.88</c:v>
                </c:pt>
                <c:pt idx="8">
                  <c:v>2.58</c:v>
                </c:pt>
                <c:pt idx="9">
                  <c:v>2.58</c:v>
                </c:pt>
                <c:pt idx="10">
                  <c:v>2.69</c:v>
                </c:pt>
                <c:pt idx="11">
                  <c:v>2.32</c:v>
                </c:pt>
                <c:pt idx="12">
                  <c:v>2.19</c:v>
                </c:pt>
                <c:pt idx="13">
                  <c:v>2.71</c:v>
                </c:pt>
                <c:pt idx="14">
                  <c:v>2.61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896544"/>
        <c:axId val="2124364496"/>
      </c:areaChart>
      <c:catAx>
        <c:axId val="-2105896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4496"/>
        <c:crosses val="autoZero"/>
        <c:auto val="1"/>
        <c:lblAlgn val="ctr"/>
        <c:lblOffset val="100"/>
        <c:noMultiLvlLbl val="0"/>
      </c:catAx>
      <c:valAx>
        <c:axId val="21243644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89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100K'!$C$3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100K'!$C$4:$C$18</c:f>
              <c:numCache>
                <c:formatCode>General</c:formatCode>
                <c:ptCount val="15"/>
                <c:pt idx="0">
                  <c:v>2.78</c:v>
                </c:pt>
                <c:pt idx="1">
                  <c:v>2.67</c:v>
                </c:pt>
                <c:pt idx="2">
                  <c:v>2.54</c:v>
                </c:pt>
                <c:pt idx="3">
                  <c:v>2.23</c:v>
                </c:pt>
                <c:pt idx="4">
                  <c:v>2.39</c:v>
                </c:pt>
                <c:pt idx="5">
                  <c:v>2.45</c:v>
                </c:pt>
                <c:pt idx="6">
                  <c:v>3.05</c:v>
                </c:pt>
                <c:pt idx="7">
                  <c:v>2.88</c:v>
                </c:pt>
                <c:pt idx="8">
                  <c:v>2.58</c:v>
                </c:pt>
                <c:pt idx="9">
                  <c:v>2.58</c:v>
                </c:pt>
                <c:pt idx="10">
                  <c:v>2.69</c:v>
                </c:pt>
                <c:pt idx="11">
                  <c:v>2.32</c:v>
                </c:pt>
                <c:pt idx="12">
                  <c:v>2.19</c:v>
                </c:pt>
                <c:pt idx="13">
                  <c:v>2.71</c:v>
                </c:pt>
                <c:pt idx="14">
                  <c:v>2.61</c:v>
                </c:pt>
              </c:numCache>
            </c:numRef>
          </c:val>
        </c:ser>
        <c:ser>
          <c:idx val="1"/>
          <c:order val="1"/>
          <c:tx>
            <c:strRef>
              <c:f>'DotMap 100K'!$D$3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100K'!$D$4:$D$18</c:f>
              <c:numCache>
                <c:formatCode>General</c:formatCode>
                <c:ptCount val="15"/>
                <c:pt idx="0">
                  <c:v>0.25</c:v>
                </c:pt>
                <c:pt idx="1">
                  <c:v>0.39</c:v>
                </c:pt>
                <c:pt idx="2">
                  <c:v>0.35</c:v>
                </c:pt>
                <c:pt idx="3">
                  <c:v>0.91</c:v>
                </c:pt>
                <c:pt idx="4">
                  <c:v>0.35</c:v>
                </c:pt>
                <c:pt idx="5">
                  <c:v>0.39</c:v>
                </c:pt>
                <c:pt idx="6">
                  <c:v>0.48</c:v>
                </c:pt>
                <c:pt idx="7">
                  <c:v>0.39</c:v>
                </c:pt>
                <c:pt idx="8">
                  <c:v>0.33</c:v>
                </c:pt>
                <c:pt idx="9">
                  <c:v>0.34</c:v>
                </c:pt>
                <c:pt idx="10">
                  <c:v>0.31</c:v>
                </c:pt>
                <c:pt idx="11">
                  <c:v>0.31</c:v>
                </c:pt>
                <c:pt idx="12">
                  <c:v>0.3</c:v>
                </c:pt>
                <c:pt idx="13">
                  <c:v>0.39</c:v>
                </c:pt>
                <c:pt idx="14">
                  <c:v>0.34</c:v>
                </c:pt>
              </c:numCache>
            </c:numRef>
          </c:val>
        </c:ser>
        <c:ser>
          <c:idx val="2"/>
          <c:order val="2"/>
          <c:tx>
            <c:strRef>
              <c:f>'DotMap 100K'!$E$3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100K'!$E$4:$E$18</c:f>
              <c:numCache>
                <c:formatCode>General</c:formatCode>
                <c:ptCount val="15"/>
                <c:pt idx="0">
                  <c:v>0.83</c:v>
                </c:pt>
                <c:pt idx="1">
                  <c:v>0.66</c:v>
                </c:pt>
                <c:pt idx="2">
                  <c:v>0.75</c:v>
                </c:pt>
                <c:pt idx="3">
                  <c:v>0.84</c:v>
                </c:pt>
                <c:pt idx="4">
                  <c:v>0.95</c:v>
                </c:pt>
                <c:pt idx="5">
                  <c:v>0.73</c:v>
                </c:pt>
                <c:pt idx="6">
                  <c:v>0.72</c:v>
                </c:pt>
                <c:pt idx="7">
                  <c:v>0.67</c:v>
                </c:pt>
                <c:pt idx="8">
                  <c:v>0.84</c:v>
                </c:pt>
                <c:pt idx="9">
                  <c:v>0.73</c:v>
                </c:pt>
                <c:pt idx="10">
                  <c:v>0.92</c:v>
                </c:pt>
                <c:pt idx="11">
                  <c:v>0.86</c:v>
                </c:pt>
                <c:pt idx="12">
                  <c:v>0.7</c:v>
                </c:pt>
                <c:pt idx="13">
                  <c:v>0.84</c:v>
                </c:pt>
                <c:pt idx="14">
                  <c:v>0.58</c:v>
                </c:pt>
              </c:numCache>
            </c:numRef>
          </c:val>
        </c:ser>
        <c:ser>
          <c:idx val="3"/>
          <c:order val="3"/>
          <c:tx>
            <c:strRef>
              <c:f>'DotMap 100K'!$F$3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100K'!$F$4:$F$18</c:f>
              <c:numCache>
                <c:formatCode>General</c:formatCode>
                <c:ptCount val="15"/>
                <c:pt idx="0">
                  <c:v>0.18</c:v>
                </c:pt>
                <c:pt idx="1">
                  <c:v>0.02</c:v>
                </c:pt>
                <c:pt idx="2">
                  <c:v>0.15</c:v>
                </c:pt>
                <c:pt idx="3">
                  <c:v>0.22</c:v>
                </c:pt>
                <c:pt idx="4">
                  <c:v>0.2</c:v>
                </c:pt>
                <c:pt idx="5">
                  <c:v>0.44</c:v>
                </c:pt>
                <c:pt idx="6">
                  <c:v>0.43</c:v>
                </c:pt>
                <c:pt idx="7">
                  <c:v>0.14</c:v>
                </c:pt>
                <c:pt idx="8">
                  <c:v>0.16</c:v>
                </c:pt>
                <c:pt idx="9">
                  <c:v>0.42</c:v>
                </c:pt>
                <c:pt idx="10">
                  <c:v>0.45</c:v>
                </c:pt>
                <c:pt idx="11">
                  <c:v>0.43</c:v>
                </c:pt>
                <c:pt idx="12">
                  <c:v>0.46</c:v>
                </c:pt>
                <c:pt idx="13">
                  <c:v>0.6</c:v>
                </c:pt>
                <c:pt idx="14">
                  <c:v>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841024"/>
        <c:axId val="-2061838192"/>
      </c:areaChart>
      <c:catAx>
        <c:axId val="-206184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38192"/>
        <c:crosses val="autoZero"/>
        <c:auto val="1"/>
        <c:lblAlgn val="ctr"/>
        <c:lblOffset val="100"/>
        <c:noMultiLvlLbl val="0"/>
      </c:catAx>
      <c:valAx>
        <c:axId val="-20618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8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 per 1K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DotMaps!$D$3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DotMaps!$D$12:$D$16</c:f>
              <c:numCache>
                <c:formatCode>0,000</c:formatCode>
                <c:ptCount val="5"/>
                <c:pt idx="0">
                  <c:v>0.0066580380881578</c:v>
                </c:pt>
                <c:pt idx="1">
                  <c:v>0.00730333333333333</c:v>
                </c:pt>
                <c:pt idx="2">
                  <c:v>0.00917111111111111</c:v>
                </c:pt>
                <c:pt idx="3">
                  <c:v>0.01332</c:v>
                </c:pt>
                <c:pt idx="4">
                  <c:v>0.02578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DotMaps!$E$3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DotMaps!$E$12:$E$16</c:f>
              <c:numCache>
                <c:formatCode>0,000</c:formatCode>
                <c:ptCount val="5"/>
                <c:pt idx="0">
                  <c:v>0.00133459328493567</c:v>
                </c:pt>
                <c:pt idx="1">
                  <c:v>0.00143</c:v>
                </c:pt>
                <c:pt idx="2">
                  <c:v>0.0022</c:v>
                </c:pt>
                <c:pt idx="3">
                  <c:v>0.00294</c:v>
                </c:pt>
                <c:pt idx="4">
                  <c:v>0.00388666666666667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DotMaps!$F$3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DotMaps!$F$12:$F$16</c:f>
              <c:numCache>
                <c:formatCode>0,000</c:formatCode>
                <c:ptCount val="5"/>
                <c:pt idx="0">
                  <c:v>0.00180931438628862</c:v>
                </c:pt>
                <c:pt idx="1">
                  <c:v>0.00253166666666667</c:v>
                </c:pt>
                <c:pt idx="2">
                  <c:v>0.00346</c:v>
                </c:pt>
                <c:pt idx="3">
                  <c:v>0.00466333333333333</c:v>
                </c:pt>
                <c:pt idx="4">
                  <c:v>0.00774666666666666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DotMaps!$G$3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DotMaps!$A$12:$A$16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DotMaps!$G$12:$G$16</c:f>
              <c:numCache>
                <c:formatCode>0,000</c:formatCode>
                <c:ptCount val="5"/>
                <c:pt idx="0">
                  <c:v>0.00111066823712767</c:v>
                </c:pt>
                <c:pt idx="1">
                  <c:v>0.000825</c:v>
                </c:pt>
                <c:pt idx="2">
                  <c:v>0.00113555555555556</c:v>
                </c:pt>
                <c:pt idx="3">
                  <c:v>0.00145</c:v>
                </c:pt>
                <c:pt idx="4">
                  <c:v>0.00320666666666667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50320"/>
        <c:axId val="2093853952"/>
      </c:scatterChart>
      <c:valAx>
        <c:axId val="2093850320"/>
        <c:scaling>
          <c:orientation val="minMax"/>
          <c:max val="450000.0"/>
          <c:min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53952"/>
        <c:crosses val="autoZero"/>
        <c:crossBetween val="midCat"/>
      </c:valAx>
      <c:valAx>
        <c:axId val="20938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per 1K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5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Process GeoJSON</a:t>
            </a:r>
            <a:r>
              <a:rPr lang="en-US" sz="12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DotMaps!$C$3</c:f>
              <c:strCache>
                <c:ptCount val="1"/>
                <c:pt idx="0">
                  <c:v>loadGeoJSON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DotMaps!$C$4:$C$8</c:f>
              <c:numCache>
                <c:formatCode>#,#00</c:formatCode>
                <c:ptCount val="5"/>
                <c:pt idx="0">
                  <c:v>6081.006666666666</c:v>
                </c:pt>
                <c:pt idx="1">
                  <c:v>5453.453333333333</c:v>
                </c:pt>
                <c:pt idx="2">
                  <c:v>3831.944</c:v>
                </c:pt>
                <c:pt idx="3">
                  <c:v>2380.406666666667</c:v>
                </c:pt>
                <c:pt idx="4">
                  <c:v>1081.207333333333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98480"/>
        <c:axId val="2093901600"/>
      </c:scatterChart>
      <c:valAx>
        <c:axId val="2093898480"/>
        <c:scaling>
          <c:orientation val="minMax"/>
          <c:max val="450000.0"/>
          <c:min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01600"/>
        <c:crosses val="autoZero"/>
        <c:crossBetween val="midCat"/>
      </c:valAx>
      <c:valAx>
        <c:axId val="20939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9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Drawing and Operations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DotMaps!$D$3</c:f>
              <c:strCache>
                <c:ptCount val="1"/>
                <c:pt idx="0">
                  <c:v>Draw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DotMaps!$D$4:$D$8</c:f>
              <c:numCache>
                <c:formatCode>#,#00</c:formatCode>
                <c:ptCount val="5"/>
                <c:pt idx="0">
                  <c:v>2.973333333333334</c:v>
                </c:pt>
                <c:pt idx="1">
                  <c:v>2.921333333333333</c:v>
                </c:pt>
                <c:pt idx="2">
                  <c:v>2.751333333333333</c:v>
                </c:pt>
                <c:pt idx="3">
                  <c:v>2.664</c:v>
                </c:pt>
                <c:pt idx="4">
                  <c:v>2.578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DotMaps!$E$3</c:f>
              <c:strCache>
                <c:ptCount val="1"/>
                <c:pt idx="0">
                  <c:v>Pan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DotMaps!$E$4:$E$8</c:f>
              <c:numCache>
                <c:formatCode>#,#00</c:formatCode>
                <c:ptCount val="5"/>
                <c:pt idx="0">
                  <c:v>0.596</c:v>
                </c:pt>
                <c:pt idx="1">
                  <c:v>0.572</c:v>
                </c:pt>
                <c:pt idx="2">
                  <c:v>0.66</c:v>
                </c:pt>
                <c:pt idx="3">
                  <c:v>0.588</c:v>
                </c:pt>
                <c:pt idx="4">
                  <c:v>0.388666666666667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DotMaps!$F$3</c:f>
              <c:strCache>
                <c:ptCount val="1"/>
                <c:pt idx="0">
                  <c:v>Zoom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DotMaps!$F$4:$F$8</c:f>
              <c:numCache>
                <c:formatCode>#,#00</c:formatCode>
                <c:ptCount val="5"/>
                <c:pt idx="0">
                  <c:v>0.808</c:v>
                </c:pt>
                <c:pt idx="1">
                  <c:v>1.012666666666667</c:v>
                </c:pt>
                <c:pt idx="2">
                  <c:v>1.038</c:v>
                </c:pt>
                <c:pt idx="3">
                  <c:v>0.932666666666667</c:v>
                </c:pt>
                <c:pt idx="4">
                  <c:v>0.774666666666666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DotMaps!$G$3</c:f>
              <c:strCache>
                <c:ptCount val="1"/>
                <c:pt idx="0">
                  <c:v>Filtering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DotMaps!$A$4:$A$8</c:f>
              <c:numCache>
                <c:formatCode>#,##0</c:formatCode>
                <c:ptCount val="5"/>
                <c:pt idx="0">
                  <c:v>446578.0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</c:numCache>
            </c:numRef>
          </c:xVal>
          <c:yVal>
            <c:numRef>
              <c:f>DotMaps!$G$4:$G$8</c:f>
              <c:numCache>
                <c:formatCode>#,#00</c:formatCode>
                <c:ptCount val="5"/>
                <c:pt idx="0">
                  <c:v>0.496</c:v>
                </c:pt>
                <c:pt idx="1">
                  <c:v>0.33</c:v>
                </c:pt>
                <c:pt idx="2">
                  <c:v>0.340666666666667</c:v>
                </c:pt>
                <c:pt idx="3">
                  <c:v>0.29</c:v>
                </c:pt>
                <c:pt idx="4">
                  <c:v>0.320666666666667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982432"/>
        <c:axId val="2093986560"/>
      </c:scatterChart>
      <c:valAx>
        <c:axId val="2093982432"/>
        <c:scaling>
          <c:orientation val="minMax"/>
          <c:max val="450000.0"/>
          <c:min val="10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6560"/>
        <c:crosses val="autoZero"/>
        <c:crossBetween val="midCat"/>
      </c:valAx>
      <c:valAx>
        <c:axId val="20939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msec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446K'!$B$3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446K'!$B$4:$B$18</c:f>
              <c:numCache>
                <c:formatCode>General</c:formatCode>
                <c:ptCount val="15"/>
                <c:pt idx="0">
                  <c:v>6173.8</c:v>
                </c:pt>
                <c:pt idx="1">
                  <c:v>6202.9</c:v>
                </c:pt>
                <c:pt idx="2">
                  <c:v>6210.3</c:v>
                </c:pt>
                <c:pt idx="3">
                  <c:v>6214.5</c:v>
                </c:pt>
                <c:pt idx="4">
                  <c:v>6207.5</c:v>
                </c:pt>
                <c:pt idx="5">
                  <c:v>5977.2</c:v>
                </c:pt>
                <c:pt idx="6">
                  <c:v>5762.9</c:v>
                </c:pt>
                <c:pt idx="7">
                  <c:v>5736.7</c:v>
                </c:pt>
                <c:pt idx="8">
                  <c:v>5848.6</c:v>
                </c:pt>
                <c:pt idx="9">
                  <c:v>5823.6</c:v>
                </c:pt>
                <c:pt idx="10">
                  <c:v>5791.7</c:v>
                </c:pt>
                <c:pt idx="11">
                  <c:v>5934.8</c:v>
                </c:pt>
                <c:pt idx="12">
                  <c:v>6057.2</c:v>
                </c:pt>
                <c:pt idx="13">
                  <c:v>5978.0</c:v>
                </c:pt>
                <c:pt idx="14">
                  <c:v>6077.9</c:v>
                </c:pt>
              </c:numCache>
            </c:numRef>
          </c:val>
        </c:ser>
        <c:ser>
          <c:idx val="0"/>
          <c:order val="1"/>
          <c:tx>
            <c:strRef>
              <c:f>'DotMap 446K'!$A$3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446K'!$A$4:$A$18</c:f>
              <c:numCache>
                <c:formatCode>General</c:formatCode>
                <c:ptCount val="15"/>
                <c:pt idx="0">
                  <c:v>82.78</c:v>
                </c:pt>
                <c:pt idx="1">
                  <c:v>81.9</c:v>
                </c:pt>
                <c:pt idx="2">
                  <c:v>80.76</c:v>
                </c:pt>
                <c:pt idx="3">
                  <c:v>83.13</c:v>
                </c:pt>
                <c:pt idx="4">
                  <c:v>89.43</c:v>
                </c:pt>
                <c:pt idx="5">
                  <c:v>77.12</c:v>
                </c:pt>
                <c:pt idx="6">
                  <c:v>77.99</c:v>
                </c:pt>
                <c:pt idx="7">
                  <c:v>84.21</c:v>
                </c:pt>
                <c:pt idx="8">
                  <c:v>81.6</c:v>
                </c:pt>
                <c:pt idx="9">
                  <c:v>69.61</c:v>
                </c:pt>
                <c:pt idx="10">
                  <c:v>74.61</c:v>
                </c:pt>
                <c:pt idx="11">
                  <c:v>82.77</c:v>
                </c:pt>
                <c:pt idx="12">
                  <c:v>83.16</c:v>
                </c:pt>
                <c:pt idx="13">
                  <c:v>85.73</c:v>
                </c:pt>
                <c:pt idx="14">
                  <c:v>82.7</c:v>
                </c:pt>
              </c:numCache>
            </c:numRef>
          </c:val>
        </c:ser>
        <c:ser>
          <c:idx val="2"/>
          <c:order val="2"/>
          <c:tx>
            <c:strRef>
              <c:f>'DotMap 446K'!$C$3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446K'!$C$4:$C$18</c:f>
              <c:numCache>
                <c:formatCode>General</c:formatCode>
                <c:ptCount val="15"/>
                <c:pt idx="0">
                  <c:v>3.13</c:v>
                </c:pt>
                <c:pt idx="1">
                  <c:v>3.4</c:v>
                </c:pt>
                <c:pt idx="2">
                  <c:v>2.74</c:v>
                </c:pt>
                <c:pt idx="3">
                  <c:v>4.1</c:v>
                </c:pt>
                <c:pt idx="4">
                  <c:v>3.68</c:v>
                </c:pt>
                <c:pt idx="5">
                  <c:v>2.69</c:v>
                </c:pt>
                <c:pt idx="6">
                  <c:v>2.94</c:v>
                </c:pt>
                <c:pt idx="7">
                  <c:v>2.68</c:v>
                </c:pt>
                <c:pt idx="8">
                  <c:v>2.64</c:v>
                </c:pt>
                <c:pt idx="9">
                  <c:v>2.62</c:v>
                </c:pt>
                <c:pt idx="10">
                  <c:v>3.17</c:v>
                </c:pt>
                <c:pt idx="11">
                  <c:v>2.75</c:v>
                </c:pt>
                <c:pt idx="12">
                  <c:v>2.53</c:v>
                </c:pt>
                <c:pt idx="13">
                  <c:v>2.53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637072"/>
        <c:axId val="-2084635024"/>
      </c:areaChart>
      <c:catAx>
        <c:axId val="-2084637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35024"/>
        <c:crosses val="autoZero"/>
        <c:auto val="1"/>
        <c:lblAlgn val="ctr"/>
        <c:lblOffset val="100"/>
        <c:noMultiLvlLbl val="0"/>
      </c:catAx>
      <c:valAx>
        <c:axId val="-208463502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63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446K'!$C$3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446K'!$C$4:$C$18</c:f>
              <c:numCache>
                <c:formatCode>General</c:formatCode>
                <c:ptCount val="15"/>
                <c:pt idx="0">
                  <c:v>3.13</c:v>
                </c:pt>
                <c:pt idx="1">
                  <c:v>3.4</c:v>
                </c:pt>
                <c:pt idx="2">
                  <c:v>2.74</c:v>
                </c:pt>
                <c:pt idx="3">
                  <c:v>4.1</c:v>
                </c:pt>
                <c:pt idx="4">
                  <c:v>3.68</c:v>
                </c:pt>
                <c:pt idx="5">
                  <c:v>2.69</c:v>
                </c:pt>
                <c:pt idx="6">
                  <c:v>2.94</c:v>
                </c:pt>
                <c:pt idx="7">
                  <c:v>2.68</c:v>
                </c:pt>
                <c:pt idx="8">
                  <c:v>2.64</c:v>
                </c:pt>
                <c:pt idx="9">
                  <c:v>2.62</c:v>
                </c:pt>
                <c:pt idx="10">
                  <c:v>3.17</c:v>
                </c:pt>
                <c:pt idx="11">
                  <c:v>2.75</c:v>
                </c:pt>
                <c:pt idx="12">
                  <c:v>2.53</c:v>
                </c:pt>
                <c:pt idx="13">
                  <c:v>2.53</c:v>
                </c:pt>
                <c:pt idx="14">
                  <c:v>3.0</c:v>
                </c:pt>
              </c:numCache>
            </c:numRef>
          </c:val>
        </c:ser>
        <c:ser>
          <c:idx val="1"/>
          <c:order val="1"/>
          <c:tx>
            <c:strRef>
              <c:f>'DotMap 446K'!$D$3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446K'!$D$4:$D$18</c:f>
              <c:numCache>
                <c:formatCode>General</c:formatCode>
                <c:ptCount val="15"/>
                <c:pt idx="0">
                  <c:v>0.44</c:v>
                </c:pt>
                <c:pt idx="1">
                  <c:v>0.58</c:v>
                </c:pt>
                <c:pt idx="2">
                  <c:v>0.47</c:v>
                </c:pt>
                <c:pt idx="3">
                  <c:v>0.42</c:v>
                </c:pt>
                <c:pt idx="4">
                  <c:v>0.54</c:v>
                </c:pt>
                <c:pt idx="5">
                  <c:v>0.77</c:v>
                </c:pt>
                <c:pt idx="6">
                  <c:v>0.88</c:v>
                </c:pt>
                <c:pt idx="7">
                  <c:v>0.62</c:v>
                </c:pt>
                <c:pt idx="8">
                  <c:v>0.48</c:v>
                </c:pt>
                <c:pt idx="9">
                  <c:v>0.62</c:v>
                </c:pt>
                <c:pt idx="10">
                  <c:v>0.57</c:v>
                </c:pt>
                <c:pt idx="11">
                  <c:v>0.65</c:v>
                </c:pt>
                <c:pt idx="12">
                  <c:v>0.71</c:v>
                </c:pt>
                <c:pt idx="13">
                  <c:v>0.58</c:v>
                </c:pt>
                <c:pt idx="14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'DotMap 446K'!$E$3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446K'!$E$4:$E$18</c:f>
              <c:numCache>
                <c:formatCode>General</c:formatCode>
                <c:ptCount val="15"/>
                <c:pt idx="0">
                  <c:v>1.3</c:v>
                </c:pt>
                <c:pt idx="1">
                  <c:v>0.77</c:v>
                </c:pt>
                <c:pt idx="2">
                  <c:v>0.68</c:v>
                </c:pt>
                <c:pt idx="3">
                  <c:v>0.85</c:v>
                </c:pt>
                <c:pt idx="4">
                  <c:v>0.96</c:v>
                </c:pt>
                <c:pt idx="5">
                  <c:v>0.8</c:v>
                </c:pt>
                <c:pt idx="6">
                  <c:v>0.74</c:v>
                </c:pt>
                <c:pt idx="7">
                  <c:v>0.98</c:v>
                </c:pt>
                <c:pt idx="8">
                  <c:v>0.91</c:v>
                </c:pt>
                <c:pt idx="9">
                  <c:v>0.73</c:v>
                </c:pt>
                <c:pt idx="10">
                  <c:v>0.84</c:v>
                </c:pt>
                <c:pt idx="11">
                  <c:v>0.71</c:v>
                </c:pt>
                <c:pt idx="12">
                  <c:v>0.63</c:v>
                </c:pt>
                <c:pt idx="13">
                  <c:v>0.6</c:v>
                </c:pt>
                <c:pt idx="14">
                  <c:v>0.62</c:v>
                </c:pt>
              </c:numCache>
            </c:numRef>
          </c:val>
        </c:ser>
        <c:ser>
          <c:idx val="3"/>
          <c:order val="3"/>
          <c:tx>
            <c:strRef>
              <c:f>'DotMap 446K'!$F$3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446K'!$F$4:$F$18</c:f>
              <c:numCache>
                <c:formatCode>General</c:formatCode>
                <c:ptCount val="15"/>
                <c:pt idx="0">
                  <c:v>0.45</c:v>
                </c:pt>
                <c:pt idx="1">
                  <c:v>0.35</c:v>
                </c:pt>
                <c:pt idx="2">
                  <c:v>0.43</c:v>
                </c:pt>
                <c:pt idx="3">
                  <c:v>0.67</c:v>
                </c:pt>
                <c:pt idx="4">
                  <c:v>0.51</c:v>
                </c:pt>
                <c:pt idx="5">
                  <c:v>0.54</c:v>
                </c:pt>
                <c:pt idx="6">
                  <c:v>0.66</c:v>
                </c:pt>
                <c:pt idx="7">
                  <c:v>0.37</c:v>
                </c:pt>
                <c:pt idx="8">
                  <c:v>0.48</c:v>
                </c:pt>
                <c:pt idx="9">
                  <c:v>0.54</c:v>
                </c:pt>
                <c:pt idx="10">
                  <c:v>0.46</c:v>
                </c:pt>
                <c:pt idx="11">
                  <c:v>0.58</c:v>
                </c:pt>
                <c:pt idx="12">
                  <c:v>0.52</c:v>
                </c:pt>
                <c:pt idx="13">
                  <c:v>0.47</c:v>
                </c:pt>
                <c:pt idx="14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205344"/>
        <c:axId val="-2063202512"/>
      </c:areaChart>
      <c:catAx>
        <c:axId val="-206320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02512"/>
        <c:crosses val="autoZero"/>
        <c:auto val="1"/>
        <c:lblAlgn val="ctr"/>
        <c:lblOffset val="100"/>
        <c:noMultiLvlLbl val="0"/>
      </c:catAx>
      <c:valAx>
        <c:axId val="-20632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0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400K'!$B$3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400K'!$B$4:$B$18</c:f>
              <c:numCache>
                <c:formatCode>General</c:formatCode>
                <c:ptCount val="15"/>
                <c:pt idx="0">
                  <c:v>5454.8</c:v>
                </c:pt>
                <c:pt idx="1">
                  <c:v>5247.9</c:v>
                </c:pt>
                <c:pt idx="2">
                  <c:v>5103.5</c:v>
                </c:pt>
                <c:pt idx="3">
                  <c:v>5323.3</c:v>
                </c:pt>
                <c:pt idx="4">
                  <c:v>5563.5</c:v>
                </c:pt>
                <c:pt idx="5">
                  <c:v>5277.0</c:v>
                </c:pt>
                <c:pt idx="6">
                  <c:v>5591.1</c:v>
                </c:pt>
                <c:pt idx="7">
                  <c:v>5451.5</c:v>
                </c:pt>
                <c:pt idx="8">
                  <c:v>5333.8</c:v>
                </c:pt>
                <c:pt idx="9">
                  <c:v>5329.7</c:v>
                </c:pt>
                <c:pt idx="10">
                  <c:v>5603.6</c:v>
                </c:pt>
                <c:pt idx="11">
                  <c:v>5369.1</c:v>
                </c:pt>
                <c:pt idx="12">
                  <c:v>5453.9</c:v>
                </c:pt>
                <c:pt idx="13">
                  <c:v>5380.5</c:v>
                </c:pt>
                <c:pt idx="14">
                  <c:v>5411.7</c:v>
                </c:pt>
              </c:numCache>
            </c:numRef>
          </c:val>
        </c:ser>
        <c:ser>
          <c:idx val="0"/>
          <c:order val="1"/>
          <c:tx>
            <c:strRef>
              <c:f>'DotMap 400K'!$A$3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400K'!$A$4:$A$18</c:f>
              <c:numCache>
                <c:formatCode>General</c:formatCode>
                <c:ptCount val="15"/>
                <c:pt idx="0">
                  <c:v>52.2</c:v>
                </c:pt>
                <c:pt idx="1">
                  <c:v>51.25</c:v>
                </c:pt>
                <c:pt idx="2">
                  <c:v>57.31</c:v>
                </c:pt>
                <c:pt idx="3">
                  <c:v>59.7</c:v>
                </c:pt>
                <c:pt idx="4">
                  <c:v>72.95</c:v>
                </c:pt>
                <c:pt idx="5">
                  <c:v>61.91</c:v>
                </c:pt>
                <c:pt idx="6">
                  <c:v>57.52</c:v>
                </c:pt>
                <c:pt idx="7">
                  <c:v>59.63</c:v>
                </c:pt>
                <c:pt idx="8">
                  <c:v>58.83</c:v>
                </c:pt>
                <c:pt idx="9">
                  <c:v>56.75</c:v>
                </c:pt>
                <c:pt idx="10">
                  <c:v>72.1</c:v>
                </c:pt>
                <c:pt idx="11">
                  <c:v>69.96</c:v>
                </c:pt>
                <c:pt idx="12">
                  <c:v>58.89</c:v>
                </c:pt>
                <c:pt idx="13">
                  <c:v>59.43</c:v>
                </c:pt>
                <c:pt idx="14">
                  <c:v>58.47</c:v>
                </c:pt>
              </c:numCache>
            </c:numRef>
          </c:val>
        </c:ser>
        <c:ser>
          <c:idx val="2"/>
          <c:order val="2"/>
          <c:tx>
            <c:strRef>
              <c:f>'DotMap 400K'!$C$3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400K'!$C$4:$C$18</c:f>
              <c:numCache>
                <c:formatCode>General</c:formatCode>
                <c:ptCount val="15"/>
                <c:pt idx="0">
                  <c:v>3.06</c:v>
                </c:pt>
                <c:pt idx="1">
                  <c:v>3.12</c:v>
                </c:pt>
                <c:pt idx="2">
                  <c:v>2.87</c:v>
                </c:pt>
                <c:pt idx="3">
                  <c:v>3.01</c:v>
                </c:pt>
                <c:pt idx="4">
                  <c:v>2.7</c:v>
                </c:pt>
                <c:pt idx="5">
                  <c:v>2.82</c:v>
                </c:pt>
                <c:pt idx="6">
                  <c:v>3.18</c:v>
                </c:pt>
                <c:pt idx="7">
                  <c:v>2.57</c:v>
                </c:pt>
                <c:pt idx="8">
                  <c:v>2.67</c:v>
                </c:pt>
                <c:pt idx="9">
                  <c:v>3.32</c:v>
                </c:pt>
                <c:pt idx="10">
                  <c:v>2.96</c:v>
                </c:pt>
                <c:pt idx="11">
                  <c:v>2.73</c:v>
                </c:pt>
                <c:pt idx="12">
                  <c:v>2.87</c:v>
                </c:pt>
                <c:pt idx="13">
                  <c:v>2.85</c:v>
                </c:pt>
                <c:pt idx="14">
                  <c:v>3.09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337552"/>
        <c:axId val="-2085023680"/>
      </c:areaChart>
      <c:catAx>
        <c:axId val="-208133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23680"/>
        <c:crosses val="autoZero"/>
        <c:auto val="1"/>
        <c:lblAlgn val="ctr"/>
        <c:lblOffset val="100"/>
        <c:noMultiLvlLbl val="0"/>
      </c:catAx>
      <c:valAx>
        <c:axId val="-20850236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3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Desenho e Operações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'DotMap 400K'!$C$3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'DotMap 400K'!$C$4:$C$18</c:f>
              <c:numCache>
                <c:formatCode>General</c:formatCode>
                <c:ptCount val="15"/>
                <c:pt idx="0">
                  <c:v>3.06</c:v>
                </c:pt>
                <c:pt idx="1">
                  <c:v>3.12</c:v>
                </c:pt>
                <c:pt idx="2">
                  <c:v>2.87</c:v>
                </c:pt>
                <c:pt idx="3">
                  <c:v>3.01</c:v>
                </c:pt>
                <c:pt idx="4">
                  <c:v>2.7</c:v>
                </c:pt>
                <c:pt idx="5">
                  <c:v>2.82</c:v>
                </c:pt>
                <c:pt idx="6">
                  <c:v>3.18</c:v>
                </c:pt>
                <c:pt idx="7">
                  <c:v>2.57</c:v>
                </c:pt>
                <c:pt idx="8">
                  <c:v>2.67</c:v>
                </c:pt>
                <c:pt idx="9">
                  <c:v>3.32</c:v>
                </c:pt>
                <c:pt idx="10">
                  <c:v>2.96</c:v>
                </c:pt>
                <c:pt idx="11">
                  <c:v>2.73</c:v>
                </c:pt>
                <c:pt idx="12">
                  <c:v>2.87</c:v>
                </c:pt>
                <c:pt idx="13">
                  <c:v>2.85</c:v>
                </c:pt>
                <c:pt idx="14">
                  <c:v>3.09</c:v>
                </c:pt>
              </c:numCache>
            </c:numRef>
          </c:val>
        </c:ser>
        <c:ser>
          <c:idx val="1"/>
          <c:order val="1"/>
          <c:tx>
            <c:strRef>
              <c:f>'DotMap 400K'!$D$3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'DotMap 400K'!$D$4:$D$18</c:f>
              <c:numCache>
                <c:formatCode>General</c:formatCode>
                <c:ptCount val="15"/>
                <c:pt idx="0">
                  <c:v>0.49</c:v>
                </c:pt>
                <c:pt idx="1">
                  <c:v>0.61</c:v>
                </c:pt>
                <c:pt idx="2">
                  <c:v>0.53</c:v>
                </c:pt>
                <c:pt idx="3">
                  <c:v>0.53</c:v>
                </c:pt>
                <c:pt idx="4">
                  <c:v>0.57</c:v>
                </c:pt>
                <c:pt idx="5">
                  <c:v>0.66</c:v>
                </c:pt>
                <c:pt idx="6">
                  <c:v>0.59</c:v>
                </c:pt>
                <c:pt idx="7">
                  <c:v>0.55</c:v>
                </c:pt>
                <c:pt idx="8">
                  <c:v>0.52</c:v>
                </c:pt>
                <c:pt idx="9">
                  <c:v>0.61</c:v>
                </c:pt>
                <c:pt idx="10">
                  <c:v>0.6</c:v>
                </c:pt>
                <c:pt idx="11">
                  <c:v>0.69</c:v>
                </c:pt>
                <c:pt idx="12">
                  <c:v>0.56</c:v>
                </c:pt>
                <c:pt idx="13">
                  <c:v>0.47</c:v>
                </c:pt>
                <c:pt idx="14">
                  <c:v>0.6</c:v>
                </c:pt>
              </c:numCache>
            </c:numRef>
          </c:val>
        </c:ser>
        <c:ser>
          <c:idx val="2"/>
          <c:order val="2"/>
          <c:tx>
            <c:strRef>
              <c:f>'DotMap 400K'!$E$3</c:f>
              <c:strCache>
                <c:ptCount val="1"/>
                <c:pt idx="0">
                  <c:v>zoom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'DotMap 400K'!$E$4:$E$18</c:f>
              <c:numCache>
                <c:formatCode>General</c:formatCode>
                <c:ptCount val="15"/>
                <c:pt idx="0">
                  <c:v>1.29</c:v>
                </c:pt>
                <c:pt idx="1">
                  <c:v>0.85</c:v>
                </c:pt>
                <c:pt idx="2">
                  <c:v>0.84</c:v>
                </c:pt>
                <c:pt idx="3">
                  <c:v>1.06</c:v>
                </c:pt>
                <c:pt idx="4">
                  <c:v>1.06</c:v>
                </c:pt>
                <c:pt idx="5">
                  <c:v>0.94</c:v>
                </c:pt>
                <c:pt idx="6">
                  <c:v>1.16</c:v>
                </c:pt>
                <c:pt idx="7">
                  <c:v>1.22</c:v>
                </c:pt>
                <c:pt idx="8">
                  <c:v>1.19</c:v>
                </c:pt>
                <c:pt idx="9">
                  <c:v>0.84</c:v>
                </c:pt>
                <c:pt idx="10">
                  <c:v>0.94</c:v>
                </c:pt>
                <c:pt idx="11">
                  <c:v>0.95</c:v>
                </c:pt>
                <c:pt idx="12">
                  <c:v>1.06</c:v>
                </c:pt>
                <c:pt idx="13">
                  <c:v>0.84</c:v>
                </c:pt>
                <c:pt idx="14">
                  <c:v>0.95</c:v>
                </c:pt>
              </c:numCache>
            </c:numRef>
          </c:val>
        </c:ser>
        <c:ser>
          <c:idx val="3"/>
          <c:order val="3"/>
          <c:tx>
            <c:strRef>
              <c:f>'DotMap 400K'!$F$3</c:f>
              <c:strCache>
                <c:ptCount val="1"/>
                <c:pt idx="0">
                  <c:v>Filtragem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'DotMap 400K'!$F$4:$F$18</c:f>
              <c:numCache>
                <c:formatCode>General</c:formatCode>
                <c:ptCount val="15"/>
                <c:pt idx="0">
                  <c:v>0.34</c:v>
                </c:pt>
                <c:pt idx="1">
                  <c:v>0.45</c:v>
                </c:pt>
                <c:pt idx="2">
                  <c:v>0.32</c:v>
                </c:pt>
                <c:pt idx="3">
                  <c:v>0.44</c:v>
                </c:pt>
                <c:pt idx="4">
                  <c:v>0.31</c:v>
                </c:pt>
                <c:pt idx="5">
                  <c:v>0.53</c:v>
                </c:pt>
                <c:pt idx="6">
                  <c:v>0.26</c:v>
                </c:pt>
                <c:pt idx="7">
                  <c:v>0.3</c:v>
                </c:pt>
                <c:pt idx="8">
                  <c:v>0.21</c:v>
                </c:pt>
                <c:pt idx="9">
                  <c:v>0.31</c:v>
                </c:pt>
                <c:pt idx="10">
                  <c:v>0.18</c:v>
                </c:pt>
                <c:pt idx="11">
                  <c:v>0.17</c:v>
                </c:pt>
                <c:pt idx="12">
                  <c:v>0.37</c:v>
                </c:pt>
                <c:pt idx="13">
                  <c:v>0.44</c:v>
                </c:pt>
                <c:pt idx="14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84528"/>
        <c:axId val="-2086381696"/>
      </c:areaChart>
      <c:catAx>
        <c:axId val="-2086384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81696"/>
        <c:crosses val="autoZero"/>
        <c:auto val="1"/>
        <c:lblAlgn val="ctr"/>
        <c:lblOffset val="100"/>
        <c:noMultiLvlLbl val="0"/>
      </c:catAx>
      <c:valAx>
        <c:axId val="-20863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8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Processamento</a:t>
            </a:r>
            <a:r>
              <a:rPr lang="en-US" baseline="0"/>
              <a:t> e Desenho inicial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'DotMap 300K'!$B$3</c:f>
              <c:strCache>
                <c:ptCount val="1"/>
                <c:pt idx="0">
                  <c:v>loadGeoJSON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'DotMap 300K'!$B$4:$B$18</c:f>
              <c:numCache>
                <c:formatCode>General</c:formatCode>
                <c:ptCount val="15"/>
                <c:pt idx="0">
                  <c:v>4136.8</c:v>
                </c:pt>
                <c:pt idx="1">
                  <c:v>3608.2</c:v>
                </c:pt>
                <c:pt idx="2">
                  <c:v>3822.7</c:v>
                </c:pt>
                <c:pt idx="3">
                  <c:v>3709.9</c:v>
                </c:pt>
                <c:pt idx="4">
                  <c:v>3891.8</c:v>
                </c:pt>
                <c:pt idx="5">
                  <c:v>3724.7</c:v>
                </c:pt>
                <c:pt idx="6">
                  <c:v>3843.5</c:v>
                </c:pt>
                <c:pt idx="7">
                  <c:v>3854.5</c:v>
                </c:pt>
                <c:pt idx="8">
                  <c:v>3696.9</c:v>
                </c:pt>
                <c:pt idx="9">
                  <c:v>3862.8</c:v>
                </c:pt>
                <c:pt idx="10">
                  <c:v>3840.6</c:v>
                </c:pt>
                <c:pt idx="11">
                  <c:v>3805.2</c:v>
                </c:pt>
                <c:pt idx="12">
                  <c:v>3633.0</c:v>
                </c:pt>
                <c:pt idx="13">
                  <c:v>3670.6</c:v>
                </c:pt>
                <c:pt idx="14">
                  <c:v>3696.9</c:v>
                </c:pt>
              </c:numCache>
            </c:numRef>
          </c:val>
        </c:ser>
        <c:ser>
          <c:idx val="0"/>
          <c:order val="1"/>
          <c:tx>
            <c:strRef>
              <c:f>'DotMap 300K'!$A$3</c:f>
              <c:strCache>
                <c:ptCount val="1"/>
                <c:pt idx="0">
                  <c:v>preProcess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'DotMap 300K'!$A$4:$A$18</c:f>
              <c:numCache>
                <c:formatCode>General</c:formatCode>
                <c:ptCount val="15"/>
                <c:pt idx="0">
                  <c:v>47.03</c:v>
                </c:pt>
                <c:pt idx="1">
                  <c:v>59.45</c:v>
                </c:pt>
                <c:pt idx="2">
                  <c:v>47.14</c:v>
                </c:pt>
                <c:pt idx="3">
                  <c:v>44.47</c:v>
                </c:pt>
                <c:pt idx="4">
                  <c:v>39.33</c:v>
                </c:pt>
                <c:pt idx="5">
                  <c:v>40.82</c:v>
                </c:pt>
                <c:pt idx="6">
                  <c:v>40.66</c:v>
                </c:pt>
                <c:pt idx="7">
                  <c:v>44.54</c:v>
                </c:pt>
                <c:pt idx="8">
                  <c:v>48.74</c:v>
                </c:pt>
                <c:pt idx="9">
                  <c:v>46.21</c:v>
                </c:pt>
                <c:pt idx="10">
                  <c:v>43.23</c:v>
                </c:pt>
                <c:pt idx="11">
                  <c:v>46.05</c:v>
                </c:pt>
                <c:pt idx="12">
                  <c:v>46.96</c:v>
                </c:pt>
                <c:pt idx="13">
                  <c:v>40.66</c:v>
                </c:pt>
                <c:pt idx="14">
                  <c:v>45.77</c:v>
                </c:pt>
              </c:numCache>
            </c:numRef>
          </c:val>
        </c:ser>
        <c:ser>
          <c:idx val="2"/>
          <c:order val="2"/>
          <c:tx>
            <c:strRef>
              <c:f>'DotMap 300K'!$C$3</c:f>
              <c:strCache>
                <c:ptCount val="1"/>
                <c:pt idx="0">
                  <c:v>draw()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'DotMap 300K'!$C$4:$C$18</c:f>
              <c:numCache>
                <c:formatCode>General</c:formatCode>
                <c:ptCount val="15"/>
                <c:pt idx="0">
                  <c:v>2.68</c:v>
                </c:pt>
                <c:pt idx="1">
                  <c:v>2.74</c:v>
                </c:pt>
                <c:pt idx="2">
                  <c:v>2.7</c:v>
                </c:pt>
                <c:pt idx="3">
                  <c:v>2.35</c:v>
                </c:pt>
                <c:pt idx="4">
                  <c:v>2.59</c:v>
                </c:pt>
                <c:pt idx="5">
                  <c:v>2.3</c:v>
                </c:pt>
                <c:pt idx="6">
                  <c:v>2.85</c:v>
                </c:pt>
                <c:pt idx="7">
                  <c:v>2.65</c:v>
                </c:pt>
                <c:pt idx="8">
                  <c:v>2.87</c:v>
                </c:pt>
                <c:pt idx="9">
                  <c:v>3.02</c:v>
                </c:pt>
                <c:pt idx="10">
                  <c:v>3.06</c:v>
                </c:pt>
                <c:pt idx="11">
                  <c:v>2.85</c:v>
                </c:pt>
                <c:pt idx="12">
                  <c:v>3.13</c:v>
                </c:pt>
                <c:pt idx="13">
                  <c:v>3.07</c:v>
                </c:pt>
                <c:pt idx="14">
                  <c:v>2.41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617568"/>
        <c:axId val="-2086615792"/>
      </c:areaChart>
      <c:catAx>
        <c:axId val="-2086617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5792"/>
        <c:crosses val="autoZero"/>
        <c:auto val="1"/>
        <c:lblAlgn val="ctr"/>
        <c:lblOffset val="100"/>
        <c:noMultiLvlLbl val="0"/>
      </c:catAx>
      <c:valAx>
        <c:axId val="-208661579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0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469900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0</xdr:colOff>
      <xdr:row>56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469900</xdr:colOff>
      <xdr:row>56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15</xdr:col>
      <xdr:colOff>0</xdr:colOff>
      <xdr:row>38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16" workbookViewId="0">
      <selection activeCell="R38" sqref="R38"/>
    </sheetView>
  </sheetViews>
  <sheetFormatPr baseColWidth="10" defaultRowHeight="16" x14ac:dyDescent="0.2"/>
  <cols>
    <col min="1" max="3" width="11" customWidth="1"/>
    <col min="4" max="9" width="14.1640625" customWidth="1"/>
  </cols>
  <sheetData>
    <row r="1" spans="1:8" x14ac:dyDescent="0.2">
      <c r="A1" s="16" t="s">
        <v>6</v>
      </c>
      <c r="B1" s="2" t="s">
        <v>14</v>
      </c>
      <c r="F1" s="1"/>
      <c r="G1" s="1"/>
      <c r="H1" s="1"/>
    </row>
    <row r="2" spans="1:8" x14ac:dyDescent="0.2">
      <c r="A2" s="1"/>
    </row>
    <row r="3" spans="1:8" x14ac:dyDescent="0.2">
      <c r="A3" s="16" t="s">
        <v>7</v>
      </c>
      <c r="B3" s="16" t="s">
        <v>0</v>
      </c>
      <c r="C3" s="21" t="s">
        <v>1</v>
      </c>
      <c r="D3" s="21" t="s">
        <v>9</v>
      </c>
      <c r="E3" s="21" t="s">
        <v>10</v>
      </c>
      <c r="F3" s="21" t="s">
        <v>11</v>
      </c>
      <c r="G3" s="21" t="s">
        <v>8</v>
      </c>
    </row>
    <row r="4" spans="1:8" x14ac:dyDescent="0.2">
      <c r="A4" s="23">
        <f>'DotMap 446K'!F$2</f>
        <v>446578</v>
      </c>
      <c r="B4" s="22">
        <f>'DotMap 446K'!A$19</f>
        <v>81.166666666666686</v>
      </c>
      <c r="C4" s="22">
        <f>'DotMap 446K'!B$19+B4</f>
        <v>6081.0066666666662</v>
      </c>
      <c r="D4" s="22">
        <f>'DotMap 446K'!C$19</f>
        <v>2.973333333333334</v>
      </c>
      <c r="E4" s="22">
        <f>'DotMap 446K'!D$19</f>
        <v>0.59600000000000009</v>
      </c>
      <c r="F4" s="22">
        <f>'DotMap 446K'!E$19</f>
        <v>0.80799999999999994</v>
      </c>
      <c r="G4" s="22">
        <f>'DotMap 446K'!F$19</f>
        <v>0.49600000000000005</v>
      </c>
    </row>
    <row r="5" spans="1:8" x14ac:dyDescent="0.2">
      <c r="A5" s="23">
        <f>'DotMap 400K'!F$2</f>
        <v>400000</v>
      </c>
      <c r="B5" s="22">
        <f>'DotMap 400K'!A$19</f>
        <v>60.46</v>
      </c>
      <c r="C5" s="22">
        <f>'DotMap 400K'!B$19+B5</f>
        <v>5453.4533333333329</v>
      </c>
      <c r="D5" s="22">
        <f>'DotMap 400K'!C$19</f>
        <v>2.9213333333333327</v>
      </c>
      <c r="E5" s="22">
        <f>'DotMap 400K'!D$19</f>
        <v>0.57200000000000017</v>
      </c>
      <c r="F5" s="22">
        <f>'DotMap 400K'!E$19</f>
        <v>1.0126666666666666</v>
      </c>
      <c r="G5" s="22">
        <f>'DotMap 400K'!F$19</f>
        <v>0.33000000000000007</v>
      </c>
    </row>
    <row r="6" spans="1:8" x14ac:dyDescent="0.2">
      <c r="A6" s="23">
        <f>'DotMap 300K'!F$2</f>
        <v>300000</v>
      </c>
      <c r="B6" s="22">
        <f>'DotMap 300K'!A$19</f>
        <v>45.403999999999996</v>
      </c>
      <c r="C6" s="22">
        <f>'DotMap 300K'!B$19+B6</f>
        <v>3831.944</v>
      </c>
      <c r="D6" s="22">
        <f>'DotMap 300K'!C$19</f>
        <v>2.7513333333333332</v>
      </c>
      <c r="E6" s="22">
        <f>'DotMap 300K'!D$19</f>
        <v>0.66</v>
      </c>
      <c r="F6" s="22">
        <f>'DotMap 300K'!E$19</f>
        <v>1.0379999999999998</v>
      </c>
      <c r="G6" s="22">
        <f>'DotMap 300K'!F$19</f>
        <v>0.34066666666666667</v>
      </c>
    </row>
    <row r="7" spans="1:8" x14ac:dyDescent="0.2">
      <c r="A7" s="23">
        <f>'DotMap 200K'!F$2</f>
        <v>200000</v>
      </c>
      <c r="B7" s="22">
        <f>'DotMap 200K'!A$19</f>
        <v>31.199999999999996</v>
      </c>
      <c r="C7" s="22">
        <f>'DotMap 200K'!B$19+B7</f>
        <v>2380.4066666666668</v>
      </c>
      <c r="D7" s="22">
        <f>'DotMap 200K'!C$19</f>
        <v>2.6640000000000001</v>
      </c>
      <c r="E7" s="22">
        <f>'DotMap 200K'!D$19</f>
        <v>0.58799999999999997</v>
      </c>
      <c r="F7" s="22">
        <f>'DotMap 200K'!E$19</f>
        <v>0.93266666666666653</v>
      </c>
      <c r="G7" s="22">
        <f>'DotMap 200K'!F$19</f>
        <v>0.29000000000000004</v>
      </c>
    </row>
    <row r="8" spans="1:8" x14ac:dyDescent="0.2">
      <c r="A8" s="23">
        <f>'DotMap 100K'!F$2</f>
        <v>100000</v>
      </c>
      <c r="B8" s="22">
        <f>'DotMap 100K'!A$19</f>
        <v>15.374000000000001</v>
      </c>
      <c r="C8" s="22">
        <f>'DotMap 100K'!B$19+B8</f>
        <v>1081.2073333333333</v>
      </c>
      <c r="D8" s="22">
        <f>'DotMap 100K'!C$19</f>
        <v>2.5780000000000003</v>
      </c>
      <c r="E8" s="22">
        <f>'DotMap 100K'!D$19</f>
        <v>0.3886666666666666</v>
      </c>
      <c r="F8" s="22">
        <f>'DotMap 100K'!E$19</f>
        <v>0.7746666666666665</v>
      </c>
      <c r="G8" s="22">
        <f>'DotMap 100K'!F$19</f>
        <v>0.32066666666666666</v>
      </c>
    </row>
    <row r="10" spans="1:8" x14ac:dyDescent="0.2">
      <c r="B10" s="25">
        <v>1000</v>
      </c>
      <c r="C10">
        <f>B10</f>
        <v>1000</v>
      </c>
      <c r="D10" s="25">
        <v>1000</v>
      </c>
      <c r="E10">
        <f>D10</f>
        <v>1000</v>
      </c>
      <c r="F10">
        <f>D10</f>
        <v>1000</v>
      </c>
      <c r="G10">
        <f>D10</f>
        <v>1000</v>
      </c>
    </row>
    <row r="11" spans="1:8" x14ac:dyDescent="0.2">
      <c r="A11" s="24" t="str">
        <f>A3</f>
        <v>Points</v>
      </c>
      <c r="B11" s="16" t="s">
        <v>0</v>
      </c>
      <c r="C11" s="21" t="s">
        <v>1</v>
      </c>
      <c r="D11" s="21" t="str">
        <f>D3</f>
        <v>Draw</v>
      </c>
      <c r="E11" s="21" t="str">
        <f>E3</f>
        <v>Pan</v>
      </c>
      <c r="F11" s="21" t="str">
        <f>F3</f>
        <v>Zoom</v>
      </c>
      <c r="G11" s="21" t="str">
        <f>G3</f>
        <v>Filtering</v>
      </c>
    </row>
    <row r="12" spans="1:8" x14ac:dyDescent="0.2">
      <c r="A12" s="24">
        <f t="shared" ref="A12:A16" si="0">A4</f>
        <v>446578</v>
      </c>
      <c r="B12" s="26">
        <f t="shared" ref="B12:G16" si="1">1000*B4/$A12</f>
        <v>0.1817524971374915</v>
      </c>
      <c r="C12" s="26">
        <f t="shared" si="1"/>
        <v>13.61689708554086</v>
      </c>
      <c r="D12" s="27">
        <f t="shared" si="1"/>
        <v>6.6580380881577994E-3</v>
      </c>
      <c r="E12" s="27">
        <f t="shared" si="1"/>
        <v>1.3345932849356667E-3</v>
      </c>
      <c r="F12" s="27">
        <f t="shared" si="1"/>
        <v>1.8093143862886211E-3</v>
      </c>
      <c r="G12" s="27">
        <f t="shared" si="1"/>
        <v>1.1106682371276688E-3</v>
      </c>
    </row>
    <row r="13" spans="1:8" x14ac:dyDescent="0.2">
      <c r="A13" s="24">
        <f t="shared" si="0"/>
        <v>400000</v>
      </c>
      <c r="B13" s="26">
        <f t="shared" si="1"/>
        <v>0.15115000000000001</v>
      </c>
      <c r="C13" s="26">
        <f t="shared" si="1"/>
        <v>13.633633333333332</v>
      </c>
      <c r="D13" s="28">
        <f t="shared" si="1"/>
        <v>7.3033333333333318E-3</v>
      </c>
      <c r="E13" s="27">
        <f t="shared" si="1"/>
        <v>1.4300000000000005E-3</v>
      </c>
      <c r="F13" s="27">
        <f t="shared" si="1"/>
        <v>2.5316666666666664E-3</v>
      </c>
      <c r="G13" s="27">
        <f t="shared" si="1"/>
        <v>8.250000000000001E-4</v>
      </c>
    </row>
    <row r="14" spans="1:8" x14ac:dyDescent="0.2">
      <c r="A14" s="24">
        <f t="shared" si="0"/>
        <v>300000</v>
      </c>
      <c r="B14" s="26">
        <f t="shared" si="1"/>
        <v>0.15134666666666666</v>
      </c>
      <c r="C14" s="26">
        <f t="shared" si="1"/>
        <v>12.773146666666667</v>
      </c>
      <c r="D14" s="28">
        <f t="shared" si="1"/>
        <v>9.1711111111111108E-3</v>
      </c>
      <c r="E14" s="27">
        <f t="shared" si="1"/>
        <v>2.2000000000000001E-3</v>
      </c>
      <c r="F14" s="27">
        <f t="shared" si="1"/>
        <v>3.4599999999999991E-3</v>
      </c>
      <c r="G14" s="27">
        <f t="shared" si="1"/>
        <v>1.1355555555555557E-3</v>
      </c>
    </row>
    <row r="15" spans="1:8" x14ac:dyDescent="0.2">
      <c r="A15" s="24">
        <f t="shared" si="0"/>
        <v>200000</v>
      </c>
      <c r="B15" s="26">
        <f t="shared" si="1"/>
        <v>0.15599999999999997</v>
      </c>
      <c r="C15" s="26">
        <f t="shared" si="1"/>
        <v>11.902033333333335</v>
      </c>
      <c r="D15" s="28">
        <f t="shared" si="1"/>
        <v>1.332E-2</v>
      </c>
      <c r="E15" s="27">
        <f t="shared" si="1"/>
        <v>2.9399999999999999E-3</v>
      </c>
      <c r="F15" s="27">
        <f t="shared" si="1"/>
        <v>4.6633333333333327E-3</v>
      </c>
      <c r="G15" s="27">
        <f t="shared" si="1"/>
        <v>1.4500000000000003E-3</v>
      </c>
    </row>
    <row r="16" spans="1:8" x14ac:dyDescent="0.2">
      <c r="A16" s="24">
        <f t="shared" si="0"/>
        <v>100000</v>
      </c>
      <c r="B16" s="26">
        <f t="shared" si="1"/>
        <v>0.15373999999999999</v>
      </c>
      <c r="C16" s="26">
        <f t="shared" si="1"/>
        <v>10.812073333333332</v>
      </c>
      <c r="D16" s="27">
        <f t="shared" si="1"/>
        <v>2.5780000000000004E-2</v>
      </c>
      <c r="E16" s="27">
        <f t="shared" si="1"/>
        <v>3.8866666666666663E-3</v>
      </c>
      <c r="F16" s="27">
        <f t="shared" si="1"/>
        <v>7.7466666666666647E-3</v>
      </c>
      <c r="G16" s="27">
        <f t="shared" si="1"/>
        <v>3.2066666666666663E-3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4" sqref="A4:F18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446578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82.78</v>
      </c>
      <c r="B4" s="5">
        <v>6173.8</v>
      </c>
      <c r="C4" s="6">
        <v>3.13</v>
      </c>
      <c r="D4" s="6">
        <v>0.44</v>
      </c>
      <c r="E4" s="6">
        <v>1.3</v>
      </c>
      <c r="F4" s="7">
        <v>0.45</v>
      </c>
    </row>
    <row r="5" spans="1:6" x14ac:dyDescent="0.2">
      <c r="A5" s="8">
        <v>81.900000000000006</v>
      </c>
      <c r="B5" s="9">
        <v>6202.9</v>
      </c>
      <c r="C5" s="10">
        <v>3.4</v>
      </c>
      <c r="D5" s="10">
        <v>0.57999999999999996</v>
      </c>
      <c r="E5" s="10">
        <v>0.77</v>
      </c>
      <c r="F5" s="11">
        <v>0.35</v>
      </c>
    </row>
    <row r="6" spans="1:6" x14ac:dyDescent="0.2">
      <c r="A6" s="8">
        <v>80.760000000000005</v>
      </c>
      <c r="B6" s="9">
        <v>6210.3</v>
      </c>
      <c r="C6" s="10">
        <v>2.74</v>
      </c>
      <c r="D6" s="10">
        <v>0.47</v>
      </c>
      <c r="E6" s="10">
        <v>0.68</v>
      </c>
      <c r="F6" s="11">
        <v>0.43</v>
      </c>
    </row>
    <row r="7" spans="1:6" x14ac:dyDescent="0.2">
      <c r="A7" s="8">
        <v>83.13</v>
      </c>
      <c r="B7" s="9">
        <v>6214.5</v>
      </c>
      <c r="C7" s="10">
        <v>4.0999999999999996</v>
      </c>
      <c r="D7" s="10">
        <v>0.42</v>
      </c>
      <c r="E7" s="10">
        <v>0.85</v>
      </c>
      <c r="F7" s="11">
        <v>0.67</v>
      </c>
    </row>
    <row r="8" spans="1:6" x14ac:dyDescent="0.2">
      <c r="A8" s="8">
        <v>89.43</v>
      </c>
      <c r="B8" s="9">
        <v>6207.5</v>
      </c>
      <c r="C8" s="10">
        <v>3.68</v>
      </c>
      <c r="D8" s="10">
        <v>0.54</v>
      </c>
      <c r="E8" s="10">
        <v>0.96</v>
      </c>
      <c r="F8" s="11">
        <v>0.51</v>
      </c>
    </row>
    <row r="9" spans="1:6" x14ac:dyDescent="0.2">
      <c r="A9" s="8">
        <v>77.12</v>
      </c>
      <c r="B9" s="9">
        <v>5977.2</v>
      </c>
      <c r="C9" s="10">
        <v>2.69</v>
      </c>
      <c r="D9" s="10">
        <v>0.77</v>
      </c>
      <c r="E9" s="10">
        <v>0.8</v>
      </c>
      <c r="F9" s="11">
        <v>0.54</v>
      </c>
    </row>
    <row r="10" spans="1:6" x14ac:dyDescent="0.2">
      <c r="A10" s="8">
        <v>77.989999999999995</v>
      </c>
      <c r="B10" s="9">
        <v>5762.9</v>
      </c>
      <c r="C10" s="10">
        <v>2.94</v>
      </c>
      <c r="D10" s="10">
        <v>0.88</v>
      </c>
      <c r="E10" s="10">
        <v>0.74</v>
      </c>
      <c r="F10" s="11">
        <v>0.66</v>
      </c>
    </row>
    <row r="11" spans="1:6" x14ac:dyDescent="0.2">
      <c r="A11" s="8">
        <v>84.21</v>
      </c>
      <c r="B11" s="9">
        <v>5736.7</v>
      </c>
      <c r="C11" s="10">
        <v>2.68</v>
      </c>
      <c r="D11" s="10">
        <v>0.62</v>
      </c>
      <c r="E11" s="10">
        <v>0.98</v>
      </c>
      <c r="F11" s="11">
        <v>0.37</v>
      </c>
    </row>
    <row r="12" spans="1:6" x14ac:dyDescent="0.2">
      <c r="A12" s="8">
        <v>81.599999999999994</v>
      </c>
      <c r="B12" s="9">
        <v>5848.6</v>
      </c>
      <c r="C12" s="10">
        <v>2.64</v>
      </c>
      <c r="D12" s="10">
        <v>0.48</v>
      </c>
      <c r="E12" s="10">
        <v>0.91</v>
      </c>
      <c r="F12" s="11">
        <v>0.48</v>
      </c>
    </row>
    <row r="13" spans="1:6" x14ac:dyDescent="0.2">
      <c r="A13" s="8">
        <v>69.61</v>
      </c>
      <c r="B13" s="9">
        <v>5823.6</v>
      </c>
      <c r="C13" s="10">
        <v>2.62</v>
      </c>
      <c r="D13" s="10">
        <v>0.62</v>
      </c>
      <c r="E13" s="10">
        <v>0.73</v>
      </c>
      <c r="F13" s="11">
        <v>0.54</v>
      </c>
    </row>
    <row r="14" spans="1:6" x14ac:dyDescent="0.2">
      <c r="A14" s="8">
        <v>74.61</v>
      </c>
      <c r="B14" s="9">
        <v>5791.7</v>
      </c>
      <c r="C14" s="10">
        <v>3.17</v>
      </c>
      <c r="D14" s="10">
        <v>0.56999999999999995</v>
      </c>
      <c r="E14" s="10">
        <v>0.84</v>
      </c>
      <c r="F14" s="11">
        <v>0.46</v>
      </c>
    </row>
    <row r="15" spans="1:6" x14ac:dyDescent="0.2">
      <c r="A15" s="8">
        <v>82.77</v>
      </c>
      <c r="B15" s="9">
        <v>5934.8</v>
      </c>
      <c r="C15" s="10">
        <v>2.75</v>
      </c>
      <c r="D15" s="10">
        <v>0.65</v>
      </c>
      <c r="E15" s="10">
        <v>0.71</v>
      </c>
      <c r="F15" s="11">
        <v>0.57999999999999996</v>
      </c>
    </row>
    <row r="16" spans="1:6" x14ac:dyDescent="0.2">
      <c r="A16" s="8">
        <v>83.16</v>
      </c>
      <c r="B16" s="9">
        <v>6057.2</v>
      </c>
      <c r="C16" s="10">
        <v>2.5299999999999998</v>
      </c>
      <c r="D16" s="10">
        <v>0.71</v>
      </c>
      <c r="E16" s="10">
        <v>0.63</v>
      </c>
      <c r="F16" s="11">
        <v>0.52</v>
      </c>
    </row>
    <row r="17" spans="1:6" x14ac:dyDescent="0.2">
      <c r="A17" s="8">
        <v>85.73</v>
      </c>
      <c r="B17" s="9">
        <v>5978</v>
      </c>
      <c r="C17" s="10">
        <v>2.5299999999999998</v>
      </c>
      <c r="D17" s="10">
        <v>0.57999999999999996</v>
      </c>
      <c r="E17" s="10">
        <v>0.6</v>
      </c>
      <c r="F17" s="11">
        <v>0.47</v>
      </c>
    </row>
    <row r="18" spans="1:6" x14ac:dyDescent="0.2">
      <c r="A18" s="12">
        <v>82.7</v>
      </c>
      <c r="B18" s="13">
        <v>6077.9</v>
      </c>
      <c r="C18" s="14">
        <v>3</v>
      </c>
      <c r="D18" s="14">
        <v>0.61</v>
      </c>
      <c r="E18" s="14">
        <v>0.62</v>
      </c>
      <c r="F18" s="15">
        <v>0.41</v>
      </c>
    </row>
    <row r="19" spans="1:6" x14ac:dyDescent="0.2">
      <c r="A19" s="17">
        <f>AVERAGE(A4:A18)</f>
        <v>81.166666666666686</v>
      </c>
      <c r="B19" s="18">
        <f t="shared" ref="B19:F19" si="0">AVERAGE(B4:B18)</f>
        <v>5999.8399999999992</v>
      </c>
      <c r="C19" s="18">
        <f t="shared" si="0"/>
        <v>2.973333333333334</v>
      </c>
      <c r="D19" s="18">
        <f t="shared" si="0"/>
        <v>0.59600000000000009</v>
      </c>
      <c r="E19" s="18">
        <f t="shared" si="0"/>
        <v>0.80799999999999994</v>
      </c>
      <c r="F19" s="18">
        <f t="shared" si="0"/>
        <v>0.49600000000000005</v>
      </c>
    </row>
    <row r="21" spans="1:6" x14ac:dyDescent="0.2">
      <c r="A21" s="19">
        <f>1000*A$19/$F$2</f>
        <v>0.1817524971374915</v>
      </c>
      <c r="B21" s="19">
        <f t="shared" ref="B21:F21" si="1">1000*B$19/$F$2</f>
        <v>13.435144588403368</v>
      </c>
      <c r="C21" s="19">
        <f t="shared" si="1"/>
        <v>6.6580380881577994E-3</v>
      </c>
      <c r="D21" s="19">
        <f t="shared" si="1"/>
        <v>1.3345932849356667E-3</v>
      </c>
      <c r="E21" s="19">
        <f t="shared" si="1"/>
        <v>1.8093143862886211E-3</v>
      </c>
      <c r="F21" s="19">
        <f t="shared" si="1"/>
        <v>1.1106682371276688E-3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4" sqref="A4:F18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400000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52.2</v>
      </c>
      <c r="B4" s="5">
        <v>5454.8</v>
      </c>
      <c r="C4" s="6">
        <v>3.06</v>
      </c>
      <c r="D4" s="6">
        <v>0.49</v>
      </c>
      <c r="E4" s="6">
        <v>1.29</v>
      </c>
      <c r="F4" s="7">
        <v>0.34</v>
      </c>
    </row>
    <row r="5" spans="1:6" x14ac:dyDescent="0.2">
      <c r="A5" s="8">
        <v>51.25</v>
      </c>
      <c r="B5" s="9">
        <v>5247.9</v>
      </c>
      <c r="C5" s="10">
        <v>3.12</v>
      </c>
      <c r="D5" s="10">
        <v>0.61</v>
      </c>
      <c r="E5" s="10">
        <v>0.85</v>
      </c>
      <c r="F5" s="11">
        <v>0.45</v>
      </c>
    </row>
    <row r="6" spans="1:6" x14ac:dyDescent="0.2">
      <c r="A6" s="8">
        <v>57.31</v>
      </c>
      <c r="B6" s="9">
        <v>5103.5</v>
      </c>
      <c r="C6" s="10">
        <v>2.87</v>
      </c>
      <c r="D6" s="10">
        <v>0.53</v>
      </c>
      <c r="E6" s="10">
        <v>0.84</v>
      </c>
      <c r="F6" s="11">
        <v>0.32</v>
      </c>
    </row>
    <row r="7" spans="1:6" x14ac:dyDescent="0.2">
      <c r="A7" s="8">
        <v>59.7</v>
      </c>
      <c r="B7" s="9">
        <v>5323.3</v>
      </c>
      <c r="C7" s="10">
        <v>3.01</v>
      </c>
      <c r="D7" s="10">
        <v>0.53</v>
      </c>
      <c r="E7" s="10">
        <v>1.06</v>
      </c>
      <c r="F7" s="11">
        <v>0.44</v>
      </c>
    </row>
    <row r="8" spans="1:6" x14ac:dyDescent="0.2">
      <c r="A8" s="8">
        <v>72.95</v>
      </c>
      <c r="B8" s="9">
        <v>5563.5</v>
      </c>
      <c r="C8" s="10">
        <v>2.7</v>
      </c>
      <c r="D8" s="10">
        <v>0.56999999999999995</v>
      </c>
      <c r="E8" s="10">
        <v>1.06</v>
      </c>
      <c r="F8" s="11">
        <v>0.31</v>
      </c>
    </row>
    <row r="9" spans="1:6" x14ac:dyDescent="0.2">
      <c r="A9" s="8">
        <v>61.91</v>
      </c>
      <c r="B9" s="9">
        <v>5277</v>
      </c>
      <c r="C9" s="10">
        <v>2.82</v>
      </c>
      <c r="D9" s="10">
        <v>0.66</v>
      </c>
      <c r="E9" s="10">
        <v>0.94</v>
      </c>
      <c r="F9" s="11">
        <v>0.53</v>
      </c>
    </row>
    <row r="10" spans="1:6" x14ac:dyDescent="0.2">
      <c r="A10" s="8">
        <v>57.52</v>
      </c>
      <c r="B10" s="9">
        <v>5591.1</v>
      </c>
      <c r="C10" s="10">
        <v>3.18</v>
      </c>
      <c r="D10" s="10">
        <v>0.59</v>
      </c>
      <c r="E10" s="10">
        <v>1.1599999999999999</v>
      </c>
      <c r="F10" s="11">
        <v>0.26</v>
      </c>
    </row>
    <row r="11" spans="1:6" x14ac:dyDescent="0.2">
      <c r="A11" s="8">
        <v>59.63</v>
      </c>
      <c r="B11" s="9">
        <v>5451.5</v>
      </c>
      <c r="C11" s="10">
        <v>2.57</v>
      </c>
      <c r="D11" s="10">
        <v>0.55000000000000004</v>
      </c>
      <c r="E11" s="10">
        <v>1.22</v>
      </c>
      <c r="F11" s="11">
        <v>0.3</v>
      </c>
    </row>
    <row r="12" spans="1:6" x14ac:dyDescent="0.2">
      <c r="A12" s="8">
        <v>58.83</v>
      </c>
      <c r="B12" s="9">
        <v>5333.8</v>
      </c>
      <c r="C12" s="10">
        <v>2.67</v>
      </c>
      <c r="D12" s="10">
        <v>0.52</v>
      </c>
      <c r="E12" s="10">
        <v>1.19</v>
      </c>
      <c r="F12" s="11">
        <v>0.21</v>
      </c>
    </row>
    <row r="13" spans="1:6" x14ac:dyDescent="0.2">
      <c r="A13" s="8">
        <v>56.75</v>
      </c>
      <c r="B13" s="9">
        <v>5329.7</v>
      </c>
      <c r="C13" s="10">
        <v>3.32</v>
      </c>
      <c r="D13" s="10">
        <v>0.61</v>
      </c>
      <c r="E13" s="10">
        <v>0.84</v>
      </c>
      <c r="F13" s="11">
        <v>0.31</v>
      </c>
    </row>
    <row r="14" spans="1:6" x14ac:dyDescent="0.2">
      <c r="A14" s="8">
        <v>72.099999999999994</v>
      </c>
      <c r="B14" s="9">
        <v>5603.6</v>
      </c>
      <c r="C14" s="10">
        <v>2.96</v>
      </c>
      <c r="D14" s="10">
        <v>0.6</v>
      </c>
      <c r="E14" s="10">
        <v>0.94</v>
      </c>
      <c r="F14" s="11">
        <v>0.18</v>
      </c>
    </row>
    <row r="15" spans="1:6" x14ac:dyDescent="0.2">
      <c r="A15" s="8">
        <v>69.959999999999994</v>
      </c>
      <c r="B15" s="9">
        <v>5369.1</v>
      </c>
      <c r="C15" s="10">
        <v>2.73</v>
      </c>
      <c r="D15" s="10">
        <v>0.69</v>
      </c>
      <c r="E15" s="10">
        <v>0.95</v>
      </c>
      <c r="F15" s="11">
        <v>0.17</v>
      </c>
    </row>
    <row r="16" spans="1:6" x14ac:dyDescent="0.2">
      <c r="A16" s="8">
        <v>58.89</v>
      </c>
      <c r="B16" s="9">
        <v>5453.9</v>
      </c>
      <c r="C16" s="10">
        <v>2.87</v>
      </c>
      <c r="D16" s="10">
        <v>0.56000000000000005</v>
      </c>
      <c r="E16" s="10">
        <v>1.06</v>
      </c>
      <c r="F16" s="11">
        <v>0.37</v>
      </c>
    </row>
    <row r="17" spans="1:6" x14ac:dyDescent="0.2">
      <c r="A17" s="8">
        <v>59.43</v>
      </c>
      <c r="B17" s="9">
        <v>5380.5</v>
      </c>
      <c r="C17" s="10">
        <v>2.85</v>
      </c>
      <c r="D17" s="10">
        <v>0.47</v>
      </c>
      <c r="E17" s="10">
        <v>0.84</v>
      </c>
      <c r="F17" s="11">
        <v>0.44</v>
      </c>
    </row>
    <row r="18" spans="1:6" x14ac:dyDescent="0.2">
      <c r="A18" s="12">
        <v>58.47</v>
      </c>
      <c r="B18" s="13">
        <v>5411.7</v>
      </c>
      <c r="C18" s="14">
        <v>3.09</v>
      </c>
      <c r="D18" s="14">
        <v>0.6</v>
      </c>
      <c r="E18" s="14">
        <v>0.95</v>
      </c>
      <c r="F18" s="15">
        <v>0.32</v>
      </c>
    </row>
    <row r="19" spans="1:6" x14ac:dyDescent="0.2">
      <c r="A19" s="17">
        <f>AVERAGE(A4:A18)</f>
        <v>60.46</v>
      </c>
      <c r="B19" s="18">
        <f t="shared" ref="B19:F19" si="0">AVERAGE(B4:B18)</f>
        <v>5392.9933333333329</v>
      </c>
      <c r="C19" s="18">
        <f t="shared" si="0"/>
        <v>2.9213333333333327</v>
      </c>
      <c r="D19" s="18">
        <f t="shared" si="0"/>
        <v>0.57200000000000017</v>
      </c>
      <c r="E19" s="18">
        <f t="shared" si="0"/>
        <v>1.0126666666666666</v>
      </c>
      <c r="F19" s="18">
        <f t="shared" si="0"/>
        <v>0.33000000000000007</v>
      </c>
    </row>
    <row r="21" spans="1:6" x14ac:dyDescent="0.2">
      <c r="A21" s="19">
        <f>1000*A$19/$F$2</f>
        <v>0.15115000000000001</v>
      </c>
      <c r="B21" s="19">
        <f t="shared" ref="B21:F21" si="1">1000*B$19/$F$2</f>
        <v>13.482483333333333</v>
      </c>
      <c r="C21" s="19">
        <f t="shared" si="1"/>
        <v>7.3033333333333318E-3</v>
      </c>
      <c r="D21" s="19">
        <f t="shared" si="1"/>
        <v>1.4300000000000005E-3</v>
      </c>
      <c r="E21" s="19">
        <f t="shared" si="1"/>
        <v>2.5316666666666664E-3</v>
      </c>
      <c r="F21" s="19">
        <f t="shared" si="1"/>
        <v>8.250000000000001E-4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3" sqref="A3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300000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47.03</v>
      </c>
      <c r="B4" s="5">
        <v>4136.8</v>
      </c>
      <c r="C4" s="6">
        <v>2.68</v>
      </c>
      <c r="D4" s="6">
        <v>0.53</v>
      </c>
      <c r="E4" s="6">
        <v>1.33</v>
      </c>
      <c r="F4" s="7">
        <v>0.34</v>
      </c>
    </row>
    <row r="5" spans="1:6" x14ac:dyDescent="0.2">
      <c r="A5" s="8">
        <v>59.45</v>
      </c>
      <c r="B5" s="9">
        <v>3608.2</v>
      </c>
      <c r="C5" s="10">
        <v>2.74</v>
      </c>
      <c r="D5" s="10">
        <v>0.7</v>
      </c>
      <c r="E5" s="10">
        <v>1.1599999999999999</v>
      </c>
      <c r="F5" s="11">
        <v>0.35</v>
      </c>
    </row>
    <row r="6" spans="1:6" x14ac:dyDescent="0.2">
      <c r="A6" s="8">
        <v>47.14</v>
      </c>
      <c r="B6" s="9">
        <v>3822.7</v>
      </c>
      <c r="C6" s="10">
        <v>2.7</v>
      </c>
      <c r="D6" s="10">
        <v>0.57999999999999996</v>
      </c>
      <c r="E6" s="10">
        <v>0.97</v>
      </c>
      <c r="F6" s="11">
        <v>0.34</v>
      </c>
    </row>
    <row r="7" spans="1:6" x14ac:dyDescent="0.2">
      <c r="A7" s="8">
        <v>44.47</v>
      </c>
      <c r="B7" s="9">
        <v>3709.9</v>
      </c>
      <c r="C7" s="10">
        <v>2.35</v>
      </c>
      <c r="D7" s="10">
        <v>0.49</v>
      </c>
      <c r="E7" s="10">
        <v>0.96</v>
      </c>
      <c r="F7" s="11">
        <v>0.33</v>
      </c>
    </row>
    <row r="8" spans="1:6" x14ac:dyDescent="0.2">
      <c r="A8" s="8">
        <v>39.33</v>
      </c>
      <c r="B8" s="9">
        <v>3891.8</v>
      </c>
      <c r="C8" s="10">
        <v>2.59</v>
      </c>
      <c r="D8" s="10">
        <v>0.57999999999999996</v>
      </c>
      <c r="E8" s="10">
        <v>1.07</v>
      </c>
      <c r="F8" s="11">
        <v>0.37</v>
      </c>
    </row>
    <row r="9" spans="1:6" x14ac:dyDescent="0.2">
      <c r="A9" s="8">
        <v>40.82</v>
      </c>
      <c r="B9" s="9">
        <v>3724.7</v>
      </c>
      <c r="C9" s="10">
        <v>2.2999999999999998</v>
      </c>
      <c r="D9" s="10">
        <v>0.48</v>
      </c>
      <c r="E9" s="10">
        <v>0.95</v>
      </c>
      <c r="F9" s="11">
        <v>0.33</v>
      </c>
    </row>
    <row r="10" spans="1:6" x14ac:dyDescent="0.2">
      <c r="A10" s="8">
        <v>40.659999999999997</v>
      </c>
      <c r="B10" s="9">
        <v>3843.5</v>
      </c>
      <c r="C10" s="10">
        <v>2.85</v>
      </c>
      <c r="D10" s="10">
        <v>0.53</v>
      </c>
      <c r="E10" s="10">
        <v>0.95</v>
      </c>
      <c r="F10" s="11">
        <v>0.28999999999999998</v>
      </c>
    </row>
    <row r="11" spans="1:6" x14ac:dyDescent="0.2">
      <c r="A11" s="8">
        <v>44.54</v>
      </c>
      <c r="B11" s="9">
        <v>3854.5</v>
      </c>
      <c r="C11" s="10">
        <v>2.65</v>
      </c>
      <c r="D11" s="10">
        <v>0.79</v>
      </c>
      <c r="E11" s="10">
        <v>1.19</v>
      </c>
      <c r="F11" s="11">
        <v>0.35</v>
      </c>
    </row>
    <row r="12" spans="1:6" x14ac:dyDescent="0.2">
      <c r="A12" s="8">
        <v>48.74</v>
      </c>
      <c r="B12" s="9">
        <v>3696.9</v>
      </c>
      <c r="C12" s="10">
        <v>2.87</v>
      </c>
      <c r="D12" s="10">
        <v>0.53</v>
      </c>
      <c r="E12" s="10">
        <v>0.98</v>
      </c>
      <c r="F12" s="11">
        <v>0.34</v>
      </c>
    </row>
    <row r="13" spans="1:6" x14ac:dyDescent="0.2">
      <c r="A13" s="8">
        <v>46.21</v>
      </c>
      <c r="B13" s="9">
        <v>3862.8</v>
      </c>
      <c r="C13" s="10">
        <v>3.02</v>
      </c>
      <c r="D13" s="10">
        <v>0.64</v>
      </c>
      <c r="E13" s="10">
        <v>0.96</v>
      </c>
      <c r="F13" s="11">
        <v>0.33</v>
      </c>
    </row>
    <row r="14" spans="1:6" x14ac:dyDescent="0.2">
      <c r="A14" s="8">
        <v>43.23</v>
      </c>
      <c r="B14" s="9">
        <v>3840.6</v>
      </c>
      <c r="C14" s="10">
        <v>3.06</v>
      </c>
      <c r="D14" s="10">
        <v>0.53</v>
      </c>
      <c r="E14" s="10">
        <v>0.85</v>
      </c>
      <c r="F14" s="11">
        <v>0.32</v>
      </c>
    </row>
    <row r="15" spans="1:6" x14ac:dyDescent="0.2">
      <c r="A15" s="8">
        <v>46.05</v>
      </c>
      <c r="B15" s="9">
        <v>3805.2</v>
      </c>
      <c r="C15" s="10">
        <v>2.85</v>
      </c>
      <c r="D15" s="10">
        <v>1.58</v>
      </c>
      <c r="E15" s="10">
        <v>1.03</v>
      </c>
      <c r="F15" s="11">
        <v>0.35</v>
      </c>
    </row>
    <row r="16" spans="1:6" x14ac:dyDescent="0.2">
      <c r="A16" s="8">
        <v>46.96</v>
      </c>
      <c r="B16" s="9">
        <v>3633</v>
      </c>
      <c r="C16" s="10">
        <v>3.13</v>
      </c>
      <c r="D16" s="10">
        <v>0.77</v>
      </c>
      <c r="E16" s="10">
        <v>1.48</v>
      </c>
      <c r="F16" s="11">
        <v>0.28999999999999998</v>
      </c>
    </row>
    <row r="17" spans="1:6" x14ac:dyDescent="0.2">
      <c r="A17" s="8">
        <v>40.659999999999997</v>
      </c>
      <c r="B17" s="9">
        <v>3670.6</v>
      </c>
      <c r="C17" s="10">
        <v>3.07</v>
      </c>
      <c r="D17" s="10">
        <v>0.7</v>
      </c>
      <c r="E17" s="10">
        <v>0.84</v>
      </c>
      <c r="F17" s="11">
        <v>0.38</v>
      </c>
    </row>
    <row r="18" spans="1:6" x14ac:dyDescent="0.2">
      <c r="A18" s="12">
        <v>45.77</v>
      </c>
      <c r="B18" s="13">
        <v>3696.9</v>
      </c>
      <c r="C18" s="14">
        <v>2.41</v>
      </c>
      <c r="D18" s="14">
        <v>0.47</v>
      </c>
      <c r="E18" s="14">
        <v>0.85</v>
      </c>
      <c r="F18" s="15">
        <v>0.4</v>
      </c>
    </row>
    <row r="19" spans="1:6" x14ac:dyDescent="0.2">
      <c r="A19" s="17">
        <f>AVERAGE(A4:A18)</f>
        <v>45.403999999999996</v>
      </c>
      <c r="B19" s="18">
        <f t="shared" ref="B19:F19" si="0">AVERAGE(B4:B18)</f>
        <v>3786.54</v>
      </c>
      <c r="C19" s="18">
        <f t="shared" si="0"/>
        <v>2.7513333333333332</v>
      </c>
      <c r="D19" s="18">
        <f t="shared" si="0"/>
        <v>0.66</v>
      </c>
      <c r="E19" s="18">
        <f t="shared" si="0"/>
        <v>1.0379999999999998</v>
      </c>
      <c r="F19" s="18">
        <f t="shared" si="0"/>
        <v>0.34066666666666667</v>
      </c>
    </row>
    <row r="21" spans="1:6" x14ac:dyDescent="0.2">
      <c r="A21" s="19">
        <f>1000*A$19/$F$2</f>
        <v>0.15134666666666666</v>
      </c>
      <c r="B21" s="19">
        <f t="shared" ref="B21:F21" si="1">1000*B$19/$F$2</f>
        <v>12.6218</v>
      </c>
      <c r="C21" s="19">
        <f t="shared" si="1"/>
        <v>9.1711111111111108E-3</v>
      </c>
      <c r="D21" s="19">
        <f t="shared" si="1"/>
        <v>2.2000000000000001E-3</v>
      </c>
      <c r="E21" s="19">
        <f t="shared" si="1"/>
        <v>3.4599999999999991E-3</v>
      </c>
      <c r="F21" s="19">
        <f t="shared" si="1"/>
        <v>1.1355555555555557E-3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3" sqref="A3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200000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32.47</v>
      </c>
      <c r="B4" s="5">
        <v>2397.8000000000002</v>
      </c>
      <c r="C4" s="6">
        <v>2.9</v>
      </c>
      <c r="D4" s="6">
        <v>0.55000000000000004</v>
      </c>
      <c r="E4" s="6">
        <v>1.21</v>
      </c>
      <c r="F4" s="7">
        <v>0.38</v>
      </c>
    </row>
    <row r="5" spans="1:6" x14ac:dyDescent="0.2">
      <c r="A5" s="8">
        <v>35.21</v>
      </c>
      <c r="B5" s="9">
        <v>2420.6</v>
      </c>
      <c r="C5" s="10">
        <v>4.1900000000000004</v>
      </c>
      <c r="D5" s="10">
        <v>0.56000000000000005</v>
      </c>
      <c r="E5" s="10">
        <v>0.95</v>
      </c>
      <c r="F5" s="11">
        <v>0.33</v>
      </c>
    </row>
    <row r="6" spans="1:6" x14ac:dyDescent="0.2">
      <c r="A6" s="8">
        <v>32.799999999999997</v>
      </c>
      <c r="B6" s="9">
        <v>2371.6</v>
      </c>
      <c r="C6" s="10">
        <v>3.23</v>
      </c>
      <c r="D6" s="10">
        <v>0.52</v>
      </c>
      <c r="E6" s="10">
        <v>1.0900000000000001</v>
      </c>
      <c r="F6" s="11">
        <v>0.25</v>
      </c>
    </row>
    <row r="7" spans="1:6" x14ac:dyDescent="0.2">
      <c r="A7" s="8">
        <v>31.22</v>
      </c>
      <c r="B7" s="9">
        <v>2313.9</v>
      </c>
      <c r="C7" s="10">
        <v>2.75</v>
      </c>
      <c r="D7" s="10">
        <v>0.73</v>
      </c>
      <c r="E7" s="10">
        <v>0.86</v>
      </c>
      <c r="F7" s="11">
        <v>0.24</v>
      </c>
    </row>
    <row r="8" spans="1:6" x14ac:dyDescent="0.2">
      <c r="A8" s="8">
        <v>29.65</v>
      </c>
      <c r="B8" s="9">
        <v>2452.6</v>
      </c>
      <c r="C8" s="10">
        <v>2.74</v>
      </c>
      <c r="D8" s="10">
        <v>0.63</v>
      </c>
      <c r="E8" s="10">
        <v>0.94</v>
      </c>
      <c r="F8" s="11">
        <v>0.28000000000000003</v>
      </c>
    </row>
    <row r="9" spans="1:6" x14ac:dyDescent="0.2">
      <c r="A9" s="8">
        <v>29.37</v>
      </c>
      <c r="B9" s="9">
        <v>2344</v>
      </c>
      <c r="C9" s="10">
        <v>2.42</v>
      </c>
      <c r="D9" s="10">
        <v>0.82</v>
      </c>
      <c r="E9" s="10">
        <v>0.97</v>
      </c>
      <c r="F9" s="11">
        <v>0.27</v>
      </c>
    </row>
    <row r="10" spans="1:6" x14ac:dyDescent="0.2">
      <c r="A10" s="8">
        <v>30.51</v>
      </c>
      <c r="B10" s="9">
        <v>2432</v>
      </c>
      <c r="C10" s="10">
        <v>2.58</v>
      </c>
      <c r="D10" s="10">
        <v>0.44</v>
      </c>
      <c r="E10" s="10">
        <v>0.54</v>
      </c>
      <c r="F10" s="11">
        <v>0.3</v>
      </c>
    </row>
    <row r="11" spans="1:6" x14ac:dyDescent="0.2">
      <c r="A11" s="8">
        <v>34.36</v>
      </c>
      <c r="B11" s="9">
        <v>2281.6999999999998</v>
      </c>
      <c r="C11" s="10">
        <v>2.4500000000000002</v>
      </c>
      <c r="D11" s="10">
        <v>0.54</v>
      </c>
      <c r="E11" s="10">
        <v>0.95</v>
      </c>
      <c r="F11" s="11">
        <v>0.28000000000000003</v>
      </c>
    </row>
    <row r="12" spans="1:6" x14ac:dyDescent="0.2">
      <c r="A12" s="8">
        <v>30.59</v>
      </c>
      <c r="B12" s="9">
        <v>2230.6</v>
      </c>
      <c r="C12" s="10">
        <v>1.81</v>
      </c>
      <c r="D12" s="10">
        <v>0.62</v>
      </c>
      <c r="E12" s="10">
        <v>0.85</v>
      </c>
      <c r="F12" s="11">
        <v>0.53</v>
      </c>
    </row>
    <row r="13" spans="1:6" x14ac:dyDescent="0.2">
      <c r="A13" s="8">
        <v>33.18</v>
      </c>
      <c r="B13" s="9">
        <v>2313.9</v>
      </c>
      <c r="C13" s="10">
        <v>2.93</v>
      </c>
      <c r="D13" s="10">
        <v>0.53</v>
      </c>
      <c r="E13" s="10">
        <v>0.86</v>
      </c>
      <c r="F13" s="11">
        <v>0.23</v>
      </c>
    </row>
    <row r="14" spans="1:6" x14ac:dyDescent="0.2">
      <c r="A14" s="8">
        <v>27.95</v>
      </c>
      <c r="B14" s="9">
        <v>2393.9</v>
      </c>
      <c r="C14" s="10">
        <v>2.3199999999999998</v>
      </c>
      <c r="D14" s="10">
        <v>0.61</v>
      </c>
      <c r="E14" s="10">
        <v>0.98</v>
      </c>
      <c r="F14" s="11">
        <v>0.31</v>
      </c>
    </row>
    <row r="15" spans="1:6" x14ac:dyDescent="0.2">
      <c r="A15" s="8">
        <v>28.58</v>
      </c>
      <c r="B15" s="9">
        <v>2384.4</v>
      </c>
      <c r="C15" s="10">
        <v>2.4700000000000002</v>
      </c>
      <c r="D15" s="10">
        <v>0.52</v>
      </c>
      <c r="E15" s="10">
        <v>0.95</v>
      </c>
      <c r="F15" s="11">
        <v>0.21</v>
      </c>
    </row>
    <row r="16" spans="1:6" x14ac:dyDescent="0.2">
      <c r="A16" s="8">
        <v>30.48</v>
      </c>
      <c r="B16" s="9">
        <v>2256.6</v>
      </c>
      <c r="C16" s="10">
        <v>2.25</v>
      </c>
      <c r="D16" s="10">
        <v>0.62</v>
      </c>
      <c r="E16" s="10">
        <v>0.94</v>
      </c>
      <c r="F16" s="11">
        <v>0.24</v>
      </c>
    </row>
    <row r="17" spans="1:6" x14ac:dyDescent="0.2">
      <c r="A17" s="8">
        <v>30.63</v>
      </c>
      <c r="B17" s="9">
        <v>2359.5</v>
      </c>
      <c r="C17" s="10">
        <v>2.7</v>
      </c>
      <c r="D17" s="10">
        <v>0.56999999999999995</v>
      </c>
      <c r="E17" s="10">
        <v>0.95</v>
      </c>
      <c r="F17" s="11">
        <v>0.22</v>
      </c>
    </row>
    <row r="18" spans="1:6" x14ac:dyDescent="0.2">
      <c r="A18" s="12">
        <v>31</v>
      </c>
      <c r="B18" s="13">
        <v>2285</v>
      </c>
      <c r="C18" s="14">
        <v>2.2200000000000002</v>
      </c>
      <c r="D18" s="14">
        <v>0.56000000000000005</v>
      </c>
      <c r="E18" s="14">
        <v>0.95</v>
      </c>
      <c r="F18" s="15">
        <v>0.28000000000000003</v>
      </c>
    </row>
    <row r="19" spans="1:6" x14ac:dyDescent="0.2">
      <c r="A19" s="17">
        <f>AVERAGE(A4:A18)</f>
        <v>31.199999999999996</v>
      </c>
      <c r="B19" s="18">
        <f t="shared" ref="B19:F19" si="0">AVERAGE(B4:B18)</f>
        <v>2349.2066666666669</v>
      </c>
      <c r="C19" s="18">
        <f t="shared" si="0"/>
        <v>2.6640000000000001</v>
      </c>
      <c r="D19" s="18">
        <f t="shared" si="0"/>
        <v>0.58799999999999997</v>
      </c>
      <c r="E19" s="18">
        <f t="shared" si="0"/>
        <v>0.93266666666666653</v>
      </c>
      <c r="F19" s="18">
        <f t="shared" si="0"/>
        <v>0.29000000000000004</v>
      </c>
    </row>
    <row r="21" spans="1:6" x14ac:dyDescent="0.2">
      <c r="A21" s="19">
        <f>1000*A$19/$F$2</f>
        <v>0.15599999999999997</v>
      </c>
      <c r="B21" s="19">
        <f t="shared" ref="B21:F21" si="1">1000*B$19/$F$2</f>
        <v>11.746033333333335</v>
      </c>
      <c r="C21" s="19">
        <f t="shared" si="1"/>
        <v>1.332E-2</v>
      </c>
      <c r="D21" s="19">
        <f t="shared" si="1"/>
        <v>2.9399999999999999E-3</v>
      </c>
      <c r="E21" s="19">
        <f t="shared" si="1"/>
        <v>4.6633333333333327E-3</v>
      </c>
      <c r="F21" s="19">
        <f t="shared" si="1"/>
        <v>1.4500000000000003E-3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1" sqref="E31"/>
    </sheetView>
  </sheetViews>
  <sheetFormatPr baseColWidth="10" defaultRowHeight="16" x14ac:dyDescent="0.2"/>
  <cols>
    <col min="1" max="6" width="14.1640625" customWidth="1"/>
  </cols>
  <sheetData>
    <row r="1" spans="1:6" x14ac:dyDescent="0.2">
      <c r="A1" s="16" t="s">
        <v>6</v>
      </c>
      <c r="B1" s="1"/>
      <c r="F1" s="16" t="s">
        <v>7</v>
      </c>
    </row>
    <row r="2" spans="1:6" x14ac:dyDescent="0.2">
      <c r="A2" s="2" t="s">
        <v>12</v>
      </c>
      <c r="F2" s="23">
        <v>100000</v>
      </c>
    </row>
    <row r="3" spans="1:6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">
      <c r="A4" s="4">
        <v>18.809999999999999</v>
      </c>
      <c r="B4" s="5">
        <v>1070.5</v>
      </c>
      <c r="C4" s="6">
        <v>2.78</v>
      </c>
      <c r="D4" s="6">
        <v>0.25</v>
      </c>
      <c r="E4" s="6">
        <v>0.83</v>
      </c>
      <c r="F4" s="7">
        <v>0.18</v>
      </c>
    </row>
    <row r="5" spans="1:6" x14ac:dyDescent="0.2">
      <c r="A5" s="8">
        <v>2.34</v>
      </c>
      <c r="B5" s="9">
        <v>1038.2</v>
      </c>
      <c r="C5" s="10">
        <v>2.67</v>
      </c>
      <c r="D5" s="10">
        <v>0.39</v>
      </c>
      <c r="E5" s="10">
        <v>0.66</v>
      </c>
      <c r="F5" s="11">
        <v>0.02</v>
      </c>
    </row>
    <row r="6" spans="1:6" x14ac:dyDescent="0.2">
      <c r="A6" s="8">
        <v>15.31</v>
      </c>
      <c r="B6" s="9">
        <v>1081.7</v>
      </c>
      <c r="C6" s="10">
        <v>2.54</v>
      </c>
      <c r="D6" s="10">
        <v>0.35</v>
      </c>
      <c r="E6" s="10">
        <v>0.75</v>
      </c>
      <c r="F6" s="11">
        <v>0.15</v>
      </c>
    </row>
    <row r="7" spans="1:6" x14ac:dyDescent="0.2">
      <c r="A7" s="8">
        <v>11.85</v>
      </c>
      <c r="B7" s="9">
        <v>1024</v>
      </c>
      <c r="C7" s="10">
        <v>2.23</v>
      </c>
      <c r="D7" s="10">
        <v>0.91</v>
      </c>
      <c r="E7" s="10">
        <v>0.84</v>
      </c>
      <c r="F7" s="11">
        <v>0.22</v>
      </c>
    </row>
    <row r="8" spans="1:6" x14ac:dyDescent="0.2">
      <c r="A8" s="8">
        <v>16.36</v>
      </c>
      <c r="B8" s="9">
        <v>1088.8</v>
      </c>
      <c r="C8" s="10">
        <v>2.39</v>
      </c>
      <c r="D8" s="10">
        <v>0.35</v>
      </c>
      <c r="E8" s="10">
        <v>0.95</v>
      </c>
      <c r="F8" s="11">
        <v>0.2</v>
      </c>
    </row>
    <row r="9" spans="1:6" x14ac:dyDescent="0.2">
      <c r="A9" s="8">
        <v>15.54</v>
      </c>
      <c r="B9" s="9">
        <v>1112.7</v>
      </c>
      <c r="C9" s="10">
        <v>2.4500000000000002</v>
      </c>
      <c r="D9" s="10">
        <v>0.39</v>
      </c>
      <c r="E9" s="10">
        <v>0.73</v>
      </c>
      <c r="F9" s="11">
        <v>0.44</v>
      </c>
    </row>
    <row r="10" spans="1:6" x14ac:dyDescent="0.2">
      <c r="A10" s="8">
        <v>18.34</v>
      </c>
      <c r="B10" s="9">
        <v>1109.7</v>
      </c>
      <c r="C10" s="10">
        <v>3.05</v>
      </c>
      <c r="D10" s="10">
        <v>0.48</v>
      </c>
      <c r="E10" s="10">
        <v>0.72</v>
      </c>
      <c r="F10" s="11">
        <v>0.43</v>
      </c>
    </row>
    <row r="11" spans="1:6" x14ac:dyDescent="0.2">
      <c r="A11" s="8">
        <v>14.83</v>
      </c>
      <c r="B11" s="9">
        <v>1080.2</v>
      </c>
      <c r="C11" s="10">
        <v>2.88</v>
      </c>
      <c r="D11" s="10">
        <v>0.39</v>
      </c>
      <c r="E11" s="10">
        <v>0.67</v>
      </c>
      <c r="F11" s="11">
        <v>0.14000000000000001</v>
      </c>
    </row>
    <row r="12" spans="1:6" x14ac:dyDescent="0.2">
      <c r="A12" s="8">
        <v>16.48</v>
      </c>
      <c r="B12" s="9">
        <v>1037.9000000000001</v>
      </c>
      <c r="C12" s="10">
        <v>2.58</v>
      </c>
      <c r="D12" s="10">
        <v>0.33</v>
      </c>
      <c r="E12" s="10">
        <v>0.84</v>
      </c>
      <c r="F12" s="11">
        <v>0.16</v>
      </c>
    </row>
    <row r="13" spans="1:6" x14ac:dyDescent="0.2">
      <c r="A13" s="8">
        <v>17.77</v>
      </c>
      <c r="B13" s="9">
        <v>1059.3</v>
      </c>
      <c r="C13" s="10">
        <v>2.58</v>
      </c>
      <c r="D13" s="10">
        <v>0.34</v>
      </c>
      <c r="E13" s="10">
        <v>0.73</v>
      </c>
      <c r="F13" s="11">
        <v>0.42</v>
      </c>
    </row>
    <row r="14" spans="1:6" x14ac:dyDescent="0.2">
      <c r="A14" s="8">
        <v>17</v>
      </c>
      <c r="B14" s="9">
        <v>1091.2</v>
      </c>
      <c r="C14" s="10">
        <v>2.69</v>
      </c>
      <c r="D14" s="10">
        <v>0.31</v>
      </c>
      <c r="E14" s="10">
        <v>0.92</v>
      </c>
      <c r="F14" s="11">
        <v>0.45</v>
      </c>
    </row>
    <row r="15" spans="1:6" x14ac:dyDescent="0.2">
      <c r="A15" s="8">
        <v>17.09</v>
      </c>
      <c r="B15" s="9">
        <v>1005.2</v>
      </c>
      <c r="C15" s="10">
        <v>2.3199999999999998</v>
      </c>
      <c r="D15" s="10">
        <v>0.31</v>
      </c>
      <c r="E15" s="10">
        <v>0.86</v>
      </c>
      <c r="F15" s="11">
        <v>0.43</v>
      </c>
    </row>
    <row r="16" spans="1:6" x14ac:dyDescent="0.2">
      <c r="A16" s="8">
        <v>17.82</v>
      </c>
      <c r="B16" s="9">
        <v>1046.2</v>
      </c>
      <c r="C16" s="10">
        <v>2.19</v>
      </c>
      <c r="D16" s="10">
        <v>0.3</v>
      </c>
      <c r="E16" s="10">
        <v>0.7</v>
      </c>
      <c r="F16" s="11">
        <v>0.46</v>
      </c>
    </row>
    <row r="17" spans="1:6" x14ac:dyDescent="0.2">
      <c r="A17" s="8">
        <v>12.91</v>
      </c>
      <c r="B17" s="9">
        <v>1067.8</v>
      </c>
      <c r="C17" s="10">
        <v>2.71</v>
      </c>
      <c r="D17" s="10">
        <v>0.39</v>
      </c>
      <c r="E17" s="10">
        <v>0.84</v>
      </c>
      <c r="F17" s="11">
        <v>0.6</v>
      </c>
    </row>
    <row r="18" spans="1:6" x14ac:dyDescent="0.2">
      <c r="A18" s="12">
        <v>18.16</v>
      </c>
      <c r="B18" s="13">
        <v>1074.0999999999999</v>
      </c>
      <c r="C18" s="14">
        <v>2.61</v>
      </c>
      <c r="D18" s="14">
        <v>0.34</v>
      </c>
      <c r="E18" s="14">
        <v>0.57999999999999996</v>
      </c>
      <c r="F18" s="15">
        <v>0.51</v>
      </c>
    </row>
    <row r="19" spans="1:6" x14ac:dyDescent="0.2">
      <c r="A19" s="17">
        <f>AVERAGE(A4:A18)</f>
        <v>15.374000000000001</v>
      </c>
      <c r="B19" s="18">
        <f t="shared" ref="B19:F19" si="0">AVERAGE(B4:B18)</f>
        <v>1065.8333333333333</v>
      </c>
      <c r="C19" s="18">
        <f t="shared" si="0"/>
        <v>2.5780000000000003</v>
      </c>
      <c r="D19" s="18">
        <f t="shared" si="0"/>
        <v>0.3886666666666666</v>
      </c>
      <c r="E19" s="18">
        <f t="shared" si="0"/>
        <v>0.7746666666666665</v>
      </c>
      <c r="F19" s="18">
        <f t="shared" si="0"/>
        <v>0.32066666666666666</v>
      </c>
    </row>
    <row r="21" spans="1:6" x14ac:dyDescent="0.2">
      <c r="A21" s="19">
        <f>1000*A$19/$F$2</f>
        <v>0.15373999999999999</v>
      </c>
      <c r="B21" s="19">
        <f t="shared" ref="B21:F21" si="1">1000*B$19/$F$2</f>
        <v>10.658333333333333</v>
      </c>
      <c r="C21" s="19">
        <f t="shared" si="1"/>
        <v>2.5780000000000004E-2</v>
      </c>
      <c r="D21" s="19">
        <f t="shared" si="1"/>
        <v>3.8866666666666663E-3</v>
      </c>
      <c r="E21" s="19">
        <f t="shared" si="1"/>
        <v>7.7466666666666647E-3</v>
      </c>
      <c r="F21" s="19">
        <f t="shared" si="1"/>
        <v>3.2066666666666663E-3</v>
      </c>
    </row>
    <row r="22" spans="1:6" x14ac:dyDescent="0.2">
      <c r="A22" s="2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DotMaps</vt:lpstr>
      <vt:lpstr>DotMap 446K</vt:lpstr>
      <vt:lpstr>DotMap 400K</vt:lpstr>
      <vt:lpstr>DotMap 300K</vt:lpstr>
      <vt:lpstr>DotMap 200K</vt:lpstr>
      <vt:lpstr>DotMap 100K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Moura Pires</dc:creator>
  <cp:lastModifiedBy>João Moura Pires</cp:lastModifiedBy>
  <dcterms:created xsi:type="dcterms:W3CDTF">2017-04-09T14:18:20Z</dcterms:created>
  <dcterms:modified xsi:type="dcterms:W3CDTF">2017-04-15T15:37:21Z</dcterms:modified>
</cp:coreProperties>
</file>