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heseSebastian\Publications\Bibliographie\Low Power\OpAmp\"/>
    </mc:Choice>
  </mc:AlternateContent>
  <xr:revisionPtr revIDLastSave="0" documentId="13_ncr:1_{CE170481-3BEF-424D-850A-8A77FCBFE616}" xr6:coauthVersionLast="45" xr6:coauthVersionMax="45" xr10:uidLastSave="{00000000-0000-0000-0000-000000000000}"/>
  <bookViews>
    <workbookView xWindow="-110" yWindow="-110" windowWidth="19420" windowHeight="10420" xr2:uid="{6075878B-5515-48E4-B032-55FA97557B0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E29" i="1"/>
  <c r="D68" i="1" l="1"/>
  <c r="D69" i="1"/>
  <c r="D70" i="1"/>
  <c r="D71" i="1"/>
  <c r="D72" i="1"/>
  <c r="D73" i="1"/>
  <c r="D74" i="1"/>
  <c r="D75" i="1"/>
  <c r="D76" i="1"/>
  <c r="D77" i="1"/>
  <c r="D2" i="1"/>
  <c r="E3" i="1" l="1"/>
  <c r="D3" i="1" s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30" i="1"/>
  <c r="D30" i="1" s="1"/>
  <c r="E31" i="1"/>
  <c r="D31" i="1" s="1"/>
  <c r="E32" i="1"/>
  <c r="D32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64" i="1"/>
  <c r="D64" i="1" s="1"/>
  <c r="E65" i="1"/>
  <c r="D65" i="1" s="1"/>
  <c r="E66" i="1"/>
  <c r="D66" i="1" s="1"/>
  <c r="E67" i="1"/>
  <c r="D67" i="1" s="1"/>
  <c r="E68" i="1"/>
  <c r="E69" i="1"/>
  <c r="E70" i="1"/>
  <c r="E71" i="1"/>
  <c r="E72" i="1"/>
  <c r="E73" i="1"/>
  <c r="E74" i="1"/>
  <c r="E75" i="1"/>
  <c r="E76" i="1"/>
  <c r="E77" i="1"/>
  <c r="E2" i="1"/>
</calcChain>
</file>

<file path=xl/sharedStrings.xml><?xml version="1.0" encoding="utf-8"?>
<sst xmlns="http://schemas.openxmlformats.org/spreadsheetml/2006/main" count="84" uniqueCount="79">
  <si>
    <t>Part#</t>
  </si>
  <si>
    <t>GBP typ. [KHz]</t>
  </si>
  <si>
    <t>Iq/Amplifier [nA]</t>
  </si>
  <si>
    <t>TLV8811</t>
  </si>
  <si>
    <t>LPV521</t>
  </si>
  <si>
    <t>TSU101</t>
  </si>
  <si>
    <t>TLV854x</t>
  </si>
  <si>
    <t>LPV811</t>
  </si>
  <si>
    <t>LPV542</t>
  </si>
  <si>
    <t>MCP6441</t>
  </si>
  <si>
    <t>MAX44264</t>
  </si>
  <si>
    <t>TS94x</t>
  </si>
  <si>
    <t>TSU111</t>
  </si>
  <si>
    <t>MAX40007</t>
  </si>
  <si>
    <t>LT6023</t>
  </si>
  <si>
    <t>AD8505</t>
  </si>
  <si>
    <t>AD8506</t>
  </si>
  <si>
    <t>TSV611</t>
  </si>
  <si>
    <t>TSV711</t>
  </si>
  <si>
    <t>LT1635</t>
  </si>
  <si>
    <t>LT1782</t>
  </si>
  <si>
    <t>LT1636</t>
  </si>
  <si>
    <t>LTC1047</t>
  </si>
  <si>
    <t>RH1078M</t>
  </si>
  <si>
    <t>LT1077</t>
  </si>
  <si>
    <t>AD8609</t>
  </si>
  <si>
    <t>AD8613</t>
  </si>
  <si>
    <t>LT6020</t>
  </si>
  <si>
    <t>AD8538</t>
  </si>
  <si>
    <t>TSV6191</t>
  </si>
  <si>
    <t>LTC2055</t>
  </si>
  <si>
    <t>LTC2054</t>
  </si>
  <si>
    <t>LTC2055HV</t>
  </si>
  <si>
    <t>LTC2054HV</t>
  </si>
  <si>
    <t>MP8103</t>
  </si>
  <si>
    <t>AD648</t>
  </si>
  <si>
    <t>LT1637</t>
  </si>
  <si>
    <t>LT1639</t>
  </si>
  <si>
    <t>LT1638</t>
  </si>
  <si>
    <t>LT600X</t>
  </si>
  <si>
    <t>LT149X</t>
  </si>
  <si>
    <t>AD850X</t>
  </si>
  <si>
    <t>LT167X</t>
  </si>
  <si>
    <t>LTC154X</t>
  </si>
  <si>
    <t>LTC206X</t>
  </si>
  <si>
    <t>ADA4505</t>
  </si>
  <si>
    <t>LT217X</t>
  </si>
  <si>
    <t>LT117X</t>
  </si>
  <si>
    <t>LT146XL</t>
  </si>
  <si>
    <t>ADA4051</t>
  </si>
  <si>
    <t>LT146X</t>
  </si>
  <si>
    <t>LT149XA</t>
  </si>
  <si>
    <t>LT207X</t>
  </si>
  <si>
    <t>LT107X</t>
  </si>
  <si>
    <t>AD865X</t>
  </si>
  <si>
    <t>LT601X</t>
  </si>
  <si>
    <t>AD861X</t>
  </si>
  <si>
    <t>OPX96</t>
  </si>
  <si>
    <t>LTC607X</t>
  </si>
  <si>
    <t>ADA4096</t>
  </si>
  <si>
    <t>AD854X</t>
  </si>
  <si>
    <t>ADA4091</t>
  </si>
  <si>
    <t>LTC626X</t>
  </si>
  <si>
    <t>ADA4092</t>
  </si>
  <si>
    <t>LTC608X</t>
  </si>
  <si>
    <t>ADA4691</t>
  </si>
  <si>
    <t>LTC625X</t>
  </si>
  <si>
    <t>OPX90</t>
  </si>
  <si>
    <t>OPX93</t>
  </si>
  <si>
    <t>OPX95</t>
  </si>
  <si>
    <t>LP358</t>
  </si>
  <si>
    <t>LP2904</t>
  </si>
  <si>
    <t>OPX81</t>
  </si>
  <si>
    <t>AD860X</t>
  </si>
  <si>
    <t>y = ax^b</t>
  </si>
  <si>
    <t>a</t>
  </si>
  <si>
    <t>b</t>
  </si>
  <si>
    <t>Iq/Ampl(Regr)</t>
  </si>
  <si>
    <t>MCP614X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</si>
</sst>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1382327209098863E-2"/>
                  <c:y val="0.499583333333333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210,36x</a:t>
                    </a:r>
                    <a:r>
                      <a:rPr lang="en-US" sz="1200" baseline="30000"/>
                      <a:t>0,9231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0,7668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Feuil1!$B$2:$B$77</c:f>
              <c:numCache>
                <c:formatCode>General</c:formatCode>
                <c:ptCount val="76"/>
                <c:pt idx="0">
                  <c:v>2</c:v>
                </c:pt>
                <c:pt idx="1">
                  <c:v>2.7</c:v>
                </c:pt>
                <c:pt idx="2">
                  <c:v>6</c:v>
                </c:pt>
                <c:pt idx="3">
                  <c:v>6.2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11.5</c:v>
                </c:pt>
                <c:pt idx="13">
                  <c:v>12</c:v>
                </c:pt>
                <c:pt idx="14">
                  <c:v>12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35</c:v>
                </c:pt>
                <c:pt idx="19">
                  <c:v>40</c:v>
                </c:pt>
                <c:pt idx="20">
                  <c:v>50</c:v>
                </c:pt>
                <c:pt idx="21">
                  <c:v>50</c:v>
                </c:pt>
                <c:pt idx="22">
                  <c:v>60</c:v>
                </c:pt>
                <c:pt idx="23">
                  <c:v>85</c:v>
                </c:pt>
                <c:pt idx="24">
                  <c:v>85</c:v>
                </c:pt>
                <c:pt idx="25">
                  <c:v>95</c:v>
                </c:pt>
                <c:pt idx="26">
                  <c:v>95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105</c:v>
                </c:pt>
                <c:pt idx="32">
                  <c:v>120</c:v>
                </c:pt>
                <c:pt idx="33">
                  <c:v>120</c:v>
                </c:pt>
                <c:pt idx="34">
                  <c:v>125</c:v>
                </c:pt>
                <c:pt idx="35">
                  <c:v>150</c:v>
                </c:pt>
                <c:pt idx="36">
                  <c:v>175</c:v>
                </c:pt>
                <c:pt idx="37">
                  <c:v>175</c:v>
                </c:pt>
                <c:pt idx="38">
                  <c:v>180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230</c:v>
                </c:pt>
                <c:pt idx="46">
                  <c:v>230</c:v>
                </c:pt>
                <c:pt idx="47">
                  <c:v>316</c:v>
                </c:pt>
                <c:pt idx="48">
                  <c:v>316</c:v>
                </c:pt>
                <c:pt idx="49">
                  <c:v>330</c:v>
                </c:pt>
                <c:pt idx="50">
                  <c:v>350</c:v>
                </c:pt>
                <c:pt idx="51">
                  <c:v>400</c:v>
                </c:pt>
                <c:pt idx="52">
                  <c:v>400</c:v>
                </c:pt>
                <c:pt idx="53">
                  <c:v>430</c:v>
                </c:pt>
                <c:pt idx="54">
                  <c:v>450</c:v>
                </c:pt>
                <c:pt idx="55">
                  <c:v>450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600</c:v>
                </c:pt>
                <c:pt idx="61">
                  <c:v>750</c:v>
                </c:pt>
                <c:pt idx="62">
                  <c:v>786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1075</c:v>
                </c:pt>
                <c:pt idx="68">
                  <c:v>1200</c:v>
                </c:pt>
                <c:pt idx="69">
                  <c:v>1270</c:v>
                </c:pt>
                <c:pt idx="70">
                  <c:v>1300</c:v>
                </c:pt>
                <c:pt idx="71">
                  <c:v>1400</c:v>
                </c:pt>
                <c:pt idx="72">
                  <c:v>1500</c:v>
                </c:pt>
                <c:pt idx="73">
                  <c:v>1600</c:v>
                </c:pt>
                <c:pt idx="74">
                  <c:v>3600</c:v>
                </c:pt>
                <c:pt idx="75">
                  <c:v>6500</c:v>
                </c:pt>
              </c:numCache>
            </c:numRef>
          </c:xVal>
          <c:yVal>
            <c:numRef>
              <c:f>Feuil1!$C$2:$C$77</c:f>
              <c:numCache>
                <c:formatCode>General</c:formatCode>
                <c:ptCount val="76"/>
                <c:pt idx="0">
                  <c:v>850</c:v>
                </c:pt>
                <c:pt idx="1">
                  <c:v>1000</c:v>
                </c:pt>
                <c:pt idx="2">
                  <c:v>425</c:v>
                </c:pt>
                <c:pt idx="3">
                  <c:v>500</c:v>
                </c:pt>
                <c:pt idx="4">
                  <c:v>750</c:v>
                </c:pt>
                <c:pt idx="5">
                  <c:v>580</c:v>
                </c:pt>
                <c:pt idx="6">
                  <c:v>500</c:v>
                </c:pt>
                <c:pt idx="7">
                  <c:v>425</c:v>
                </c:pt>
                <c:pt idx="8">
                  <c:v>490</c:v>
                </c:pt>
                <c:pt idx="9">
                  <c:v>450</c:v>
                </c:pt>
                <c:pt idx="10">
                  <c:v>750</c:v>
                </c:pt>
                <c:pt idx="11">
                  <c:v>1200</c:v>
                </c:pt>
                <c:pt idx="12">
                  <c:v>900</c:v>
                </c:pt>
                <c:pt idx="13">
                  <c:v>1500</c:v>
                </c:pt>
                <c:pt idx="14">
                  <c:v>5000</c:v>
                </c:pt>
                <c:pt idx="15">
                  <c:v>700</c:v>
                </c:pt>
                <c:pt idx="16">
                  <c:v>1400</c:v>
                </c:pt>
                <c:pt idx="17">
                  <c:v>20000</c:v>
                </c:pt>
                <c:pt idx="18">
                  <c:v>30000</c:v>
                </c:pt>
                <c:pt idx="19">
                  <c:v>18000</c:v>
                </c:pt>
                <c:pt idx="20">
                  <c:v>9000</c:v>
                </c:pt>
                <c:pt idx="21">
                  <c:v>13000</c:v>
                </c:pt>
                <c:pt idx="22">
                  <c:v>13000</c:v>
                </c:pt>
                <c:pt idx="23">
                  <c:v>12000</c:v>
                </c:pt>
                <c:pt idx="24">
                  <c:v>175000</c:v>
                </c:pt>
                <c:pt idx="25">
                  <c:v>16500</c:v>
                </c:pt>
                <c:pt idx="26">
                  <c:v>20000</c:v>
                </c:pt>
                <c:pt idx="27">
                  <c:v>600</c:v>
                </c:pt>
                <c:pt idx="28">
                  <c:v>54000</c:v>
                </c:pt>
                <c:pt idx="29">
                  <c:v>54000</c:v>
                </c:pt>
                <c:pt idx="30">
                  <c:v>7500</c:v>
                </c:pt>
                <c:pt idx="31">
                  <c:v>5000</c:v>
                </c:pt>
                <c:pt idx="32">
                  <c:v>10000</c:v>
                </c:pt>
                <c:pt idx="33">
                  <c:v>60000</c:v>
                </c:pt>
                <c:pt idx="34">
                  <c:v>13000</c:v>
                </c:pt>
                <c:pt idx="35">
                  <c:v>14000</c:v>
                </c:pt>
                <c:pt idx="36">
                  <c:v>28000</c:v>
                </c:pt>
                <c:pt idx="37">
                  <c:v>130000</c:v>
                </c:pt>
                <c:pt idx="38">
                  <c:v>40000</c:v>
                </c:pt>
                <c:pt idx="39">
                  <c:v>35000</c:v>
                </c:pt>
                <c:pt idx="40">
                  <c:v>38000</c:v>
                </c:pt>
                <c:pt idx="41">
                  <c:v>40000</c:v>
                </c:pt>
                <c:pt idx="42">
                  <c:v>42000</c:v>
                </c:pt>
                <c:pt idx="43">
                  <c:v>60000</c:v>
                </c:pt>
                <c:pt idx="44">
                  <c:v>75000</c:v>
                </c:pt>
                <c:pt idx="45">
                  <c:v>22000</c:v>
                </c:pt>
                <c:pt idx="46">
                  <c:v>48000</c:v>
                </c:pt>
                <c:pt idx="47">
                  <c:v>40000</c:v>
                </c:pt>
                <c:pt idx="48">
                  <c:v>50000</c:v>
                </c:pt>
                <c:pt idx="49">
                  <c:v>135000</c:v>
                </c:pt>
                <c:pt idx="50">
                  <c:v>38000</c:v>
                </c:pt>
                <c:pt idx="51">
                  <c:v>38000</c:v>
                </c:pt>
                <c:pt idx="52">
                  <c:v>90000</c:v>
                </c:pt>
                <c:pt idx="53">
                  <c:v>180000</c:v>
                </c:pt>
                <c:pt idx="54">
                  <c:v>10000</c:v>
                </c:pt>
                <c:pt idx="55">
                  <c:v>60000</c:v>
                </c:pt>
                <c:pt idx="56">
                  <c:v>130000</c:v>
                </c:pt>
                <c:pt idx="57">
                  <c:v>140000</c:v>
                </c:pt>
                <c:pt idx="58">
                  <c:v>150000</c:v>
                </c:pt>
                <c:pt idx="59">
                  <c:v>175000</c:v>
                </c:pt>
                <c:pt idx="60">
                  <c:v>14000</c:v>
                </c:pt>
                <c:pt idx="61">
                  <c:v>54000</c:v>
                </c:pt>
                <c:pt idx="62">
                  <c:v>60000</c:v>
                </c:pt>
                <c:pt idx="63">
                  <c:v>65000</c:v>
                </c:pt>
                <c:pt idx="64">
                  <c:v>145000</c:v>
                </c:pt>
                <c:pt idx="65">
                  <c:v>170000</c:v>
                </c:pt>
                <c:pt idx="66">
                  <c:v>190000</c:v>
                </c:pt>
                <c:pt idx="67">
                  <c:v>170000</c:v>
                </c:pt>
                <c:pt idx="68">
                  <c:v>170000</c:v>
                </c:pt>
                <c:pt idx="69">
                  <c:v>165000</c:v>
                </c:pt>
                <c:pt idx="70">
                  <c:v>20000</c:v>
                </c:pt>
                <c:pt idx="71">
                  <c:v>165000</c:v>
                </c:pt>
                <c:pt idx="72">
                  <c:v>110000</c:v>
                </c:pt>
                <c:pt idx="73">
                  <c:v>145000</c:v>
                </c:pt>
                <c:pt idx="74">
                  <c:v>165000</c:v>
                </c:pt>
                <c:pt idx="75">
                  <c:v>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6-4715-B7CE-8786B649A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606016"/>
        <c:axId val="616604704"/>
      </c:scatterChart>
      <c:valAx>
        <c:axId val="6166060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604704"/>
        <c:crosses val="autoZero"/>
        <c:crossBetween val="midCat"/>
      </c:valAx>
      <c:valAx>
        <c:axId val="61660470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6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nalog.com/en/op193#product-designs" TargetMode="External"/><Relationship Id="rId13" Type="http://schemas.openxmlformats.org/officeDocument/2006/relationships/hyperlink" Target="https://www.analog.com/en/ada4096-4#product-designs" TargetMode="External"/><Relationship Id="rId18" Type="http://schemas.openxmlformats.org/officeDocument/2006/relationships/hyperlink" Target="https://www.analog.com/en/ada4091-2#product-designs" TargetMode="External"/><Relationship Id="rId3" Type="http://schemas.openxmlformats.org/officeDocument/2006/relationships/hyperlink" Target="https://www.analog.com/en/ad8500#product-designs" TargetMode="External"/><Relationship Id="rId7" Type="http://schemas.openxmlformats.org/officeDocument/2006/relationships/hyperlink" Target="https://www.analog.com/en/op293#product-designs" TargetMode="External"/><Relationship Id="rId12" Type="http://schemas.openxmlformats.org/officeDocument/2006/relationships/hyperlink" Target="https://www.analog.com/en/ltc6078#product-designs" TargetMode="External"/><Relationship Id="rId17" Type="http://schemas.openxmlformats.org/officeDocument/2006/relationships/hyperlink" Target="https://www.analog.com/en/ada4091-4#product-designs" TargetMode="External"/><Relationship Id="rId2" Type="http://schemas.openxmlformats.org/officeDocument/2006/relationships/image" Target="../media/image1.png"/><Relationship Id="rId16" Type="http://schemas.openxmlformats.org/officeDocument/2006/relationships/hyperlink" Target="https://www.analog.com/en/ad8541#product-designs" TargetMode="External"/><Relationship Id="rId1" Type="http://schemas.openxmlformats.org/officeDocument/2006/relationships/hyperlink" Target="https://www.analog.com/en/ad8502#product-designs" TargetMode="External"/><Relationship Id="rId6" Type="http://schemas.openxmlformats.org/officeDocument/2006/relationships/hyperlink" Target="https://www.analog.com/en/ad8657#product-designs" TargetMode="External"/><Relationship Id="rId11" Type="http://schemas.openxmlformats.org/officeDocument/2006/relationships/hyperlink" Target="https://www.analog.com/en/ad8603#product-designs" TargetMode="External"/><Relationship Id="rId5" Type="http://schemas.openxmlformats.org/officeDocument/2006/relationships/hyperlink" Target="https://www.analog.com/en/ada4051-2#product-designs" TargetMode="External"/><Relationship Id="rId15" Type="http://schemas.openxmlformats.org/officeDocument/2006/relationships/hyperlink" Target="https://www.analog.com/en/ad8542#product-designs" TargetMode="External"/><Relationship Id="rId10" Type="http://schemas.openxmlformats.org/officeDocument/2006/relationships/hyperlink" Target="https://www.analog.com/en/ad8609#product-designs" TargetMode="External"/><Relationship Id="rId19" Type="http://schemas.openxmlformats.org/officeDocument/2006/relationships/chart" Target="../charts/chart1.xml"/><Relationship Id="rId4" Type="http://schemas.openxmlformats.org/officeDocument/2006/relationships/hyperlink" Target="https://www.analog.com/en/ada4505-2#product-designs" TargetMode="External"/><Relationship Id="rId9" Type="http://schemas.openxmlformats.org/officeDocument/2006/relationships/hyperlink" Target="https://www.analog.com/en/ad8617#product-designs" TargetMode="External"/><Relationship Id="rId14" Type="http://schemas.openxmlformats.org/officeDocument/2006/relationships/hyperlink" Target="https://www.analog.com/en/ada4096-2#product-design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165100" cy="152400"/>
    <xdr:pic>
      <xdr:nvPicPr>
        <xdr:cNvPr id="2" name="Image 1" descr="Reference Circuit Availabl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46E125-1E7F-4C85-AB65-AFC6BA03E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165100" cy="152400"/>
    <xdr:pic>
      <xdr:nvPicPr>
        <xdr:cNvPr id="3" name="Image 2" descr="Reference Circuit Availabl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221627E-5019-479E-A67A-B8927C7C9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565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</xdr:row>
      <xdr:rowOff>0</xdr:rowOff>
    </xdr:from>
    <xdr:ext cx="165100" cy="152400"/>
    <xdr:pic>
      <xdr:nvPicPr>
        <xdr:cNvPr id="4" name="Image 3" descr="Reference Circuit Availabl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43B224B-09BB-46D3-A3CA-43F8F20C3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977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35</xdr:row>
      <xdr:rowOff>0</xdr:rowOff>
    </xdr:from>
    <xdr:ext cx="165100" cy="152400"/>
    <xdr:pic>
      <xdr:nvPicPr>
        <xdr:cNvPr id="5" name="Image 4" descr="Reference Circuit Availabl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B09D8D5-080F-4B2C-9EA8-FCECA882D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807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47</xdr:row>
      <xdr:rowOff>0</xdr:rowOff>
    </xdr:from>
    <xdr:ext cx="165100" cy="152400"/>
    <xdr:pic>
      <xdr:nvPicPr>
        <xdr:cNvPr id="6" name="Image 5" descr="Reference Circuit Availab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6E126D7-53AB-42C4-B5CA-F4C2492E3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954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165100" cy="152400"/>
    <xdr:pic>
      <xdr:nvPicPr>
        <xdr:cNvPr id="7" name="Image 6" descr="Reference Circuit Availabl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57314AC-8BB2-4785-AD06-7C78796E3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28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165100" cy="152400"/>
    <xdr:pic>
      <xdr:nvPicPr>
        <xdr:cNvPr id="8" name="Image 7" descr="Reference Circuit Availab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DACC351-9631-40DD-AD20-EEE79A724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695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53</xdr:row>
      <xdr:rowOff>0</xdr:rowOff>
    </xdr:from>
    <xdr:ext cx="165100" cy="152400"/>
    <xdr:pic>
      <xdr:nvPicPr>
        <xdr:cNvPr id="9" name="Image 8" descr="Reference Circuit Availabl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0911511-DFF8-4430-82E4-D0D6AD872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369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48</xdr:row>
      <xdr:rowOff>0</xdr:rowOff>
    </xdr:from>
    <xdr:ext cx="165100" cy="152400"/>
    <xdr:pic>
      <xdr:nvPicPr>
        <xdr:cNvPr id="10" name="Image 9" descr="Reference Circuit Availab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F642C6C-C376-4F76-8FA3-550F57DBE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37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50</xdr:row>
      <xdr:rowOff>0</xdr:rowOff>
    </xdr:from>
    <xdr:ext cx="165100" cy="152400"/>
    <xdr:pic>
      <xdr:nvPicPr>
        <xdr:cNvPr id="11" name="Image 10" descr="Reference Circuit Availabl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B9B73C4-C0B1-4B7C-802E-7A918F6B7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32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63</xdr:row>
      <xdr:rowOff>0</xdr:rowOff>
    </xdr:from>
    <xdr:ext cx="165100" cy="152400"/>
    <xdr:pic>
      <xdr:nvPicPr>
        <xdr:cNvPr id="12" name="Image 11" descr="Reference Circuit Availab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5D2E210-BE7B-4720-A01D-34BEF3C45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63</xdr:row>
      <xdr:rowOff>0</xdr:rowOff>
    </xdr:from>
    <xdr:ext cx="165100" cy="152400"/>
    <xdr:pic>
      <xdr:nvPicPr>
        <xdr:cNvPr id="13" name="Image 12" descr="Reference Circuit Availabl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F89106A-842D-40DA-94F2-9073E3C15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9915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64</xdr:row>
      <xdr:rowOff>0</xdr:rowOff>
    </xdr:from>
    <xdr:ext cx="165100" cy="152400"/>
    <xdr:pic>
      <xdr:nvPicPr>
        <xdr:cNvPr id="14" name="Image 13" descr="Reference Circuit Availabl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4BAE2C4-E80B-49A5-A583-1378E93E2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833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65</xdr:row>
      <xdr:rowOff>0</xdr:rowOff>
    </xdr:from>
    <xdr:ext cx="165100" cy="152400"/>
    <xdr:pic>
      <xdr:nvPicPr>
        <xdr:cNvPr id="15" name="Image 14" descr="Reference Circuit Availabl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1A95188-0841-427E-B430-6E92ED4A6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516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65</xdr:row>
      <xdr:rowOff>0</xdr:rowOff>
    </xdr:from>
    <xdr:ext cx="165100" cy="152400"/>
    <xdr:pic>
      <xdr:nvPicPr>
        <xdr:cNvPr id="16" name="Image 15" descr="Reference Circuit Availabl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AC9F0D3D-691E-40A4-A4F7-12DB56568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3575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</xdr:row>
      <xdr:rowOff>0</xdr:rowOff>
    </xdr:from>
    <xdr:ext cx="165100" cy="152400"/>
    <xdr:pic>
      <xdr:nvPicPr>
        <xdr:cNvPr id="17" name="Image 16" descr="Reference Circuit Availabl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D97873DE-3203-468D-B4B0-3652B930A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248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71</xdr:row>
      <xdr:rowOff>0</xdr:rowOff>
    </xdr:from>
    <xdr:ext cx="165100" cy="152400"/>
    <xdr:pic>
      <xdr:nvPicPr>
        <xdr:cNvPr id="18" name="Image 17" descr="Reference Circuit Availabl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755F732F-454C-4012-BF84-8DDD35448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0895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3175</xdr:colOff>
      <xdr:row>2</xdr:row>
      <xdr:rowOff>15875</xdr:rowOff>
    </xdr:from>
    <xdr:to>
      <xdr:col>13</xdr:col>
      <xdr:colOff>3175</xdr:colOff>
      <xdr:row>16</xdr:row>
      <xdr:rowOff>174625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BB0CB9AA-4521-4501-BD41-6E824601C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nalog.com/en/ad8505" TargetMode="External"/><Relationship Id="rId18" Type="http://schemas.openxmlformats.org/officeDocument/2006/relationships/hyperlink" Target="https://www.analog.com/en/ad8659" TargetMode="External"/><Relationship Id="rId26" Type="http://schemas.openxmlformats.org/officeDocument/2006/relationships/hyperlink" Target="https://www.analog.com/en/lt1636" TargetMode="External"/><Relationship Id="rId39" Type="http://schemas.openxmlformats.org/officeDocument/2006/relationships/hyperlink" Target="https://www.analog.com/en/lt1635" TargetMode="External"/><Relationship Id="rId21" Type="http://schemas.openxmlformats.org/officeDocument/2006/relationships/hyperlink" Target="https://www.analog.com/en/ad8613" TargetMode="External"/><Relationship Id="rId34" Type="http://schemas.openxmlformats.org/officeDocument/2006/relationships/hyperlink" Target="https://www.analog.com/en/ad8544" TargetMode="External"/><Relationship Id="rId42" Type="http://schemas.openxmlformats.org/officeDocument/2006/relationships/hyperlink" Target="https://www.analog.com/en/lt6013" TargetMode="External"/><Relationship Id="rId47" Type="http://schemas.openxmlformats.org/officeDocument/2006/relationships/hyperlink" Target="https://www.analog.com/en/lt1639" TargetMode="External"/><Relationship Id="rId50" Type="http://schemas.openxmlformats.org/officeDocument/2006/relationships/hyperlink" Target="https://www.analog.com/en/ltc2054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s://www.analog.com/en/op481" TargetMode="External"/><Relationship Id="rId12" Type="http://schemas.openxmlformats.org/officeDocument/2006/relationships/hyperlink" Target="https://www.analog.com/en/lt2178" TargetMode="External"/><Relationship Id="rId17" Type="http://schemas.openxmlformats.org/officeDocument/2006/relationships/hyperlink" Target="https://www.analog.com/en/op290" TargetMode="External"/><Relationship Id="rId25" Type="http://schemas.openxmlformats.org/officeDocument/2006/relationships/hyperlink" Target="https://www.analog.com/en/lt1782" TargetMode="External"/><Relationship Id="rId33" Type="http://schemas.openxmlformats.org/officeDocument/2006/relationships/hyperlink" Target="https://www.analog.com/en/ltc1047" TargetMode="External"/><Relationship Id="rId38" Type="http://schemas.openxmlformats.org/officeDocument/2006/relationships/hyperlink" Target="https://www.analog.com/en/ltc2055" TargetMode="External"/><Relationship Id="rId46" Type="http://schemas.openxmlformats.org/officeDocument/2006/relationships/hyperlink" Target="https://www.analog.com/en/ada4691-4" TargetMode="External"/><Relationship Id="rId2" Type="http://schemas.openxmlformats.org/officeDocument/2006/relationships/hyperlink" Target="https://www.analog.com/en/lt6005" TargetMode="External"/><Relationship Id="rId16" Type="http://schemas.openxmlformats.org/officeDocument/2006/relationships/hyperlink" Target="https://www.analog.com/en/ad8506" TargetMode="External"/><Relationship Id="rId20" Type="http://schemas.openxmlformats.org/officeDocument/2006/relationships/hyperlink" Target="https://www.analog.com/en/lt2079" TargetMode="External"/><Relationship Id="rId29" Type="http://schemas.openxmlformats.org/officeDocument/2006/relationships/hyperlink" Target="https://www.analog.com/en/ltc6079" TargetMode="External"/><Relationship Id="rId41" Type="http://schemas.openxmlformats.org/officeDocument/2006/relationships/hyperlink" Target="https://www.analog.com/en/ltc2054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www.analog.com/en/ad8504" TargetMode="External"/><Relationship Id="rId6" Type="http://schemas.openxmlformats.org/officeDocument/2006/relationships/hyperlink" Target="https://www.analog.com/en/ltc1542" TargetMode="External"/><Relationship Id="rId11" Type="http://schemas.openxmlformats.org/officeDocument/2006/relationships/hyperlink" Target="https://www.analog.com/en/lt6000" TargetMode="External"/><Relationship Id="rId24" Type="http://schemas.openxmlformats.org/officeDocument/2006/relationships/hyperlink" Target="https://www.analog.com/en/lt1491a" TargetMode="External"/><Relationship Id="rId32" Type="http://schemas.openxmlformats.org/officeDocument/2006/relationships/hyperlink" Target="https://www.analog.com/en/op196" TargetMode="External"/><Relationship Id="rId37" Type="http://schemas.openxmlformats.org/officeDocument/2006/relationships/hyperlink" Target="https://www.analog.com/en/ltc6085" TargetMode="External"/><Relationship Id="rId40" Type="http://schemas.openxmlformats.org/officeDocument/2006/relationships/hyperlink" Target="https://www.analog.com/en/lt6010" TargetMode="External"/><Relationship Id="rId45" Type="http://schemas.openxmlformats.org/officeDocument/2006/relationships/hyperlink" Target="https://www.analog.com/en/ada4092-4" TargetMode="External"/><Relationship Id="rId53" Type="http://schemas.openxmlformats.org/officeDocument/2006/relationships/hyperlink" Target="https://www.analog.com/en/lt1637" TargetMode="External"/><Relationship Id="rId5" Type="http://schemas.openxmlformats.org/officeDocument/2006/relationships/hyperlink" Target="https://www.analog.com/en/lt1674" TargetMode="External"/><Relationship Id="rId15" Type="http://schemas.openxmlformats.org/officeDocument/2006/relationships/hyperlink" Target="https://www.analog.com/en/ltc6260" TargetMode="External"/><Relationship Id="rId23" Type="http://schemas.openxmlformats.org/officeDocument/2006/relationships/hyperlink" Target="https://www.analog.com/en/lt1079" TargetMode="External"/><Relationship Id="rId28" Type="http://schemas.openxmlformats.org/officeDocument/2006/relationships/hyperlink" Target="https://www.analog.com/en/ad8607" TargetMode="External"/><Relationship Id="rId36" Type="http://schemas.openxmlformats.org/officeDocument/2006/relationships/hyperlink" Target="https://www.analog.com/en/lt6020" TargetMode="External"/><Relationship Id="rId49" Type="http://schemas.openxmlformats.org/officeDocument/2006/relationships/hyperlink" Target="https://www.analog.com/en/ad648" TargetMode="External"/><Relationship Id="rId10" Type="http://schemas.openxmlformats.org/officeDocument/2006/relationships/hyperlink" Target="https://www.analog.com/en/lt1179" TargetMode="External"/><Relationship Id="rId19" Type="http://schemas.openxmlformats.org/officeDocument/2006/relationships/hyperlink" Target="https://www.analog.com/en/lt1462" TargetMode="External"/><Relationship Id="rId31" Type="http://schemas.openxmlformats.org/officeDocument/2006/relationships/hyperlink" Target="https://www.analog.com/en/lt1466l" TargetMode="External"/><Relationship Id="rId44" Type="http://schemas.openxmlformats.org/officeDocument/2006/relationships/hyperlink" Target="https://www.analog.com/en/ltc2055" TargetMode="External"/><Relationship Id="rId52" Type="http://schemas.openxmlformats.org/officeDocument/2006/relationships/hyperlink" Target="https://www.analog.com/en/ad8538" TargetMode="External"/><Relationship Id="rId4" Type="http://schemas.openxmlformats.org/officeDocument/2006/relationships/hyperlink" Target="https://www.analog.com/en/ltc2065" TargetMode="External"/><Relationship Id="rId9" Type="http://schemas.openxmlformats.org/officeDocument/2006/relationships/hyperlink" Target="https://www.analog.com/en/ada4505-1" TargetMode="External"/><Relationship Id="rId14" Type="http://schemas.openxmlformats.org/officeDocument/2006/relationships/hyperlink" Target="https://www.analog.com/en/lt6023" TargetMode="External"/><Relationship Id="rId22" Type="http://schemas.openxmlformats.org/officeDocument/2006/relationships/hyperlink" Target="https://www.analog.com/en/ad8619" TargetMode="External"/><Relationship Id="rId27" Type="http://schemas.openxmlformats.org/officeDocument/2006/relationships/hyperlink" Target="https://www.analog.com/en/lt1077" TargetMode="External"/><Relationship Id="rId30" Type="http://schemas.openxmlformats.org/officeDocument/2006/relationships/hyperlink" Target="https://www.analog.com/en/ltc6255" TargetMode="External"/><Relationship Id="rId35" Type="http://schemas.openxmlformats.org/officeDocument/2006/relationships/hyperlink" Target="https://www.analog.com/en/rh1078m" TargetMode="External"/><Relationship Id="rId43" Type="http://schemas.openxmlformats.org/officeDocument/2006/relationships/hyperlink" Target="https://www.analog.com/en/lt1465" TargetMode="External"/><Relationship Id="rId48" Type="http://schemas.openxmlformats.org/officeDocument/2006/relationships/hyperlink" Target="https://www.analog.com/en/lt1638" TargetMode="External"/><Relationship Id="rId8" Type="http://schemas.openxmlformats.org/officeDocument/2006/relationships/hyperlink" Target="https://www.analog.com/en/ltc2067" TargetMode="External"/><Relationship Id="rId51" Type="http://schemas.openxmlformats.org/officeDocument/2006/relationships/hyperlink" Target="https://www.analog.com/en/op495" TargetMode="External"/><Relationship Id="rId3" Type="http://schemas.openxmlformats.org/officeDocument/2006/relationships/hyperlink" Target="https://www.analog.com/en/lt14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3C33-F0D9-41D5-A00C-F350BEA4B79D}">
  <dimension ref="A1:J77"/>
  <sheetViews>
    <sheetView tabSelected="1" topLeftCell="A6" zoomScale="85" workbookViewId="0">
      <selection activeCell="D29" sqref="D29"/>
    </sheetView>
  </sheetViews>
  <sheetFormatPr baseColWidth="10" defaultRowHeight="14.5" x14ac:dyDescent="0.35"/>
  <cols>
    <col min="1" max="1" width="12.36328125" bestFit="1" customWidth="1"/>
    <col min="2" max="2" width="12.6328125" bestFit="1" customWidth="1"/>
    <col min="3" max="3" width="14.90625" bestFit="1" customWidth="1"/>
    <col min="5" max="5" width="12.7265625" bestFit="1" customWidth="1"/>
  </cols>
  <sheetData>
    <row r="1" spans="1:5" x14ac:dyDescent="0.35">
      <c r="A1" t="s">
        <v>0</v>
      </c>
      <c r="B1" t="s">
        <v>1</v>
      </c>
      <c r="C1" t="s">
        <v>2</v>
      </c>
      <c r="D1" s="3" t="s">
        <v>75</v>
      </c>
      <c r="E1" t="s">
        <v>77</v>
      </c>
    </row>
    <row r="2" spans="1:5" x14ac:dyDescent="0.35">
      <c r="A2" s="1" t="s">
        <v>39</v>
      </c>
      <c r="B2" s="2">
        <v>2</v>
      </c>
      <c r="C2" s="2">
        <v>850</v>
      </c>
      <c r="D2">
        <f>E2/C2</f>
        <v>0.46927241432123912</v>
      </c>
      <c r="E2">
        <f>J$20*(B2^J$21)</f>
        <v>398.88155217305325</v>
      </c>
    </row>
    <row r="3" spans="1:5" x14ac:dyDescent="0.35">
      <c r="A3" s="1" t="s">
        <v>40</v>
      </c>
      <c r="B3" s="2">
        <v>2.7</v>
      </c>
      <c r="C3" s="2">
        <v>1000</v>
      </c>
      <c r="D3">
        <f t="shared" ref="D3:D67" si="0">E3/C3</f>
        <v>0.52620509983974073</v>
      </c>
      <c r="E3">
        <f t="shared" ref="E3:E67" si="1">J$20*(B3^J$21)</f>
        <v>526.20509983974068</v>
      </c>
    </row>
    <row r="4" spans="1:5" x14ac:dyDescent="0.35">
      <c r="A4" t="s">
        <v>3</v>
      </c>
      <c r="B4">
        <v>6</v>
      </c>
      <c r="C4">
        <v>425</v>
      </c>
      <c r="D4">
        <f t="shared" si="0"/>
        <v>2.5875315347006471</v>
      </c>
      <c r="E4">
        <f t="shared" si="1"/>
        <v>1099.700902247775</v>
      </c>
    </row>
    <row r="5" spans="1:5" x14ac:dyDescent="0.35">
      <c r="A5" t="s">
        <v>4</v>
      </c>
      <c r="B5">
        <v>6.2</v>
      </c>
      <c r="C5">
        <v>500</v>
      </c>
      <c r="D5">
        <f t="shared" si="0"/>
        <v>2.2669916807280157</v>
      </c>
      <c r="E5">
        <f t="shared" si="1"/>
        <v>1133.4958403640078</v>
      </c>
    </row>
    <row r="6" spans="1:5" ht="15" customHeight="1" x14ac:dyDescent="0.35">
      <c r="A6" s="1" t="s">
        <v>41</v>
      </c>
      <c r="B6" s="2">
        <v>7</v>
      </c>
      <c r="C6" s="2">
        <v>750</v>
      </c>
      <c r="D6">
        <f t="shared" si="0"/>
        <v>1.6904872496512171</v>
      </c>
      <c r="E6">
        <f t="shared" si="1"/>
        <v>1267.8654372384128</v>
      </c>
    </row>
    <row r="7" spans="1:5" x14ac:dyDescent="0.35">
      <c r="A7" t="s">
        <v>5</v>
      </c>
      <c r="B7">
        <v>8</v>
      </c>
      <c r="C7">
        <v>580</v>
      </c>
      <c r="D7">
        <f t="shared" si="0"/>
        <v>2.472734769557519</v>
      </c>
      <c r="E7">
        <f t="shared" si="1"/>
        <v>1434.186166343361</v>
      </c>
    </row>
    <row r="8" spans="1:5" x14ac:dyDescent="0.35">
      <c r="A8" t="s">
        <v>6</v>
      </c>
      <c r="B8">
        <v>8</v>
      </c>
      <c r="C8">
        <v>500</v>
      </c>
      <c r="D8">
        <f t="shared" si="0"/>
        <v>2.8683723326867221</v>
      </c>
      <c r="E8">
        <f t="shared" si="1"/>
        <v>1434.186166343361</v>
      </c>
    </row>
    <row r="9" spans="1:5" x14ac:dyDescent="0.35">
      <c r="A9" t="s">
        <v>7</v>
      </c>
      <c r="B9">
        <v>8</v>
      </c>
      <c r="C9">
        <v>425</v>
      </c>
      <c r="D9">
        <f t="shared" si="0"/>
        <v>3.3745556855137906</v>
      </c>
      <c r="E9">
        <f t="shared" si="1"/>
        <v>1434.186166343361</v>
      </c>
    </row>
    <row r="10" spans="1:5" x14ac:dyDescent="0.35">
      <c r="A10" t="s">
        <v>8</v>
      </c>
      <c r="B10">
        <v>8</v>
      </c>
      <c r="C10">
        <v>490</v>
      </c>
      <c r="D10">
        <f t="shared" si="0"/>
        <v>2.9269105435578795</v>
      </c>
      <c r="E10">
        <f t="shared" si="1"/>
        <v>1434.186166343361</v>
      </c>
    </row>
    <row r="11" spans="1:5" x14ac:dyDescent="0.35">
      <c r="A11" t="s">
        <v>9</v>
      </c>
      <c r="B11">
        <v>9</v>
      </c>
      <c r="C11">
        <v>450</v>
      </c>
      <c r="D11">
        <f t="shared" si="0"/>
        <v>3.5531366377082212</v>
      </c>
      <c r="E11">
        <f t="shared" si="1"/>
        <v>1598.9114869686996</v>
      </c>
    </row>
    <row r="12" spans="1:5" x14ac:dyDescent="0.35">
      <c r="A12" t="s">
        <v>10</v>
      </c>
      <c r="B12">
        <v>9</v>
      </c>
      <c r="C12">
        <v>750</v>
      </c>
      <c r="D12">
        <f t="shared" si="0"/>
        <v>2.1318819826249329</v>
      </c>
      <c r="E12">
        <f t="shared" si="1"/>
        <v>1598.9114869686996</v>
      </c>
    </row>
    <row r="13" spans="1:5" x14ac:dyDescent="0.35">
      <c r="A13" t="s">
        <v>11</v>
      </c>
      <c r="B13">
        <v>10</v>
      </c>
      <c r="C13">
        <v>1200</v>
      </c>
      <c r="D13">
        <f t="shared" si="0"/>
        <v>1.4685269334640783</v>
      </c>
      <c r="E13">
        <f t="shared" si="1"/>
        <v>1762.2323201568938</v>
      </c>
    </row>
    <row r="14" spans="1:5" x14ac:dyDescent="0.35">
      <c r="A14" t="s">
        <v>12</v>
      </c>
      <c r="B14">
        <v>11.5</v>
      </c>
      <c r="C14">
        <v>900</v>
      </c>
      <c r="D14">
        <f t="shared" si="0"/>
        <v>2.2276698608874921</v>
      </c>
      <c r="E14">
        <f t="shared" si="1"/>
        <v>2004.9028747987429</v>
      </c>
    </row>
    <row r="15" spans="1:5" x14ac:dyDescent="0.35">
      <c r="A15" s="1" t="s">
        <v>42</v>
      </c>
      <c r="B15" s="2">
        <v>12</v>
      </c>
      <c r="C15" s="2">
        <v>1500</v>
      </c>
      <c r="D15">
        <f t="shared" si="0"/>
        <v>1.3901578336017608</v>
      </c>
      <c r="E15">
        <f t="shared" si="1"/>
        <v>2085.2367504026411</v>
      </c>
    </row>
    <row r="16" spans="1:5" x14ac:dyDescent="0.35">
      <c r="A16" s="1" t="s">
        <v>43</v>
      </c>
      <c r="B16" s="2">
        <v>12</v>
      </c>
      <c r="C16" s="2">
        <v>5000</v>
      </c>
      <c r="D16">
        <f t="shared" si="0"/>
        <v>0.41704735008052823</v>
      </c>
      <c r="E16">
        <f t="shared" si="1"/>
        <v>2085.2367504026411</v>
      </c>
    </row>
    <row r="17" spans="1:10" x14ac:dyDescent="0.35">
      <c r="A17" t="s">
        <v>13</v>
      </c>
      <c r="B17">
        <v>20</v>
      </c>
      <c r="C17">
        <v>700</v>
      </c>
      <c r="D17">
        <f t="shared" si="0"/>
        <v>4.7735987501270101</v>
      </c>
      <c r="E17">
        <f t="shared" si="1"/>
        <v>3341.519125088907</v>
      </c>
    </row>
    <row r="18" spans="1:10" x14ac:dyDescent="0.35">
      <c r="A18" s="1" t="s">
        <v>44</v>
      </c>
      <c r="B18" s="2">
        <v>20</v>
      </c>
      <c r="C18" s="2">
        <v>1400</v>
      </c>
      <c r="D18">
        <f t="shared" si="0"/>
        <v>2.386799375063505</v>
      </c>
      <c r="E18">
        <f t="shared" si="1"/>
        <v>3341.519125088907</v>
      </c>
    </row>
    <row r="19" spans="1:10" x14ac:dyDescent="0.35">
      <c r="A19" s="1" t="s">
        <v>67</v>
      </c>
      <c r="B19" s="2">
        <v>20</v>
      </c>
      <c r="C19" s="2">
        <v>20000</v>
      </c>
      <c r="D19">
        <f t="shared" si="0"/>
        <v>0.16707595625444535</v>
      </c>
      <c r="E19">
        <f t="shared" si="1"/>
        <v>3341.519125088907</v>
      </c>
      <c r="I19" t="s">
        <v>74</v>
      </c>
    </row>
    <row r="20" spans="1:10" x14ac:dyDescent="0.35">
      <c r="A20" s="2" t="s">
        <v>68</v>
      </c>
      <c r="B20" s="2">
        <v>35</v>
      </c>
      <c r="C20" s="2">
        <v>30000</v>
      </c>
      <c r="D20">
        <f t="shared" si="0"/>
        <v>0.18671152199939725</v>
      </c>
      <c r="E20">
        <f t="shared" si="1"/>
        <v>5601.3456599819174</v>
      </c>
      <c r="I20" t="s">
        <v>75</v>
      </c>
      <c r="J20">
        <v>210.36</v>
      </c>
    </row>
    <row r="21" spans="1:10" x14ac:dyDescent="0.35">
      <c r="A21" s="1" t="s">
        <v>14</v>
      </c>
      <c r="B21" s="2">
        <v>40</v>
      </c>
      <c r="C21" s="2">
        <v>18000</v>
      </c>
      <c r="D21">
        <f t="shared" si="0"/>
        <v>0.35200775792593814</v>
      </c>
      <c r="E21">
        <f t="shared" si="1"/>
        <v>6336.1396426668862</v>
      </c>
      <c r="I21" t="s">
        <v>76</v>
      </c>
      <c r="J21">
        <v>0.92310000000000003</v>
      </c>
    </row>
    <row r="22" spans="1:10" x14ac:dyDescent="0.35">
      <c r="A22" s="1" t="s">
        <v>45</v>
      </c>
      <c r="B22" s="2">
        <v>50</v>
      </c>
      <c r="C22" s="2">
        <v>9000</v>
      </c>
      <c r="D22">
        <f t="shared" si="0"/>
        <v>0.86504731745479668</v>
      </c>
      <c r="E22">
        <f t="shared" si="1"/>
        <v>7785.4258570931697</v>
      </c>
    </row>
    <row r="23" spans="1:10" x14ac:dyDescent="0.35">
      <c r="A23" s="1" t="s">
        <v>39</v>
      </c>
      <c r="B23" s="2">
        <v>50</v>
      </c>
      <c r="C23" s="2">
        <v>13000</v>
      </c>
      <c r="D23">
        <f t="shared" si="0"/>
        <v>0.59887891208408994</v>
      </c>
      <c r="E23">
        <f t="shared" si="1"/>
        <v>7785.4258570931697</v>
      </c>
    </row>
    <row r="24" spans="1:10" x14ac:dyDescent="0.35">
      <c r="A24" s="1" t="s">
        <v>46</v>
      </c>
      <c r="B24" s="2">
        <v>60</v>
      </c>
      <c r="C24" s="2">
        <v>13000</v>
      </c>
      <c r="D24">
        <f t="shared" si="0"/>
        <v>0.70864908232287693</v>
      </c>
      <c r="E24">
        <f t="shared" si="1"/>
        <v>9212.4380701974005</v>
      </c>
    </row>
    <row r="25" spans="1:10" x14ac:dyDescent="0.35">
      <c r="A25" s="1" t="s">
        <v>47</v>
      </c>
      <c r="B25" s="2">
        <v>85</v>
      </c>
      <c r="C25" s="2">
        <v>12000</v>
      </c>
      <c r="D25">
        <f t="shared" si="0"/>
        <v>1.0588355799268581</v>
      </c>
      <c r="E25">
        <f t="shared" si="1"/>
        <v>12706.026959122297</v>
      </c>
    </row>
    <row r="26" spans="1:10" x14ac:dyDescent="0.35">
      <c r="A26" s="1" t="s">
        <v>69</v>
      </c>
      <c r="B26" s="2">
        <v>85</v>
      </c>
      <c r="C26" s="2">
        <v>175000</v>
      </c>
      <c r="D26">
        <f t="shared" si="0"/>
        <v>7.2605868337841703E-2</v>
      </c>
      <c r="E26">
        <f t="shared" si="1"/>
        <v>12706.026959122297</v>
      </c>
    </row>
    <row r="27" spans="1:10" x14ac:dyDescent="0.35">
      <c r="A27" s="1" t="s">
        <v>15</v>
      </c>
      <c r="B27" s="2">
        <v>95</v>
      </c>
      <c r="C27" s="2">
        <v>16500</v>
      </c>
      <c r="D27">
        <f t="shared" si="0"/>
        <v>0.85332776760903672</v>
      </c>
      <c r="E27">
        <f t="shared" si="1"/>
        <v>14079.908165549106</v>
      </c>
    </row>
    <row r="28" spans="1:10" x14ac:dyDescent="0.35">
      <c r="A28" s="1" t="s">
        <v>16</v>
      </c>
      <c r="B28" s="2">
        <v>95</v>
      </c>
      <c r="C28" s="2">
        <v>20000</v>
      </c>
      <c r="D28">
        <f>E28/C28</f>
        <v>0.70399540827745533</v>
      </c>
      <c r="E28">
        <f>J$20*(B28^J$21)</f>
        <v>14079.908165549106</v>
      </c>
    </row>
    <row r="29" spans="1:10" x14ac:dyDescent="0.35">
      <c r="A29" t="s">
        <v>78</v>
      </c>
      <c r="B29" s="2">
        <v>100</v>
      </c>
      <c r="C29" s="2">
        <v>600</v>
      </c>
      <c r="D29">
        <f>E29/C29</f>
        <v>24.604350876319558</v>
      </c>
      <c r="E29">
        <f>J$20*(B29^J$21)</f>
        <v>14762.610525791735</v>
      </c>
    </row>
    <row r="30" spans="1:10" x14ac:dyDescent="0.35">
      <c r="A30" t="s">
        <v>70</v>
      </c>
      <c r="B30">
        <v>100</v>
      </c>
      <c r="C30">
        <v>54000</v>
      </c>
      <c r="D30">
        <f t="shared" si="0"/>
        <v>0.27338167640355066</v>
      </c>
      <c r="E30">
        <f t="shared" si="1"/>
        <v>14762.610525791735</v>
      </c>
    </row>
    <row r="31" spans="1:10" x14ac:dyDescent="0.35">
      <c r="A31" t="s">
        <v>71</v>
      </c>
      <c r="B31">
        <v>100</v>
      </c>
      <c r="C31">
        <v>54000</v>
      </c>
      <c r="D31">
        <f t="shared" si="0"/>
        <v>0.27338167640355066</v>
      </c>
      <c r="E31">
        <f t="shared" si="1"/>
        <v>14762.610525791735</v>
      </c>
    </row>
    <row r="32" spans="1:10" x14ac:dyDescent="0.35">
      <c r="A32" s="1" t="s">
        <v>44</v>
      </c>
      <c r="B32" s="2">
        <v>100</v>
      </c>
      <c r="C32" s="2">
        <v>7500</v>
      </c>
      <c r="D32">
        <f t="shared" si="0"/>
        <v>1.9683480701055647</v>
      </c>
      <c r="E32">
        <f t="shared" si="1"/>
        <v>14762.610525791735</v>
      </c>
    </row>
    <row r="33" spans="1:5" x14ac:dyDescent="0.35">
      <c r="A33" s="1" t="s">
        <v>72</v>
      </c>
      <c r="B33" s="2">
        <v>105</v>
      </c>
      <c r="C33" s="2">
        <v>5000</v>
      </c>
      <c r="D33">
        <f t="shared" si="0"/>
        <v>3.0885383605864871</v>
      </c>
      <c r="E33">
        <f t="shared" si="1"/>
        <v>15442.691802932435</v>
      </c>
    </row>
    <row r="34" spans="1:5" x14ac:dyDescent="0.35">
      <c r="A34" t="s">
        <v>17</v>
      </c>
      <c r="B34">
        <v>120</v>
      </c>
      <c r="C34">
        <v>10000</v>
      </c>
      <c r="D34">
        <f t="shared" si="0"/>
        <v>1.7468490191759196</v>
      </c>
      <c r="E34">
        <f t="shared" si="1"/>
        <v>17468.490191759196</v>
      </c>
    </row>
    <row r="35" spans="1:5" x14ac:dyDescent="0.35">
      <c r="A35" s="1" t="s">
        <v>48</v>
      </c>
      <c r="B35" s="2">
        <v>120</v>
      </c>
      <c r="C35" s="2">
        <v>60000</v>
      </c>
      <c r="D35">
        <f t="shared" si="0"/>
        <v>0.29114150319598658</v>
      </c>
      <c r="E35">
        <f t="shared" si="1"/>
        <v>17468.490191759196</v>
      </c>
    </row>
    <row r="36" spans="1:5" x14ac:dyDescent="0.35">
      <c r="A36" s="2" t="s">
        <v>49</v>
      </c>
      <c r="B36" s="2">
        <v>125</v>
      </c>
      <c r="C36" s="2">
        <v>13000</v>
      </c>
      <c r="D36">
        <f t="shared" si="0"/>
        <v>1.3953316419469095</v>
      </c>
      <c r="E36">
        <f t="shared" si="1"/>
        <v>18139.311345309823</v>
      </c>
    </row>
    <row r="37" spans="1:5" x14ac:dyDescent="0.35">
      <c r="A37" t="s">
        <v>18</v>
      </c>
      <c r="B37">
        <v>150</v>
      </c>
      <c r="C37">
        <v>14000</v>
      </c>
      <c r="D37">
        <f t="shared" si="0"/>
        <v>1.5331511309176964</v>
      </c>
      <c r="E37">
        <f t="shared" si="1"/>
        <v>21464.11583284775</v>
      </c>
    </row>
    <row r="38" spans="1:5" x14ac:dyDescent="0.35">
      <c r="A38" s="1" t="s">
        <v>50</v>
      </c>
      <c r="B38" s="2">
        <v>175</v>
      </c>
      <c r="C38" s="2">
        <v>28000</v>
      </c>
      <c r="D38">
        <f t="shared" si="0"/>
        <v>0.88379909709102267</v>
      </c>
      <c r="E38">
        <f t="shared" si="1"/>
        <v>24746.374718548635</v>
      </c>
    </row>
    <row r="39" spans="1:5" x14ac:dyDescent="0.35">
      <c r="A39" s="1" t="s">
        <v>19</v>
      </c>
      <c r="B39" s="2">
        <v>175</v>
      </c>
      <c r="C39" s="2">
        <v>130000</v>
      </c>
      <c r="D39">
        <f t="shared" si="0"/>
        <v>0.19035672860422026</v>
      </c>
      <c r="E39">
        <f t="shared" si="1"/>
        <v>24746.374718548635</v>
      </c>
    </row>
    <row r="40" spans="1:5" x14ac:dyDescent="0.35">
      <c r="A40" s="1" t="s">
        <v>51</v>
      </c>
      <c r="B40" s="2">
        <v>180</v>
      </c>
      <c r="C40" s="2">
        <v>40000</v>
      </c>
      <c r="D40">
        <f t="shared" si="0"/>
        <v>0.63495832299751087</v>
      </c>
      <c r="E40">
        <f t="shared" si="1"/>
        <v>25398.332919900433</v>
      </c>
    </row>
    <row r="41" spans="1:5" x14ac:dyDescent="0.35">
      <c r="A41" s="1" t="s">
        <v>52</v>
      </c>
      <c r="B41" s="2">
        <v>200</v>
      </c>
      <c r="C41" s="2">
        <v>35000</v>
      </c>
      <c r="D41">
        <f t="shared" si="0"/>
        <v>0.7997898840972012</v>
      </c>
      <c r="E41">
        <f t="shared" si="1"/>
        <v>27992.645943402043</v>
      </c>
    </row>
    <row r="42" spans="1:5" x14ac:dyDescent="0.35">
      <c r="A42" s="1" t="s">
        <v>53</v>
      </c>
      <c r="B42" s="2">
        <v>200</v>
      </c>
      <c r="C42" s="2">
        <v>38000</v>
      </c>
      <c r="D42">
        <f t="shared" si="0"/>
        <v>0.73664857745794854</v>
      </c>
      <c r="E42">
        <f t="shared" si="1"/>
        <v>27992.645943402043</v>
      </c>
    </row>
    <row r="43" spans="1:5" x14ac:dyDescent="0.35">
      <c r="A43" s="1" t="s">
        <v>20</v>
      </c>
      <c r="B43" s="2">
        <v>200</v>
      </c>
      <c r="C43" s="2">
        <v>40000</v>
      </c>
      <c r="D43">
        <f t="shared" si="0"/>
        <v>0.69981614858505103</v>
      </c>
      <c r="E43">
        <f t="shared" si="1"/>
        <v>27992.645943402043</v>
      </c>
    </row>
    <row r="44" spans="1:5" x14ac:dyDescent="0.35">
      <c r="A44" s="1" t="s">
        <v>21</v>
      </c>
      <c r="B44" s="2">
        <v>200</v>
      </c>
      <c r="C44" s="2">
        <v>42000</v>
      </c>
      <c r="D44">
        <f t="shared" si="0"/>
        <v>0.66649157008100102</v>
      </c>
      <c r="E44">
        <f t="shared" si="1"/>
        <v>27992.645943402043</v>
      </c>
    </row>
    <row r="45" spans="1:5" x14ac:dyDescent="0.35">
      <c r="A45" s="1" t="s">
        <v>22</v>
      </c>
      <c r="B45" s="2">
        <v>200</v>
      </c>
      <c r="C45" s="2">
        <v>60000</v>
      </c>
      <c r="D45">
        <f t="shared" si="0"/>
        <v>0.46654409905670075</v>
      </c>
      <c r="E45">
        <f t="shared" si="1"/>
        <v>27992.645943402043</v>
      </c>
    </row>
    <row r="46" spans="1:5" x14ac:dyDescent="0.35">
      <c r="A46" s="1" t="s">
        <v>23</v>
      </c>
      <c r="B46" s="2">
        <v>200</v>
      </c>
      <c r="C46" s="2">
        <v>75000</v>
      </c>
      <c r="D46">
        <f t="shared" si="0"/>
        <v>0.3732352792453606</v>
      </c>
      <c r="E46">
        <f t="shared" si="1"/>
        <v>27992.645943402043</v>
      </c>
    </row>
    <row r="47" spans="1:5" x14ac:dyDescent="0.35">
      <c r="A47" s="1" t="s">
        <v>54</v>
      </c>
      <c r="B47" s="2">
        <v>230</v>
      </c>
      <c r="C47" s="2">
        <v>22000</v>
      </c>
      <c r="D47">
        <f t="shared" si="0"/>
        <v>1.4476095740820347</v>
      </c>
      <c r="E47">
        <f t="shared" si="1"/>
        <v>31847.410629804763</v>
      </c>
    </row>
    <row r="48" spans="1:5" x14ac:dyDescent="0.35">
      <c r="A48" s="1" t="s">
        <v>24</v>
      </c>
      <c r="B48" s="2">
        <v>230</v>
      </c>
      <c r="C48" s="2">
        <v>48000</v>
      </c>
      <c r="D48">
        <f t="shared" si="0"/>
        <v>0.66348772145426593</v>
      </c>
      <c r="E48">
        <f t="shared" si="1"/>
        <v>31847.410629804763</v>
      </c>
    </row>
    <row r="49" spans="1:5" x14ac:dyDescent="0.35">
      <c r="A49" s="2" t="s">
        <v>25</v>
      </c>
      <c r="B49" s="2">
        <v>316</v>
      </c>
      <c r="C49" s="2">
        <v>40000</v>
      </c>
      <c r="D49">
        <f t="shared" si="0"/>
        <v>1.0674912325160002</v>
      </c>
      <c r="E49">
        <f t="shared" si="1"/>
        <v>42699.649300640005</v>
      </c>
    </row>
    <row r="50" spans="1:5" x14ac:dyDescent="0.35">
      <c r="A50" s="1" t="s">
        <v>73</v>
      </c>
      <c r="B50" s="2">
        <v>316</v>
      </c>
      <c r="C50" s="2">
        <v>50000</v>
      </c>
      <c r="D50">
        <f t="shared" si="0"/>
        <v>0.85399298601280005</v>
      </c>
      <c r="E50">
        <f t="shared" si="1"/>
        <v>42699.649300640005</v>
      </c>
    </row>
    <row r="51" spans="1:5" x14ac:dyDescent="0.35">
      <c r="A51" s="1" t="s">
        <v>55</v>
      </c>
      <c r="B51" s="2">
        <v>330</v>
      </c>
      <c r="C51" s="2">
        <v>135000</v>
      </c>
      <c r="D51">
        <f t="shared" si="0"/>
        <v>0.32920741722697061</v>
      </c>
      <c r="E51">
        <f t="shared" si="1"/>
        <v>44443.001325641031</v>
      </c>
    </row>
    <row r="52" spans="1:5" x14ac:dyDescent="0.35">
      <c r="A52" s="1" t="s">
        <v>26</v>
      </c>
      <c r="B52" s="2">
        <v>350</v>
      </c>
      <c r="C52" s="2">
        <v>38000</v>
      </c>
      <c r="D52">
        <f t="shared" si="0"/>
        <v>1.2348345641044776</v>
      </c>
      <c r="E52">
        <f t="shared" si="1"/>
        <v>46923.713435970145</v>
      </c>
    </row>
    <row r="53" spans="1:5" x14ac:dyDescent="0.35">
      <c r="A53" s="1" t="s">
        <v>56</v>
      </c>
      <c r="B53" s="2">
        <v>400</v>
      </c>
      <c r="C53" s="2">
        <v>38000</v>
      </c>
      <c r="D53">
        <f t="shared" si="0"/>
        <v>1.3968222474923857</v>
      </c>
      <c r="E53">
        <f t="shared" si="1"/>
        <v>53079.245404710658</v>
      </c>
    </row>
    <row r="54" spans="1:5" x14ac:dyDescent="0.35">
      <c r="A54" s="1" t="s">
        <v>27</v>
      </c>
      <c r="B54" s="2">
        <v>400</v>
      </c>
      <c r="C54" s="2">
        <v>90000</v>
      </c>
      <c r="D54">
        <f t="shared" si="0"/>
        <v>0.58976939338567402</v>
      </c>
      <c r="E54">
        <f t="shared" si="1"/>
        <v>53079.245404710658</v>
      </c>
    </row>
    <row r="55" spans="1:5" x14ac:dyDescent="0.35">
      <c r="A55" s="1" t="s">
        <v>28</v>
      </c>
      <c r="B55" s="2">
        <v>430</v>
      </c>
      <c r="C55" s="2">
        <v>180000</v>
      </c>
      <c r="D55">
        <f t="shared" si="0"/>
        <v>0.31524295396553625</v>
      </c>
      <c r="E55">
        <f t="shared" si="1"/>
        <v>56743.731713796522</v>
      </c>
    </row>
    <row r="56" spans="1:5" x14ac:dyDescent="0.35">
      <c r="A56" t="s">
        <v>29</v>
      </c>
      <c r="B56">
        <v>450</v>
      </c>
      <c r="C56">
        <v>10000</v>
      </c>
      <c r="D56">
        <f t="shared" si="0"/>
        <v>5.9175731288502584</v>
      </c>
      <c r="E56">
        <f t="shared" si="1"/>
        <v>59175.731288502582</v>
      </c>
    </row>
    <row r="57" spans="1:5" x14ac:dyDescent="0.35">
      <c r="A57" s="1" t="s">
        <v>57</v>
      </c>
      <c r="B57" s="2">
        <v>450</v>
      </c>
      <c r="C57" s="2">
        <v>60000</v>
      </c>
      <c r="D57">
        <f t="shared" si="0"/>
        <v>0.98626218814170974</v>
      </c>
      <c r="E57">
        <f t="shared" si="1"/>
        <v>59175.731288502582</v>
      </c>
    </row>
    <row r="58" spans="1:5" x14ac:dyDescent="0.35">
      <c r="A58" s="1" t="s">
        <v>30</v>
      </c>
      <c r="B58" s="2">
        <v>500</v>
      </c>
      <c r="C58" s="2">
        <v>130000</v>
      </c>
      <c r="D58">
        <f t="shared" si="0"/>
        <v>0.50169413136289309</v>
      </c>
      <c r="E58">
        <f t="shared" si="1"/>
        <v>65220.237077176098</v>
      </c>
    </row>
    <row r="59" spans="1:5" x14ac:dyDescent="0.35">
      <c r="A59" s="1" t="s">
        <v>31</v>
      </c>
      <c r="B59" s="2">
        <v>500</v>
      </c>
      <c r="C59" s="2">
        <v>140000</v>
      </c>
      <c r="D59">
        <f t="shared" si="0"/>
        <v>0.46585883626554353</v>
      </c>
      <c r="E59">
        <f t="shared" si="1"/>
        <v>65220.237077176098</v>
      </c>
    </row>
    <row r="60" spans="1:5" x14ac:dyDescent="0.35">
      <c r="A60" s="1" t="s">
        <v>32</v>
      </c>
      <c r="B60" s="2">
        <v>500</v>
      </c>
      <c r="C60" s="2">
        <v>150000</v>
      </c>
      <c r="D60">
        <f t="shared" si="0"/>
        <v>0.43480158051450735</v>
      </c>
      <c r="E60">
        <f t="shared" si="1"/>
        <v>65220.237077176098</v>
      </c>
    </row>
    <row r="61" spans="1:5" x14ac:dyDescent="0.35">
      <c r="A61" s="1" t="s">
        <v>33</v>
      </c>
      <c r="B61" s="2">
        <v>500</v>
      </c>
      <c r="C61" s="2">
        <v>175000</v>
      </c>
      <c r="D61">
        <f t="shared" si="0"/>
        <v>0.37268706901243487</v>
      </c>
      <c r="E61">
        <f t="shared" si="1"/>
        <v>65220.237077176098</v>
      </c>
    </row>
    <row r="62" spans="1:5" x14ac:dyDescent="0.35">
      <c r="A62" t="s">
        <v>34</v>
      </c>
      <c r="B62">
        <v>600</v>
      </c>
      <c r="C62">
        <v>14000</v>
      </c>
      <c r="D62">
        <f t="shared" si="0"/>
        <v>5.512473893307277</v>
      </c>
      <c r="E62">
        <f t="shared" si="1"/>
        <v>77174.634506301882</v>
      </c>
    </row>
    <row r="63" spans="1:5" x14ac:dyDescent="0.35">
      <c r="A63" s="1" t="s">
        <v>58</v>
      </c>
      <c r="B63" s="2">
        <v>750</v>
      </c>
      <c r="C63" s="2">
        <v>54000</v>
      </c>
      <c r="D63">
        <f t="shared" si="0"/>
        <v>1.7560563771269098</v>
      </c>
      <c r="E63">
        <f t="shared" si="1"/>
        <v>94827.044364853122</v>
      </c>
    </row>
    <row r="64" spans="1:5" x14ac:dyDescent="0.35">
      <c r="A64" s="2" t="s">
        <v>59</v>
      </c>
      <c r="B64" s="2">
        <v>786</v>
      </c>
      <c r="C64" s="2">
        <v>60000</v>
      </c>
      <c r="D64">
        <f t="shared" si="0"/>
        <v>1.6503515446923769</v>
      </c>
      <c r="E64">
        <f t="shared" si="1"/>
        <v>99021.092681542606</v>
      </c>
    </row>
    <row r="65" spans="1:5" x14ac:dyDescent="0.35">
      <c r="A65" s="1" t="s">
        <v>60</v>
      </c>
      <c r="B65" s="2">
        <v>1000</v>
      </c>
      <c r="C65" s="2">
        <v>65000</v>
      </c>
      <c r="D65">
        <f t="shared" si="0"/>
        <v>1.902610133429762</v>
      </c>
      <c r="E65">
        <f t="shared" si="1"/>
        <v>123669.65867293453</v>
      </c>
    </row>
    <row r="66" spans="1:5" x14ac:dyDescent="0.35">
      <c r="A66" s="1" t="s">
        <v>50</v>
      </c>
      <c r="B66" s="2">
        <v>1000</v>
      </c>
      <c r="C66" s="2">
        <v>145000</v>
      </c>
      <c r="D66">
        <f t="shared" si="0"/>
        <v>0.85289419774437603</v>
      </c>
      <c r="E66">
        <f t="shared" si="1"/>
        <v>123669.65867293453</v>
      </c>
    </row>
    <row r="67" spans="1:5" x14ac:dyDescent="0.35">
      <c r="A67" s="1" t="s">
        <v>35</v>
      </c>
      <c r="B67" s="2">
        <v>1000</v>
      </c>
      <c r="C67" s="2">
        <v>170000</v>
      </c>
      <c r="D67">
        <f t="shared" si="0"/>
        <v>0.72746858042902662</v>
      </c>
      <c r="E67">
        <f t="shared" si="1"/>
        <v>123669.65867293453</v>
      </c>
    </row>
    <row r="68" spans="1:5" x14ac:dyDescent="0.35">
      <c r="A68" s="1" t="s">
        <v>36</v>
      </c>
      <c r="B68" s="2">
        <v>1000</v>
      </c>
      <c r="C68" s="2">
        <v>190000</v>
      </c>
      <c r="D68">
        <f t="shared" ref="D68:D77" si="2">E68/C68</f>
        <v>0.65089294038386591</v>
      </c>
      <c r="E68">
        <f t="shared" ref="E68:E77" si="3">J$20*(B68^J$21)</f>
        <v>123669.65867293453</v>
      </c>
    </row>
    <row r="69" spans="1:5" x14ac:dyDescent="0.35">
      <c r="A69" s="1" t="s">
        <v>37</v>
      </c>
      <c r="B69" s="2">
        <v>1075</v>
      </c>
      <c r="C69" s="2">
        <v>170000</v>
      </c>
      <c r="D69">
        <f t="shared" si="2"/>
        <v>0.7776915749902068</v>
      </c>
      <c r="E69">
        <f t="shared" si="3"/>
        <v>132207.56774833516</v>
      </c>
    </row>
    <row r="70" spans="1:5" x14ac:dyDescent="0.35">
      <c r="A70" s="1" t="s">
        <v>38</v>
      </c>
      <c r="B70" s="2">
        <v>1200</v>
      </c>
      <c r="C70" s="2">
        <v>170000</v>
      </c>
      <c r="D70">
        <f t="shared" si="2"/>
        <v>0.86080830621628346</v>
      </c>
      <c r="E70">
        <f t="shared" si="3"/>
        <v>146337.4120567682</v>
      </c>
    </row>
    <row r="71" spans="1:5" x14ac:dyDescent="0.35">
      <c r="A71" s="2" t="s">
        <v>61</v>
      </c>
      <c r="B71" s="2">
        <v>1270</v>
      </c>
      <c r="C71" s="2">
        <v>165000</v>
      </c>
      <c r="D71">
        <f t="shared" si="2"/>
        <v>0.93454546151950613</v>
      </c>
      <c r="E71">
        <f t="shared" si="3"/>
        <v>154200.00115071851</v>
      </c>
    </row>
    <row r="72" spans="1:5" x14ac:dyDescent="0.35">
      <c r="A72" s="1" t="s">
        <v>62</v>
      </c>
      <c r="B72" s="2">
        <v>1300</v>
      </c>
      <c r="C72" s="2">
        <v>20000</v>
      </c>
      <c r="D72">
        <f t="shared" si="2"/>
        <v>7.8779691355899351</v>
      </c>
      <c r="E72">
        <f t="shared" si="3"/>
        <v>157559.38271179871</v>
      </c>
    </row>
    <row r="73" spans="1:5" x14ac:dyDescent="0.35">
      <c r="A73" s="1" t="s">
        <v>63</v>
      </c>
      <c r="B73" s="2">
        <v>1400</v>
      </c>
      <c r="C73" s="2">
        <v>165000</v>
      </c>
      <c r="D73">
        <f t="shared" si="2"/>
        <v>1.0225157533259446</v>
      </c>
      <c r="E73">
        <f t="shared" si="3"/>
        <v>168715.09929878084</v>
      </c>
    </row>
    <row r="74" spans="1:5" x14ac:dyDescent="0.35">
      <c r="A74" s="1" t="s">
        <v>64</v>
      </c>
      <c r="B74" s="2">
        <v>1500</v>
      </c>
      <c r="C74" s="2">
        <v>110000</v>
      </c>
      <c r="D74">
        <f t="shared" si="2"/>
        <v>1.634633210783055</v>
      </c>
      <c r="E74">
        <f t="shared" si="3"/>
        <v>179809.65318613604</v>
      </c>
    </row>
    <row r="75" spans="1:5" x14ac:dyDescent="0.35">
      <c r="A75" s="1" t="s">
        <v>55</v>
      </c>
      <c r="B75" s="2">
        <v>1600</v>
      </c>
      <c r="C75" s="2">
        <v>145000</v>
      </c>
      <c r="D75">
        <f t="shared" si="2"/>
        <v>1.3161891788584055</v>
      </c>
      <c r="E75">
        <f t="shared" si="3"/>
        <v>190847.43093446878</v>
      </c>
    </row>
    <row r="76" spans="1:5" x14ac:dyDescent="0.35">
      <c r="A76" s="1" t="s">
        <v>65</v>
      </c>
      <c r="B76" s="2">
        <v>3600</v>
      </c>
      <c r="C76" s="2">
        <v>165000</v>
      </c>
      <c r="D76">
        <f t="shared" si="2"/>
        <v>2.4451305754989257</v>
      </c>
      <c r="E76">
        <f t="shared" si="3"/>
        <v>403446.54495732271</v>
      </c>
    </row>
    <row r="77" spans="1:5" x14ac:dyDescent="0.35">
      <c r="A77" s="1" t="s">
        <v>66</v>
      </c>
      <c r="B77" s="2">
        <v>6500</v>
      </c>
      <c r="C77" s="2">
        <v>60000</v>
      </c>
      <c r="D77">
        <f t="shared" si="2"/>
        <v>11.601448894877301</v>
      </c>
      <c r="E77">
        <f t="shared" si="3"/>
        <v>696086.93369263806</v>
      </c>
    </row>
  </sheetData>
  <hyperlinks>
    <hyperlink ref="A6" r:id="rId1" display="https://www.analog.com/en/ad8504" xr:uid="{EBC4F5C3-2B35-4778-8DCF-72B85A32FD4A}"/>
    <hyperlink ref="A2" r:id="rId2" display="https://www.analog.com/en/lt6005" xr:uid="{5171A8BF-3AAD-4CB3-A2A8-865B75400038}"/>
    <hyperlink ref="A3" r:id="rId3" display="https://www.analog.com/en/lt1494" xr:uid="{52AB3EC3-9722-4CD8-B524-552B801323B3}"/>
    <hyperlink ref="A18" r:id="rId4" display="https://www.analog.com/en/ltc2065" xr:uid="{A34995A4-6E35-441D-953A-25BC5CD05EEC}"/>
    <hyperlink ref="A15" r:id="rId5" display="https://www.analog.com/en/lt1674" xr:uid="{C1388DD9-268B-4D6B-B7B8-2DD3019EDFB6}"/>
    <hyperlink ref="A16" r:id="rId6" display="https://www.analog.com/en/ltc1542" xr:uid="{B9E1EB5E-4A8E-4922-B81F-C96EF1C9B391}"/>
    <hyperlink ref="A33" r:id="rId7" display="https://www.analog.com/en/op481" xr:uid="{0BB90CA9-9EE5-4E88-AB69-74C6C1144FBC}"/>
    <hyperlink ref="A32" r:id="rId8" display="https://www.analog.com/en/ltc2067" xr:uid="{9B68CB25-9391-47FD-8AF3-4C044D67DCE7}"/>
    <hyperlink ref="A22" r:id="rId9" display="https://www.analog.com/en/ada4505-1" xr:uid="{4CE189DF-9DC4-4A5B-B0F5-95E96A5B2D74}"/>
    <hyperlink ref="A25" r:id="rId10" display="https://www.analog.com/en/lt1179" xr:uid="{23080F87-60F5-42ED-B73E-0927AD207AA0}"/>
    <hyperlink ref="A23" r:id="rId11" display="https://www.analog.com/en/lt6000" xr:uid="{10B90482-1650-4F25-A298-B250A1CF2DBE}"/>
    <hyperlink ref="A24" r:id="rId12" display="https://www.analog.com/en/lt2178" xr:uid="{1CB827C9-E12A-479D-A7B8-6C7EF58BCAE8}"/>
    <hyperlink ref="A27" r:id="rId13" display="https://www.analog.com/en/ad8505" xr:uid="{A4D807C4-B5C5-42C9-9D81-DE9A44793287}"/>
    <hyperlink ref="A21" r:id="rId14" display="https://www.analog.com/en/lt6023" xr:uid="{B36BC34E-BBFB-461D-909F-A83DA75211F5}"/>
    <hyperlink ref="A72" r:id="rId15" display="https://www.analog.com/en/ltc6260" xr:uid="{2EA8050D-048D-4864-B4E5-0104784459B7}"/>
    <hyperlink ref="A28" r:id="rId16" display="https://www.analog.com/en/ad8506" xr:uid="{C33E2EB9-7EA1-4A0A-8FE1-A2ED3F3EF983}"/>
    <hyperlink ref="A19" r:id="rId17" display="https://www.analog.com/en/op290" xr:uid="{BC4559CB-E0AD-4274-8ACB-6B484CF37466}"/>
    <hyperlink ref="A47" r:id="rId18" display="https://www.analog.com/en/ad8659" xr:uid="{2E8F8D15-6402-4A3A-BFA1-1ABD70204C54}"/>
    <hyperlink ref="A38" r:id="rId19" display="https://www.analog.com/en/lt1462" xr:uid="{D7AC82BA-55DB-4740-8802-B6B5FD67D601}"/>
    <hyperlink ref="A41" r:id="rId20" display="https://www.analog.com/en/lt2079" xr:uid="{A0B85BAA-6485-4D20-BC26-ABB291D358F9}"/>
    <hyperlink ref="A52" r:id="rId21" display="https://www.analog.com/en/ad8613" xr:uid="{8F42BEC7-C2CC-4699-A09A-C077C85C47BD}"/>
    <hyperlink ref="A53" r:id="rId22" display="https://www.analog.com/en/ad8619" xr:uid="{867467E2-0E7F-4CDF-B483-451503F2A9FB}"/>
    <hyperlink ref="A42" r:id="rId23" display="https://www.analog.com/en/lt1079" xr:uid="{B4E43CA0-7727-45D2-9742-E3A2B9E51DB1}"/>
    <hyperlink ref="A40" r:id="rId24" display="https://www.analog.com/en/lt1491a" xr:uid="{D5606E29-8A19-4445-AC70-671AB67A95B9}"/>
    <hyperlink ref="A43" r:id="rId25" display="https://www.analog.com/en/lt1782" xr:uid="{EE34E880-0C1D-4E44-ACD7-ABE97AD98531}"/>
    <hyperlink ref="A44" r:id="rId26" display="https://www.analog.com/en/lt1636" xr:uid="{A124D0EF-3B0F-4065-96B7-3C8119DE1E80}"/>
    <hyperlink ref="A48" r:id="rId27" display="https://www.analog.com/en/lt1077" xr:uid="{5A403F7D-EBAB-4656-8CD9-30502494D440}"/>
    <hyperlink ref="A50" r:id="rId28" display="https://www.analog.com/en/ad8607" xr:uid="{D12B0A1E-FC94-4946-9E82-4139360BB9E8}"/>
    <hyperlink ref="A63" r:id="rId29" display="https://www.analog.com/en/ltc6079" xr:uid="{D12EF2AB-DD3E-4D0E-949A-D7C639EAF548}"/>
    <hyperlink ref="A77" r:id="rId30" display="https://www.analog.com/en/ltc6255" xr:uid="{C6786F9B-55C0-455E-AA02-BB3338F58583}"/>
    <hyperlink ref="A35" r:id="rId31" display="https://www.analog.com/en/lt1466l" xr:uid="{D8314626-D168-4536-AAA2-540B8628F2C6}"/>
    <hyperlink ref="A57" r:id="rId32" display="https://www.analog.com/en/op196" xr:uid="{EBBE76AE-C87F-43A9-A53A-F342EDBABB52}"/>
    <hyperlink ref="A45" r:id="rId33" display="https://www.analog.com/en/ltc1047" xr:uid="{387C18FF-FD5E-4569-A27F-6F8D7F599DF3}"/>
    <hyperlink ref="A65" r:id="rId34" display="https://www.analog.com/en/ad8544" xr:uid="{6707C2D5-F3A3-4E3F-B990-ABBC3D0A8EB0}"/>
    <hyperlink ref="A46" r:id="rId35" display="https://www.analog.com/en/rh1078m" xr:uid="{696F0A21-6BAA-472E-80D8-C92D3018F0D6}"/>
    <hyperlink ref="A54" r:id="rId36" display="https://www.analog.com/en/lt6020" xr:uid="{06838634-9CD6-43FE-A606-B572A56866D5}"/>
    <hyperlink ref="A74" r:id="rId37" display="https://www.analog.com/en/ltc6085" xr:uid="{63863F00-3FB7-4573-A5C9-1D0708FE04CD}"/>
    <hyperlink ref="A58" r:id="rId38" display="https://www.analog.com/en/ltc2055" xr:uid="{7BA0E3EF-D8E4-4E40-ACFD-64CD63B4E852}"/>
    <hyperlink ref="A39" r:id="rId39" display="https://www.analog.com/en/lt1635" xr:uid="{E99166D7-F9C8-4A40-BE6F-EB4018667BA2}"/>
    <hyperlink ref="A51" r:id="rId40" display="https://www.analog.com/en/lt6010" xr:uid="{9C6B334C-5C62-460D-B412-020FC2A93143}"/>
    <hyperlink ref="A59" r:id="rId41" display="https://www.analog.com/en/ltc2054" xr:uid="{AB0DF268-9DA7-4DFF-9243-07C5C3AD51C3}"/>
    <hyperlink ref="A75" r:id="rId42" display="https://www.analog.com/en/lt6013" xr:uid="{AC3A1F4A-1C6E-4035-9026-AB57F408D79C}"/>
    <hyperlink ref="A66" r:id="rId43" display="https://www.analog.com/en/lt1465" xr:uid="{97DFEFE9-CA81-4494-AB3F-4E4CC5565B26}"/>
    <hyperlink ref="A60" r:id="rId44" display="https://www.analog.com/en/ltc2055" xr:uid="{05C7FACF-D27B-44F9-9979-A23FD0FB4017}"/>
    <hyperlink ref="A73" r:id="rId45" display="https://www.analog.com/en/ada4092-4" xr:uid="{D9A89D85-01D8-4CB4-977D-8CC2FCAFF29E}"/>
    <hyperlink ref="A76" r:id="rId46" display="https://www.analog.com/en/ada4691-4" xr:uid="{F34C1A8C-64CC-4885-BD5F-6A0EDBB30F8E}"/>
    <hyperlink ref="A69" r:id="rId47" display="https://www.analog.com/en/lt1639" xr:uid="{9CAB8F1A-71DA-49A0-9510-409828C64392}"/>
    <hyperlink ref="A70" r:id="rId48" display="https://www.analog.com/en/lt1638" xr:uid="{C1CBF5E3-853F-45C4-A289-1DD90DAF5C18}"/>
    <hyperlink ref="A67" r:id="rId49" display="https://www.analog.com/en/ad648" xr:uid="{A4876EEF-B876-4716-99C1-79A6132588B4}"/>
    <hyperlink ref="A61" r:id="rId50" display="https://www.analog.com/en/ltc2054" xr:uid="{A88C93E8-F6B7-4CC6-99A2-56FE719E5ED9}"/>
    <hyperlink ref="A26" r:id="rId51" display="https://www.analog.com/en/op495" xr:uid="{A422F1D0-0EB1-4F79-B152-7B3DE010C345}"/>
    <hyperlink ref="A55" r:id="rId52" display="https://www.analog.com/en/ad8538" xr:uid="{3DBC0431-AE93-44E8-BE88-86442DEBB2CA}"/>
    <hyperlink ref="A68" r:id="rId53" display="https://www.analog.com/en/lt1637" xr:uid="{3CE19E5E-495E-49C1-9A5A-C8E49091E463}"/>
  </hyperlinks>
  <pageMargins left="0.7" right="0.7" top="0.75" bottom="0.75" header="0.3" footer="0.3"/>
  <pageSetup paperSize="9" orientation="portrait" r:id="rId54"/>
  <drawing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Marzetti</dc:creator>
  <cp:lastModifiedBy>Sebastián Marzetti</cp:lastModifiedBy>
  <dcterms:created xsi:type="dcterms:W3CDTF">2020-04-29T14:19:13Z</dcterms:created>
  <dcterms:modified xsi:type="dcterms:W3CDTF">2020-04-30T18:32:29Z</dcterms:modified>
</cp:coreProperties>
</file>