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58" i="1"/>
  <c r="G58"/>
  <c r="H58"/>
  <c r="I58"/>
  <c r="J58"/>
  <c r="K58"/>
  <c r="L58"/>
  <c r="M58"/>
  <c r="N58"/>
  <c r="O58"/>
  <c r="P58"/>
  <c r="Q58"/>
  <c r="R58"/>
  <c r="S58"/>
  <c r="T58"/>
  <c r="U58"/>
  <c r="V58"/>
  <c r="W58"/>
  <c r="D58"/>
  <c r="E58"/>
  <c r="C58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D55"/>
  <c r="C55"/>
  <c r="C52"/>
  <c r="C51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C54"/>
  <c r="D48"/>
  <c r="D51" s="1"/>
  <c r="D52" s="1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C48"/>
  <c r="C56" l="1"/>
  <c r="E51"/>
  <c r="E52" s="1"/>
  <c r="F56"/>
  <c r="D56"/>
  <c r="E56"/>
  <c r="E59" l="1"/>
  <c r="D61"/>
  <c r="F51"/>
  <c r="F52" s="1"/>
  <c r="E61" l="1"/>
  <c r="E62" s="1"/>
  <c r="D59"/>
  <c r="F61"/>
  <c r="G51"/>
  <c r="G52" s="1"/>
  <c r="C61"/>
  <c r="D64" s="1"/>
  <c r="C59"/>
  <c r="D62"/>
  <c r="F62" l="1"/>
  <c r="E64"/>
  <c r="F64" s="1"/>
  <c r="F59"/>
  <c r="G56"/>
  <c r="H51"/>
  <c r="C62"/>
  <c r="G59" l="1"/>
  <c r="G61"/>
  <c r="G64" s="1"/>
  <c r="H52"/>
  <c r="H56"/>
  <c r="H59"/>
  <c r="I51"/>
  <c r="I56" l="1"/>
  <c r="I59"/>
  <c r="G62"/>
  <c r="J51"/>
  <c r="I52"/>
  <c r="H61"/>
  <c r="H62" l="1"/>
  <c r="H64"/>
  <c r="I61"/>
  <c r="I62" s="1"/>
  <c r="K51"/>
  <c r="J52"/>
  <c r="J56"/>
  <c r="J59"/>
  <c r="I64" l="1"/>
  <c r="J61"/>
  <c r="L51"/>
  <c r="K52"/>
  <c r="K56" s="1"/>
  <c r="K59"/>
  <c r="J62" l="1"/>
  <c r="J64"/>
  <c r="K64" s="1"/>
  <c r="K61"/>
  <c r="K62" s="1"/>
  <c r="L52"/>
  <c r="M51"/>
  <c r="L59"/>
  <c r="L56"/>
  <c r="N51" l="1"/>
  <c r="M56"/>
  <c r="M59"/>
  <c r="M52"/>
  <c r="L61"/>
  <c r="L62" s="1"/>
  <c r="L64" l="1"/>
  <c r="N52"/>
  <c r="O51"/>
  <c r="N56"/>
  <c r="N59"/>
  <c r="M61"/>
  <c r="M64" l="1"/>
  <c r="M62"/>
  <c r="N61"/>
  <c r="O52"/>
  <c r="O56"/>
  <c r="O59"/>
  <c r="P51"/>
  <c r="N64" l="1"/>
  <c r="N62"/>
  <c r="P52"/>
  <c r="Q51"/>
  <c r="P59"/>
  <c r="P56"/>
  <c r="O61"/>
  <c r="O64" l="1"/>
  <c r="O62"/>
  <c r="Q52"/>
  <c r="Q56"/>
  <c r="Q59"/>
  <c r="R51"/>
  <c r="P61"/>
  <c r="P62" s="1"/>
  <c r="Q61" l="1"/>
  <c r="Q62" s="1"/>
  <c r="S51"/>
  <c r="R56"/>
  <c r="R59"/>
  <c r="R52"/>
  <c r="P64"/>
  <c r="R61" l="1"/>
  <c r="R62" s="1"/>
  <c r="Q64"/>
  <c r="S52"/>
  <c r="S59"/>
  <c r="S56"/>
  <c r="T51"/>
  <c r="R64" l="1"/>
  <c r="S61"/>
  <c r="S62" s="1"/>
  <c r="U51"/>
  <c r="T56"/>
  <c r="T59"/>
  <c r="T52"/>
  <c r="S64" l="1"/>
  <c r="T61"/>
  <c r="T62" s="1"/>
  <c r="V51"/>
  <c r="U56"/>
  <c r="U59"/>
  <c r="U52"/>
  <c r="U61" l="1"/>
  <c r="U62" s="1"/>
  <c r="T64"/>
  <c r="V52"/>
  <c r="V56"/>
  <c r="V59"/>
  <c r="W51"/>
  <c r="U64" l="1"/>
  <c r="V61"/>
  <c r="V62" s="1"/>
  <c r="W56"/>
  <c r="W59"/>
  <c r="W52"/>
  <c r="V64" l="1"/>
  <c r="W61"/>
  <c r="W62" s="1"/>
  <c r="W64" l="1"/>
</calcChain>
</file>

<file path=xl/sharedStrings.xml><?xml version="1.0" encoding="utf-8"?>
<sst xmlns="http://schemas.openxmlformats.org/spreadsheetml/2006/main" count="16" uniqueCount="16">
  <si>
    <t>h (distance camera-miroir)</t>
  </si>
  <si>
    <t>R rayon miroir</t>
  </si>
  <si>
    <t>positionPercentage</t>
  </si>
  <si>
    <t>R miroir</t>
  </si>
  <si>
    <t xml:space="preserve">alpha </t>
  </si>
  <si>
    <t>Dmax</t>
  </si>
  <si>
    <t>Dmin</t>
  </si>
  <si>
    <t>theta</t>
  </si>
  <si>
    <t>Hauteur miroir</t>
  </si>
  <si>
    <t>gamma</t>
  </si>
  <si>
    <t>inclinaison</t>
  </si>
  <si>
    <t>y</t>
  </si>
  <si>
    <t>x courant</t>
  </si>
  <si>
    <t>elevation miroir appro 1</t>
  </si>
  <si>
    <t xml:space="preserve">Nb Point </t>
  </si>
  <si>
    <t>Position 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</si>
</sst>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xVal>
            <c:numRef>
              <c:f>Feuil1!$C$10:$W$10</c:f>
              <c:numCache>
                <c:formatCode>General</c:formatCode>
                <c:ptCount val="21"/>
              </c:numCache>
            </c:numRef>
          </c:xVal>
          <c:yVal>
            <c:numRef>
              <c:f>Feuil1!$C$26:$W$26</c:f>
              <c:numCache>
                <c:formatCode>General</c:formatCode>
                <c:ptCount val="21"/>
              </c:numCache>
            </c:numRef>
          </c:yVal>
          <c:smooth val="1"/>
        </c:ser>
        <c:axId val="98763520"/>
        <c:axId val="98765056"/>
      </c:scatterChart>
      <c:valAx>
        <c:axId val="98763520"/>
        <c:scaling>
          <c:orientation val="minMax"/>
        </c:scaling>
        <c:axPos val="b"/>
        <c:numFmt formatCode="General" sourceLinked="1"/>
        <c:tickLblPos val="nextTo"/>
        <c:crossAx val="98765056"/>
        <c:crosses val="autoZero"/>
        <c:crossBetween val="midCat"/>
      </c:valAx>
      <c:valAx>
        <c:axId val="98765056"/>
        <c:scaling>
          <c:orientation val="minMax"/>
        </c:scaling>
        <c:axPos val="l"/>
        <c:majorGridlines/>
        <c:numFmt formatCode="General" sourceLinked="1"/>
        <c:tickLblPos val="nextTo"/>
        <c:crossAx val="98763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27</xdr:row>
      <xdr:rowOff>95250</xdr:rowOff>
    </xdr:from>
    <xdr:to>
      <xdr:col>14</xdr:col>
      <xdr:colOff>171450</xdr:colOff>
      <xdr:row>41</xdr:row>
      <xdr:rowOff>171450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4"/>
  <sheetViews>
    <sheetView tabSelected="1" topLeftCell="Q40" workbookViewId="0">
      <selection activeCell="C61" sqref="C61"/>
    </sheetView>
  </sheetViews>
  <sheetFormatPr baseColWidth="10" defaultRowHeight="15"/>
  <sheetData>
    <row r="1" spans="1:4">
      <c r="A1" t="s">
        <v>8</v>
      </c>
      <c r="D1">
        <v>750</v>
      </c>
    </row>
    <row r="2" spans="1:4">
      <c r="A2" t="s">
        <v>0</v>
      </c>
      <c r="D2">
        <v>35</v>
      </c>
    </row>
    <row r="3" spans="1:4">
      <c r="A3" t="s">
        <v>1</v>
      </c>
      <c r="D3">
        <v>40</v>
      </c>
    </row>
    <row r="4" spans="1:4">
      <c r="A4" t="s">
        <v>5</v>
      </c>
      <c r="D4">
        <v>10000</v>
      </c>
    </row>
    <row r="5" spans="1:4">
      <c r="A5" t="s">
        <v>6</v>
      </c>
      <c r="D5">
        <v>0</v>
      </c>
    </row>
    <row r="6" spans="1:4">
      <c r="A6" t="s">
        <v>14</v>
      </c>
      <c r="D6">
        <v>20</v>
      </c>
    </row>
    <row r="9" spans="1:4">
      <c r="A9" t="s">
        <v>15</v>
      </c>
    </row>
    <row r="47" spans="1:23">
      <c r="A47" t="s">
        <v>2</v>
      </c>
      <c r="C47">
        <v>0</v>
      </c>
      <c r="D47">
        <v>5</v>
      </c>
      <c r="E47">
        <v>10</v>
      </c>
      <c r="F47">
        <v>15</v>
      </c>
      <c r="G47">
        <v>20</v>
      </c>
      <c r="H47">
        <v>25</v>
      </c>
      <c r="I47">
        <v>30</v>
      </c>
      <c r="J47">
        <v>35</v>
      </c>
      <c r="K47">
        <v>40</v>
      </c>
      <c r="L47">
        <v>45</v>
      </c>
      <c r="M47">
        <v>50</v>
      </c>
      <c r="N47">
        <v>55</v>
      </c>
      <c r="O47">
        <v>60</v>
      </c>
      <c r="P47">
        <v>65</v>
      </c>
      <c r="Q47">
        <v>70</v>
      </c>
      <c r="R47">
        <v>75</v>
      </c>
      <c r="S47">
        <v>80</v>
      </c>
      <c r="T47">
        <v>85</v>
      </c>
      <c r="U47">
        <v>90</v>
      </c>
      <c r="V47">
        <v>95</v>
      </c>
      <c r="W47">
        <v>100</v>
      </c>
    </row>
    <row r="48" spans="1:23">
      <c r="A48" t="s">
        <v>3</v>
      </c>
      <c r="C48">
        <f t="shared" ref="C48:W48" si="0">$D$3*C47/100</f>
        <v>0</v>
      </c>
      <c r="D48">
        <f t="shared" si="0"/>
        <v>2</v>
      </c>
      <c r="E48">
        <f t="shared" si="0"/>
        <v>4</v>
      </c>
      <c r="F48">
        <f t="shared" si="0"/>
        <v>6</v>
      </c>
      <c r="G48">
        <f t="shared" si="0"/>
        <v>8</v>
      </c>
      <c r="H48">
        <f t="shared" si="0"/>
        <v>10</v>
      </c>
      <c r="I48">
        <f t="shared" si="0"/>
        <v>12</v>
      </c>
      <c r="J48">
        <f t="shared" si="0"/>
        <v>14</v>
      </c>
      <c r="K48">
        <f t="shared" si="0"/>
        <v>16</v>
      </c>
      <c r="L48">
        <f t="shared" si="0"/>
        <v>18</v>
      </c>
      <c r="M48">
        <f t="shared" si="0"/>
        <v>20</v>
      </c>
      <c r="N48">
        <f t="shared" si="0"/>
        <v>22</v>
      </c>
      <c r="O48">
        <f t="shared" si="0"/>
        <v>24</v>
      </c>
      <c r="P48">
        <f t="shared" si="0"/>
        <v>26</v>
      </c>
      <c r="Q48">
        <f t="shared" si="0"/>
        <v>28</v>
      </c>
      <c r="R48">
        <f t="shared" si="0"/>
        <v>30</v>
      </c>
      <c r="S48">
        <f t="shared" si="0"/>
        <v>32</v>
      </c>
      <c r="T48">
        <f t="shared" si="0"/>
        <v>34</v>
      </c>
      <c r="U48">
        <f t="shared" si="0"/>
        <v>36</v>
      </c>
      <c r="V48">
        <f t="shared" si="0"/>
        <v>38</v>
      </c>
      <c r="W48">
        <f t="shared" si="0"/>
        <v>40</v>
      </c>
    </row>
    <row r="49" spans="1:23">
      <c r="A49" t="s">
        <v>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1" spans="1:23">
      <c r="A51" t="s">
        <v>4</v>
      </c>
      <c r="C51">
        <f>PI()/2</f>
        <v>1.5707963267948966</v>
      </c>
      <c r="D51">
        <f t="shared" ref="D51:W51" si="1">ATAN(($D$2+D49)/D48)</f>
        <v>1.5137155443886321</v>
      </c>
      <c r="E51">
        <f t="shared" si="1"/>
        <v>1.4570043196511886</v>
      </c>
      <c r="F51">
        <f t="shared" si="1"/>
        <v>1.4010180528265581</v>
      </c>
      <c r="G51">
        <f t="shared" si="1"/>
        <v>1.346085158380254</v>
      </c>
      <c r="H51">
        <f t="shared" si="1"/>
        <v>1.2924966677897853</v>
      </c>
      <c r="I51">
        <f t="shared" si="1"/>
        <v>1.240498971965643</v>
      </c>
      <c r="J51">
        <f t="shared" si="1"/>
        <v>1.1902899496825317</v>
      </c>
      <c r="K51">
        <f t="shared" si="1"/>
        <v>1.1420182993488803</v>
      </c>
      <c r="L51">
        <f t="shared" si="1"/>
        <v>1.0957855705297999</v>
      </c>
      <c r="M51">
        <f t="shared" si="1"/>
        <v>1.0516502125483738</v>
      </c>
      <c r="N51">
        <f t="shared" si="1"/>
        <v>1.0096329145065444</v>
      </c>
      <c r="O51">
        <f t="shared" si="1"/>
        <v>0.96972257229714731</v>
      </c>
      <c r="P51">
        <f t="shared" si="1"/>
        <v>0.93188234179100959</v>
      </c>
      <c r="Q51">
        <f t="shared" si="1"/>
        <v>0.89605538457134393</v>
      </c>
      <c r="R51">
        <f t="shared" si="1"/>
        <v>0.8621700546672264</v>
      </c>
      <c r="S51">
        <f t="shared" si="1"/>
        <v>0.83014439485206393</v>
      </c>
      <c r="T51">
        <f t="shared" si="1"/>
        <v>0.79988990246294833</v>
      </c>
      <c r="U51">
        <f t="shared" si="1"/>
        <v>0.77131458757458815</v>
      </c>
      <c r="V51">
        <f t="shared" si="1"/>
        <v>0.74432538480699417</v>
      </c>
      <c r="W51">
        <f t="shared" si="1"/>
        <v>0.71882999962162453</v>
      </c>
    </row>
    <row r="52" spans="1:23">
      <c r="C52">
        <f t="shared" ref="C52:W52" si="2">C51/PI()*180</f>
        <v>90</v>
      </c>
      <c r="D52">
        <f t="shared" si="2"/>
        <v>86.729512076816448</v>
      </c>
      <c r="E52">
        <f t="shared" si="2"/>
        <v>83.480198248343029</v>
      </c>
      <c r="F52">
        <f t="shared" si="2"/>
        <v>80.272421448598394</v>
      </c>
      <c r="G52">
        <f t="shared" si="2"/>
        <v>77.124998440387529</v>
      </c>
      <c r="H52">
        <f t="shared" si="2"/>
        <v>74.054604099077153</v>
      </c>
      <c r="I52">
        <f t="shared" si="2"/>
        <v>71.075355583948763</v>
      </c>
      <c r="J52">
        <f t="shared" si="2"/>
        <v>68.198590513648185</v>
      </c>
      <c r="K52">
        <f t="shared" si="2"/>
        <v>65.432828679398696</v>
      </c>
      <c r="L52">
        <f t="shared" si="2"/>
        <v>62.783888442692529</v>
      </c>
      <c r="M52">
        <f t="shared" si="2"/>
        <v>60.255118703057782</v>
      </c>
      <c r="N52">
        <f t="shared" si="2"/>
        <v>57.847704858717663</v>
      </c>
      <c r="O52">
        <f t="shared" si="2"/>
        <v>55.56101069119638</v>
      </c>
      <c r="P52">
        <f t="shared" si="2"/>
        <v>53.392925187392507</v>
      </c>
      <c r="Q52">
        <f t="shared" si="2"/>
        <v>51.340191745909905</v>
      </c>
      <c r="R52">
        <f t="shared" si="2"/>
        <v>49.398705354995535</v>
      </c>
      <c r="S52">
        <f t="shared" si="2"/>
        <v>47.563770211465012</v>
      </c>
      <c r="T52">
        <f t="shared" si="2"/>
        <v>45.830315486258009</v>
      </c>
      <c r="U52">
        <f t="shared" si="2"/>
        <v>44.19307054489763</v>
      </c>
      <c r="V52">
        <f t="shared" si="2"/>
        <v>42.646703133891691</v>
      </c>
      <c r="W52">
        <f t="shared" si="2"/>
        <v>41.185925165709648</v>
      </c>
    </row>
    <row r="54" spans="1:23">
      <c r="A54" t="s">
        <v>12</v>
      </c>
      <c r="C54">
        <f t="shared" ref="C54:W54" si="3">$D$5+C47/100*($D$4-$D$5)</f>
        <v>0</v>
      </c>
      <c r="D54">
        <f t="shared" si="3"/>
        <v>500</v>
      </c>
      <c r="E54">
        <f t="shared" si="3"/>
        <v>1000</v>
      </c>
      <c r="F54">
        <f t="shared" si="3"/>
        <v>1500</v>
      </c>
      <c r="G54">
        <f t="shared" si="3"/>
        <v>2000</v>
      </c>
      <c r="H54">
        <f t="shared" si="3"/>
        <v>2500</v>
      </c>
      <c r="I54">
        <f t="shared" si="3"/>
        <v>3000</v>
      </c>
      <c r="J54">
        <f t="shared" si="3"/>
        <v>3500</v>
      </c>
      <c r="K54">
        <f t="shared" si="3"/>
        <v>4000</v>
      </c>
      <c r="L54">
        <f t="shared" si="3"/>
        <v>4500</v>
      </c>
      <c r="M54">
        <f t="shared" si="3"/>
        <v>5000</v>
      </c>
      <c r="N54">
        <f t="shared" si="3"/>
        <v>5500</v>
      </c>
      <c r="O54">
        <f t="shared" si="3"/>
        <v>6000</v>
      </c>
      <c r="P54">
        <f t="shared" si="3"/>
        <v>6500</v>
      </c>
      <c r="Q54">
        <f t="shared" si="3"/>
        <v>7000</v>
      </c>
      <c r="R54">
        <f t="shared" si="3"/>
        <v>7500</v>
      </c>
      <c r="S54">
        <f t="shared" si="3"/>
        <v>8000</v>
      </c>
      <c r="T54">
        <f t="shared" si="3"/>
        <v>8500</v>
      </c>
      <c r="U54">
        <f t="shared" si="3"/>
        <v>9000</v>
      </c>
      <c r="V54">
        <f t="shared" si="3"/>
        <v>9500</v>
      </c>
      <c r="W54">
        <f t="shared" si="3"/>
        <v>10000</v>
      </c>
    </row>
    <row r="55" spans="1:23">
      <c r="A55" t="s">
        <v>7</v>
      </c>
      <c r="C55">
        <f>ATAN2((C54-C48),($D$1+C49))</f>
        <v>1.5707963267948966</v>
      </c>
      <c r="D55">
        <f>ATAN2((D54-D48),($D$1+D49))</f>
        <v>0.98464214997765431</v>
      </c>
      <c r="E55">
        <f t="shared" ref="E55:W55" si="4">ATAN2((E54-E48),($D$1+E49))</f>
        <v>0.6454260342309881</v>
      </c>
      <c r="F55">
        <f t="shared" si="4"/>
        <v>0.46525274405888051</v>
      </c>
      <c r="G55">
        <f t="shared" si="4"/>
        <v>0.36009036597425775</v>
      </c>
      <c r="H55">
        <f t="shared" si="4"/>
        <v>0.29256176640384757</v>
      </c>
      <c r="I55">
        <f t="shared" si="4"/>
        <v>0.24592339595869531</v>
      </c>
      <c r="J55">
        <f t="shared" si="4"/>
        <v>0.21191599139889863</v>
      </c>
      <c r="K55">
        <f t="shared" si="4"/>
        <v>0.18607528871642171</v>
      </c>
      <c r="L55">
        <f t="shared" si="4"/>
        <v>0.16579986030500254</v>
      </c>
      <c r="M55">
        <f t="shared" si="4"/>
        <v>0.14947904916137933</v>
      </c>
      <c r="N55">
        <f t="shared" si="4"/>
        <v>0.13606532206625196</v>
      </c>
      <c r="O55">
        <f t="shared" si="4"/>
        <v>0.12484924880034894</v>
      </c>
      <c r="P55">
        <f t="shared" si="4"/>
        <v>0.11533388492352548</v>
      </c>
      <c r="Q55">
        <f t="shared" si="4"/>
        <v>0.10716106231081524</v>
      </c>
      <c r="R55">
        <f t="shared" si="4"/>
        <v>0.10006626678432344</v>
      </c>
      <c r="S55">
        <f t="shared" si="4"/>
        <v>9.3849993802501031E-2</v>
      </c>
      <c r="T55">
        <f t="shared" si="4"/>
        <v>8.8358983680989683E-2</v>
      </c>
      <c r="U55">
        <f t="shared" si="4"/>
        <v>8.3473586609489295E-2</v>
      </c>
      <c r="V55">
        <f t="shared" si="4"/>
        <v>7.9099046964023687E-2</v>
      </c>
      <c r="W55">
        <f t="shared" si="4"/>
        <v>7.5159360992712879E-2</v>
      </c>
    </row>
    <row r="56" spans="1:23">
      <c r="C56">
        <f t="shared" ref="C56:W56" si="5">C55*180/PI()</f>
        <v>90</v>
      </c>
      <c r="D56">
        <f t="shared" si="5"/>
        <v>56.415839524407019</v>
      </c>
      <c r="E56">
        <f t="shared" si="5"/>
        <v>36.98018774930182</v>
      </c>
      <c r="F56">
        <f t="shared" si="5"/>
        <v>26.657018641454137</v>
      </c>
      <c r="G56">
        <f t="shared" si="5"/>
        <v>20.631658213646194</v>
      </c>
      <c r="H56">
        <f t="shared" si="5"/>
        <v>16.762554461832746</v>
      </c>
      <c r="I56">
        <f t="shared" si="5"/>
        <v>14.090372671957848</v>
      </c>
      <c r="J56">
        <f t="shared" si="5"/>
        <v>12.141891918487545</v>
      </c>
      <c r="K56">
        <f t="shared" si="5"/>
        <v>10.661328715129233</v>
      </c>
      <c r="L56">
        <f t="shared" si="5"/>
        <v>9.499632239335277</v>
      </c>
      <c r="M56">
        <f t="shared" si="5"/>
        <v>8.5645186425755835</v>
      </c>
      <c r="N56">
        <f t="shared" si="5"/>
        <v>7.7959686924845073</v>
      </c>
      <c r="O56">
        <f t="shared" si="5"/>
        <v>7.1533350316387496</v>
      </c>
      <c r="P56">
        <f t="shared" si="5"/>
        <v>6.608144840965525</v>
      </c>
      <c r="Q56">
        <f t="shared" si="5"/>
        <v>6.1398765985481463</v>
      </c>
      <c r="R56">
        <f t="shared" si="5"/>
        <v>5.7333747583718688</v>
      </c>
      <c r="S56">
        <f t="shared" si="5"/>
        <v>5.3772085522122417</v>
      </c>
      <c r="T56">
        <f t="shared" si="5"/>
        <v>5.0625968469860245</v>
      </c>
      <c r="U56">
        <f t="shared" si="5"/>
        <v>4.7826842135434795</v>
      </c>
      <c r="V56">
        <f t="shared" si="5"/>
        <v>4.5320415545456454</v>
      </c>
      <c r="W56">
        <f t="shared" si="5"/>
        <v>4.3063141757826369</v>
      </c>
    </row>
    <row r="58" spans="1:23">
      <c r="A58" t="s">
        <v>9</v>
      </c>
      <c r="C58">
        <f>(PI()-C55-C51)/2</f>
        <v>0</v>
      </c>
      <c r="D58">
        <f t="shared" ref="D58:W58" si="6">(PI()-D55-D51)/2</f>
        <v>0.32161747961175335</v>
      </c>
      <c r="E58">
        <f t="shared" si="6"/>
        <v>0.5195811498538081</v>
      </c>
      <c r="F58">
        <f t="shared" si="6"/>
        <v>0.63766092835217714</v>
      </c>
      <c r="G58">
        <f t="shared" si="6"/>
        <v>0.71770856461764077</v>
      </c>
      <c r="H58">
        <f t="shared" si="6"/>
        <v>0.77826710969808011</v>
      </c>
      <c r="I58">
        <f t="shared" si="6"/>
        <v>0.82758514283272733</v>
      </c>
      <c r="J58">
        <f t="shared" si="6"/>
        <v>0.86969335625418132</v>
      </c>
      <c r="K58">
        <f t="shared" si="6"/>
        <v>0.90674953276224557</v>
      </c>
      <c r="L58">
        <f t="shared" si="6"/>
        <v>0.94000361137749533</v>
      </c>
      <c r="M58">
        <f t="shared" si="6"/>
        <v>0.97023169594002001</v>
      </c>
      <c r="N58">
        <f t="shared" si="6"/>
        <v>0.9979472085084985</v>
      </c>
      <c r="O58">
        <f t="shared" si="6"/>
        <v>1.0235104162461484</v>
      </c>
      <c r="P58">
        <f t="shared" si="6"/>
        <v>1.0471882134376291</v>
      </c>
      <c r="Q58">
        <f t="shared" si="6"/>
        <v>1.0691881033538171</v>
      </c>
      <c r="R58">
        <f t="shared" si="6"/>
        <v>1.0896781660691217</v>
      </c>
      <c r="S58">
        <f t="shared" si="6"/>
        <v>1.1087991324676141</v>
      </c>
      <c r="T58">
        <f t="shared" si="6"/>
        <v>1.1266718837229277</v>
      </c>
      <c r="U58">
        <f t="shared" si="6"/>
        <v>1.143402239702858</v>
      </c>
      <c r="V58">
        <f t="shared" si="6"/>
        <v>1.1590841109093877</v>
      </c>
      <c r="W58">
        <f t="shared" si="6"/>
        <v>1.1738016464877279</v>
      </c>
    </row>
    <row r="59" spans="1:23">
      <c r="C59">
        <f t="shared" ref="C59:W59" si="7">C58*180/PI()</f>
        <v>0</v>
      </c>
      <c r="D59">
        <f t="shared" si="7"/>
        <v>18.42732419938827</v>
      </c>
      <c r="E59">
        <f t="shared" si="7"/>
        <v>29.769807001177572</v>
      </c>
      <c r="F59">
        <f t="shared" si="7"/>
        <v>36.535279954973724</v>
      </c>
      <c r="G59">
        <f t="shared" si="7"/>
        <v>41.121671672983148</v>
      </c>
      <c r="H59">
        <f t="shared" si="7"/>
        <v>44.591420719545056</v>
      </c>
      <c r="I59">
        <f t="shared" si="7"/>
        <v>47.417135872046686</v>
      </c>
      <c r="J59">
        <f t="shared" si="7"/>
        <v>49.829758783932135</v>
      </c>
      <c r="K59">
        <f t="shared" si="7"/>
        <v>51.952921302736037</v>
      </c>
      <c r="L59">
        <f t="shared" si="7"/>
        <v>53.858239658986093</v>
      </c>
      <c r="M59">
        <f t="shared" si="7"/>
        <v>55.590181327183316</v>
      </c>
      <c r="N59">
        <f t="shared" si="7"/>
        <v>57.178163224398922</v>
      </c>
      <c r="O59">
        <f t="shared" si="7"/>
        <v>58.642827138582426</v>
      </c>
      <c r="P59">
        <f t="shared" si="7"/>
        <v>59.999464985820993</v>
      </c>
      <c r="Q59">
        <f t="shared" si="7"/>
        <v>61.259965827770984</v>
      </c>
      <c r="R59">
        <f t="shared" si="7"/>
        <v>62.433959943316296</v>
      </c>
      <c r="S59">
        <f t="shared" si="7"/>
        <v>63.529510618161375</v>
      </c>
      <c r="T59">
        <f t="shared" si="7"/>
        <v>64.553543833377987</v>
      </c>
      <c r="U59">
        <f t="shared" si="7"/>
        <v>65.512122620779451</v>
      </c>
      <c r="V59">
        <f t="shared" si="7"/>
        <v>66.41062765578134</v>
      </c>
      <c r="W59">
        <f t="shared" si="7"/>
        <v>67.25388032925386</v>
      </c>
    </row>
    <row r="61" spans="1:23">
      <c r="A61" t="s">
        <v>10</v>
      </c>
      <c r="C61">
        <f t="shared" ref="C61:W61" si="8">C51+C58-PI()/2</f>
        <v>0</v>
      </c>
      <c r="D61">
        <f t="shared" si="8"/>
        <v>0.264536697205489</v>
      </c>
      <c r="E61">
        <f t="shared" si="8"/>
        <v>0.40578914271010014</v>
      </c>
      <c r="F61">
        <f t="shared" si="8"/>
        <v>0.46788265438383858</v>
      </c>
      <c r="G61">
        <f t="shared" si="8"/>
        <v>0.49299739620299832</v>
      </c>
      <c r="H61">
        <f t="shared" si="8"/>
        <v>0.499967450692969</v>
      </c>
      <c r="I61">
        <f t="shared" si="8"/>
        <v>0.49728778800347362</v>
      </c>
      <c r="J61">
        <f t="shared" si="8"/>
        <v>0.48918697914181664</v>
      </c>
      <c r="K61">
        <f t="shared" si="8"/>
        <v>0.47797150531622945</v>
      </c>
      <c r="L61">
        <f t="shared" si="8"/>
        <v>0.46499285511239874</v>
      </c>
      <c r="M61">
        <f t="shared" si="8"/>
        <v>0.45108558169349733</v>
      </c>
      <c r="N61">
        <f t="shared" si="8"/>
        <v>0.4367837962201464</v>
      </c>
      <c r="O61">
        <f t="shared" si="8"/>
        <v>0.422436661748399</v>
      </c>
      <c r="P61">
        <f t="shared" si="8"/>
        <v>0.40827422843374217</v>
      </c>
      <c r="Q61">
        <f t="shared" si="8"/>
        <v>0.39444716113026446</v>
      </c>
      <c r="R61">
        <f t="shared" si="8"/>
        <v>0.38105189394145156</v>
      </c>
      <c r="S61">
        <f t="shared" si="8"/>
        <v>0.36814720052478145</v>
      </c>
      <c r="T61">
        <f t="shared" si="8"/>
        <v>0.35576545939097937</v>
      </c>
      <c r="U61">
        <f t="shared" si="8"/>
        <v>0.34392050048254963</v>
      </c>
      <c r="V61">
        <f t="shared" si="8"/>
        <v>0.33261316892148529</v>
      </c>
      <c r="W61">
        <f t="shared" si="8"/>
        <v>0.32183531931445586</v>
      </c>
    </row>
    <row r="62" spans="1:23">
      <c r="C62">
        <f t="shared" ref="C62:W62" si="9">C61*180/PI()</f>
        <v>0</v>
      </c>
      <c r="D62">
        <f t="shared" si="9"/>
        <v>15.15683627620472</v>
      </c>
      <c r="E62">
        <f t="shared" si="9"/>
        <v>23.250005249520591</v>
      </c>
      <c r="F62">
        <f t="shared" si="9"/>
        <v>26.807701403572114</v>
      </c>
      <c r="G62">
        <f t="shared" si="9"/>
        <v>28.24667011337068</v>
      </c>
      <c r="H62">
        <f t="shared" si="9"/>
        <v>28.646024818622212</v>
      </c>
      <c r="I62">
        <f t="shared" si="9"/>
        <v>28.492491455995449</v>
      </c>
      <c r="J62">
        <f t="shared" si="9"/>
        <v>28.028349297580327</v>
      </c>
      <c r="K62">
        <f t="shared" si="9"/>
        <v>27.385749982134737</v>
      </c>
      <c r="L62">
        <f t="shared" si="9"/>
        <v>26.64212810167863</v>
      </c>
      <c r="M62">
        <f t="shared" si="9"/>
        <v>25.845300030241106</v>
      </c>
      <c r="N62">
        <f t="shared" si="9"/>
        <v>25.025868083116588</v>
      </c>
      <c r="O62">
        <f t="shared" si="9"/>
        <v>24.203837829778806</v>
      </c>
      <c r="P62">
        <f t="shared" si="9"/>
        <v>23.392390173213496</v>
      </c>
      <c r="Q62">
        <f t="shared" si="9"/>
        <v>22.600157573680885</v>
      </c>
      <c r="R62">
        <f t="shared" si="9"/>
        <v>21.832665298311841</v>
      </c>
      <c r="S62">
        <f t="shared" si="9"/>
        <v>21.093280829626384</v>
      </c>
      <c r="T62">
        <f t="shared" si="9"/>
        <v>20.383859319635999</v>
      </c>
      <c r="U62">
        <f t="shared" si="9"/>
        <v>19.705193165677088</v>
      </c>
      <c r="V62">
        <f t="shared" si="9"/>
        <v>19.057330789673028</v>
      </c>
      <c r="W62">
        <f t="shared" si="9"/>
        <v>18.439805494963508</v>
      </c>
    </row>
    <row r="64" spans="1:23">
      <c r="A64" t="s">
        <v>11</v>
      </c>
      <c r="C64">
        <v>0</v>
      </c>
      <c r="D64">
        <f t="shared" ref="D64:W64" si="10">$D$3/20*TAN((C61+D61)/2)+C64</f>
        <v>0.2660902522739918</v>
      </c>
      <c r="E64">
        <f t="shared" si="10"/>
        <v>0.96269783062131919</v>
      </c>
      <c r="F64">
        <f t="shared" si="10"/>
        <v>1.8965396082721746</v>
      </c>
      <c r="G64">
        <f t="shared" si="10"/>
        <v>2.9388801287017481</v>
      </c>
      <c r="H64">
        <f t="shared" si="10"/>
        <v>4.0223678218233658</v>
      </c>
      <c r="I64">
        <f t="shared" si="10"/>
        <v>5.1114115438125429</v>
      </c>
      <c r="J64">
        <f t="shared" si="10"/>
        <v>6.186519109756472</v>
      </c>
      <c r="K64">
        <f t="shared" si="10"/>
        <v>7.2368565121715349</v>
      </c>
      <c r="L64">
        <f t="shared" si="10"/>
        <v>8.2565203714858946</v>
      </c>
      <c r="M64">
        <f t="shared" si="10"/>
        <v>9.2425384564155237</v>
      </c>
      <c r="N64">
        <f t="shared" si="10"/>
        <v>10.193730903642194</v>
      </c>
      <c r="O64">
        <f t="shared" si="10"/>
        <v>11.11002961355868</v>
      </c>
      <c r="P64">
        <f t="shared" si="10"/>
        <v>11.992056078180852</v>
      </c>
      <c r="Q64">
        <f t="shared" si="10"/>
        <v>12.84085221327522</v>
      </c>
      <c r="R64">
        <f t="shared" si="10"/>
        <v>13.657705445181264</v>
      </c>
      <c r="S64">
        <f t="shared" si="10"/>
        <v>14.444033743422812</v>
      </c>
      <c r="T64">
        <f t="shared" si="10"/>
        <v>15.201309746273694</v>
      </c>
      <c r="U64">
        <f t="shared" si="10"/>
        <v>15.931010871673623</v>
      </c>
      <c r="V64">
        <f t="shared" si="10"/>
        <v>16.634586941683025</v>
      </c>
      <c r="W64">
        <f t="shared" si="10"/>
        <v>17.313439719320165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2019-01-16T22:41:35Z</dcterms:modified>
</cp:coreProperties>
</file>