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ORT2\MOJ projekat\IVA\"/>
    </mc:Choice>
  </mc:AlternateContent>
  <xr:revisionPtr revIDLastSave="0" documentId="13_ncr:1_{E9236509-89BB-4E06-A494-4E1ADA423D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TCH_Resenj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B29" i="1"/>
  <c r="C29" i="1"/>
  <c r="D29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A26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B15" i="1"/>
  <c r="M2" i="1"/>
  <c r="A27" i="1" l="1"/>
  <c r="A28" i="1" s="1"/>
</calcChain>
</file>

<file path=xl/sharedStrings.xml><?xml version="1.0" encoding="utf-8"?>
<sst xmlns="http://schemas.openxmlformats.org/spreadsheetml/2006/main" count="34" uniqueCount="32">
  <si>
    <t>Адреса</t>
  </si>
  <si>
    <t>ldMAR</t>
  </si>
  <si>
    <t>incPC</t>
  </si>
  <si>
    <t>rdMEM</t>
  </si>
  <si>
    <t>ldMDR</t>
  </si>
  <si>
    <t>stADDR</t>
  </si>
  <si>
    <t>stEXEC</t>
  </si>
  <si>
    <t>cc</t>
  </si>
  <si>
    <t>ba</t>
  </si>
  <si>
    <t>bruncnd</t>
  </si>
  <si>
    <t>Б. С.</t>
  </si>
  <si>
    <t>brjmp2</t>
  </si>
  <si>
    <t>bradr2</t>
  </si>
  <si>
    <t>С.У.С.</t>
  </si>
  <si>
    <t>/</t>
  </si>
  <si>
    <t>Коментар</t>
  </si>
  <si>
    <t>CC[h]</t>
  </si>
  <si>
    <t>CC[b]</t>
  </si>
  <si>
    <t>Садржај [h]</t>
  </si>
  <si>
    <t>ba[h]</t>
  </si>
  <si>
    <t>cc[h]</t>
  </si>
  <si>
    <t>0h</t>
  </si>
  <si>
    <t>notPSWSTandFETCH</t>
  </si>
  <si>
    <t>brgrinst</t>
  </si>
  <si>
    <t>brbezadr2</t>
  </si>
  <si>
    <t>ldIR31..16</t>
  </si>
  <si>
    <t>ldIR15..0</t>
  </si>
  <si>
    <t>clFETCH</t>
  </si>
  <si>
    <t>brjmp4</t>
  </si>
  <si>
    <t>brnotfcbus</t>
  </si>
  <si>
    <t>MPGPR0</t>
  </si>
  <si>
    <t>MPGPR1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</si>
</sst>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4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19" xfId="0" applyBorder="1"/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6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61"/>
      <tableStyleElement type="headerRow" dxfId="60"/>
      <tableStyleElement type="totalRow" dxfId="59"/>
      <tableStyleElement type="firstRowStripe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5:AC29" headerRowCount="0" totalsRowShown="0">
  <tableColumns count="29">
    <tableColumn id="25" xr3:uid="{00000000-0010-0000-0000-000019000000}" name="Column25" headerRowDxfId="57" dataDxfId="56">
      <calculatedColumnFormula>DEC2HEX(HEX2DEC(LEFT(A14,LEN(A14)-1))+1)&amp;"h"</calculatedColumnFormula>
    </tableColumn>
    <tableColumn id="26" xr3:uid="{00000000-0010-0000-0000-00001A000000}" name="Column26" headerRowDxfId="55" dataDxfId="54">
      <calculatedColumnFormula>BIN2HEX(
IF(ISBLANK(F15),0,F15) &amp;
IF(ISBLANK(G15),0,G15)&amp;
IF(ISBLANK(H15),0,H15)&amp;
IF(ISBLANK(I15),0,I15)&amp;
IF(ISBLANK(J15),0,J15) &amp;
IF(ISBLANK(K15),0,K15)&amp;
IF(ISBLANK(L15),0,L15) &amp;
IF(ISBLANK(M15),0,M15),2)&amp;
BIN2HEX(
IF(ISBLANK(N15),0,N15) &amp;
IF(ISBLANK(O15),0,O15)&amp;
IF(ISBLANK(P15),0,P15)&amp;
IF(ISBLANK(Q15),0,Q15)&amp;
IF(ISBLANK(R15),0,R15) &amp;
IF(ISBLANK(S15),0,S15)&amp;
IF(ISBLANK(T15),0,T15) &amp;
IF(ISBLANK(U15),0,U15),2)&amp;
BIN2HEX(
IF(ISBLANK(V15),0,V15) &amp;
IF(ISBLANK(W15),0,W15)&amp;
IF(ISBLANK(X15),0,X15)&amp;
IF(ISBLANK(Y15),0,Y15)&amp;
IF(ISBLANK(Z15),0,Z15) &amp;
IF(ISBLANK(AA15),0,AA15)&amp;
IF(ISBLANK(AB15),0,AB15) &amp;
IF(ISBLANK(AC15),0,AC15),2)</calculatedColumnFormula>
    </tableColumn>
    <tableColumn id="30" xr3:uid="{00000000-0010-0000-0000-00001E000000}" name="Column30" headerRowDxfId="53" dataDxfId="52">
      <calculatedColumnFormula>BIN2HEX(
IF(ISBLANK(F15),0,F15) &amp;
IF(ISBLANK(G15),0,G15)&amp;
IF(ISBLANK(H15),0,H15)&amp;
IF(ISBLANK(I15),0,I15)&amp;
IF(ISBLANK(J15),0,J15) &amp;
IF(ISBLANK(K15),0,K15)&amp;
IF(ISBLANK(L15),0,L15) &amp;
IF(ISBLANK(M15),0,M15))</calculatedColumnFormula>
    </tableColumn>
    <tableColumn id="29" xr3:uid="{00000000-0010-0000-0000-00001D000000}" name="Column29" headerRowDxfId="51" dataDxfId="50">
      <calculatedColumnFormula>BIN2HEX(
IF(ISBLANK(N15),0,N15) &amp;
IF(ISBLANK(O15),0,O15)&amp;
IF(ISBLANK(P15),0,P15)&amp;
IF(ISBLANK(Q15),0,Q15))</calculatedColumnFormula>
    </tableColumn>
    <tableColumn id="27" xr3:uid="{00000000-0010-0000-0000-00001B000000}" name="Column27" headerRowDxfId="49" dataDxfId="48"/>
    <tableColumn id="1" xr3:uid="{00000000-0010-0000-0000-000001000000}" name="Column1" headerRowDxfId="47" dataDxfId="46"/>
    <tableColumn id="2" xr3:uid="{00000000-0010-0000-0000-000002000000}" name="Column2" headerRowDxfId="45" dataDxfId="44"/>
    <tableColumn id="3" xr3:uid="{00000000-0010-0000-0000-000003000000}" name="Column3" headerRowDxfId="43" dataDxfId="42"/>
    <tableColumn id="4" xr3:uid="{00000000-0010-0000-0000-000004000000}" name="Column4" headerRowDxfId="41" dataDxfId="40"/>
    <tableColumn id="5" xr3:uid="{00000000-0010-0000-0000-000005000000}" name="Column5" headerRowDxfId="39" dataDxfId="38"/>
    <tableColumn id="6" xr3:uid="{00000000-0010-0000-0000-000006000000}" name="Column6" headerRowDxfId="37" dataDxfId="36"/>
    <tableColumn id="7" xr3:uid="{00000000-0010-0000-0000-000007000000}" name="Column7" headerRowDxfId="35" dataDxfId="34"/>
    <tableColumn id="8" xr3:uid="{00000000-0010-0000-0000-000008000000}" name="Column8" headerRowDxfId="33" dataDxfId="32"/>
    <tableColumn id="9" xr3:uid="{00000000-0010-0000-0000-000009000000}" name="Column9" headerRowDxfId="31" dataDxfId="30"/>
    <tableColumn id="10" xr3:uid="{00000000-0010-0000-0000-00000A000000}" name="Column10" headerRowDxfId="29" dataDxfId="28"/>
    <tableColumn id="11" xr3:uid="{00000000-0010-0000-0000-00000B000000}" name="Column11" headerRowDxfId="27" dataDxfId="26"/>
    <tableColumn id="12" xr3:uid="{00000000-0010-0000-0000-00000C000000}" name="Column12" headerRowDxfId="25" dataDxfId="24"/>
    <tableColumn id="13" xr3:uid="{00000000-0010-0000-0000-00000D000000}" name="Column13" headerRowDxfId="23" dataDxfId="22"/>
    <tableColumn id="14" xr3:uid="{00000000-0010-0000-0000-00000E000000}" name="Column14" headerRowDxfId="21" dataDxfId="20"/>
    <tableColumn id="15" xr3:uid="{00000000-0010-0000-0000-00000F000000}" name="Column15" headerRowDxfId="19" dataDxfId="18"/>
    <tableColumn id="16" xr3:uid="{00000000-0010-0000-0000-000010000000}" name="Column16" headerRowDxfId="17" dataDxfId="16"/>
    <tableColumn id="17" xr3:uid="{00000000-0010-0000-0000-000011000000}" name="Column17" headerRowDxfId="15" dataDxfId="14"/>
    <tableColumn id="18" xr3:uid="{00000000-0010-0000-0000-000012000000}" name="Column18" headerRowDxfId="13" dataDxfId="12"/>
    <tableColumn id="19" xr3:uid="{00000000-0010-0000-0000-000013000000}" name="Column19" headerRowDxfId="11" dataDxfId="10"/>
    <tableColumn id="20" xr3:uid="{00000000-0010-0000-0000-000014000000}" name="Column20" headerRowDxfId="9" dataDxfId="8"/>
    <tableColumn id="21" xr3:uid="{00000000-0010-0000-0000-000015000000}" name="Column21" headerRowDxfId="7" dataDxfId="6"/>
    <tableColumn id="22" xr3:uid="{00000000-0010-0000-0000-000016000000}" name="Column22" headerRowDxfId="5" dataDxfId="4"/>
    <tableColumn id="23" xr3:uid="{00000000-0010-0000-0000-000017000000}" name="Column23" headerRowDxfId="3" dataDxfId="2"/>
    <tableColumn id="24" xr3:uid="{00000000-0010-0000-0000-000018000000}" name="Column24" headerRowDxfId="1" data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0"/>
  <sheetViews>
    <sheetView tabSelected="1" zoomScale="90" zoomScaleNormal="90" workbookViewId="0">
      <pane xSplit="5" ySplit="14" topLeftCell="Q15" activePane="bottomRight" state="frozen"/>
      <selection pane="topRight" activeCell="C1" sqref="C1"/>
      <selection pane="bottomLeft" activeCell="A15" sqref="A15"/>
      <selection pane="bottomRight" activeCell="AC23" sqref="AC23"/>
    </sheetView>
  </sheetViews>
  <sheetFormatPr defaultRowHeight="14.4" x14ac:dyDescent="0.3"/>
  <cols>
    <col min="1" max="1" width="8.88671875" style="1"/>
    <col min="2" max="2" width="11.6640625" style="1" bestFit="1" customWidth="1"/>
    <col min="3" max="4" width="11.6640625" style="1" customWidth="1"/>
    <col min="5" max="5" width="13.44140625" style="1" customWidth="1"/>
    <col min="6" max="6" width="11.44140625" style="1" customWidth="1"/>
    <col min="7" max="29" width="11.44140625" customWidth="1"/>
  </cols>
  <sheetData>
    <row r="1" spans="1:31" x14ac:dyDescent="0.3">
      <c r="J1" s="38" t="s">
        <v>10</v>
      </c>
      <c r="K1" s="38"/>
      <c r="L1" s="38"/>
      <c r="M1" s="8" t="s">
        <v>16</v>
      </c>
      <c r="N1" s="35" t="s">
        <v>17</v>
      </c>
      <c r="O1" s="35"/>
      <c r="P1" s="35"/>
      <c r="Q1" s="36"/>
    </row>
    <row r="2" spans="1:31" x14ac:dyDescent="0.3">
      <c r="J2" s="37" t="s">
        <v>9</v>
      </c>
      <c r="K2" s="37"/>
      <c r="L2" s="37"/>
      <c r="M2" s="9" t="str">
        <f>BIN2HEX(N2&amp;O2&amp;P2&amp;Q2)</f>
        <v>1</v>
      </c>
      <c r="N2" s="4">
        <v>0</v>
      </c>
      <c r="O2" s="2">
        <v>0</v>
      </c>
      <c r="P2" s="2">
        <v>0</v>
      </c>
      <c r="Q2" s="2">
        <v>1</v>
      </c>
    </row>
    <row r="4" spans="1:31" x14ac:dyDescent="0.3">
      <c r="J4" s="38" t="s">
        <v>13</v>
      </c>
      <c r="K4" s="38"/>
      <c r="L4" s="38"/>
      <c r="M4" s="8" t="s">
        <v>16</v>
      </c>
      <c r="N4" s="35" t="s">
        <v>17</v>
      </c>
      <c r="O4" s="35"/>
      <c r="P4" s="35"/>
      <c r="Q4" s="36"/>
    </row>
    <row r="5" spans="1:31" x14ac:dyDescent="0.3">
      <c r="J5" s="37" t="s">
        <v>22</v>
      </c>
      <c r="K5" s="37"/>
      <c r="L5" s="37"/>
      <c r="M5" s="9">
        <v>2</v>
      </c>
      <c r="N5" s="4">
        <v>0</v>
      </c>
      <c r="O5" s="2">
        <v>0</v>
      </c>
      <c r="P5" s="2">
        <v>1</v>
      </c>
      <c r="Q5" s="2">
        <v>0</v>
      </c>
    </row>
    <row r="6" spans="1:31" x14ac:dyDescent="0.3">
      <c r="J6" s="37" t="s">
        <v>29</v>
      </c>
      <c r="K6" s="37"/>
      <c r="L6" s="37"/>
      <c r="M6" s="9">
        <v>3</v>
      </c>
      <c r="N6" s="4">
        <v>0</v>
      </c>
      <c r="O6" s="2">
        <v>0</v>
      </c>
      <c r="P6" s="2">
        <v>1</v>
      </c>
      <c r="Q6" s="2">
        <v>1</v>
      </c>
    </row>
    <row r="7" spans="1:31" x14ac:dyDescent="0.3">
      <c r="J7" s="37" t="s">
        <v>23</v>
      </c>
      <c r="K7" s="37"/>
      <c r="L7" s="37"/>
      <c r="M7" s="9">
        <v>4</v>
      </c>
      <c r="N7" s="4">
        <v>0</v>
      </c>
      <c r="O7" s="2">
        <v>1</v>
      </c>
      <c r="P7" s="2">
        <v>0</v>
      </c>
      <c r="Q7" s="2">
        <v>0</v>
      </c>
    </row>
    <row r="8" spans="1:31" x14ac:dyDescent="0.3">
      <c r="J8" s="37" t="s">
        <v>24</v>
      </c>
      <c r="K8" s="37"/>
      <c r="L8" s="37"/>
      <c r="M8" s="9">
        <v>5</v>
      </c>
      <c r="N8" s="4">
        <v>0</v>
      </c>
      <c r="O8" s="2">
        <v>1</v>
      </c>
      <c r="P8" s="2">
        <v>0</v>
      </c>
      <c r="Q8" s="2">
        <v>1</v>
      </c>
    </row>
    <row r="9" spans="1:31" x14ac:dyDescent="0.3">
      <c r="J9" s="37" t="s">
        <v>11</v>
      </c>
      <c r="K9" s="37"/>
      <c r="L9" s="37"/>
      <c r="M9" s="9">
        <v>6</v>
      </c>
      <c r="N9" s="4">
        <v>0</v>
      </c>
      <c r="O9" s="2">
        <v>1</v>
      </c>
      <c r="P9" s="2">
        <v>1</v>
      </c>
      <c r="Q9" s="2">
        <v>0</v>
      </c>
    </row>
    <row r="10" spans="1:31" x14ac:dyDescent="0.3">
      <c r="J10" s="37" t="s">
        <v>12</v>
      </c>
      <c r="K10" s="37"/>
      <c r="L10" s="37"/>
      <c r="M10" s="9">
        <v>7</v>
      </c>
      <c r="N10" s="4">
        <v>0</v>
      </c>
      <c r="O10" s="4">
        <v>1</v>
      </c>
      <c r="P10" s="4">
        <v>1</v>
      </c>
      <c r="Q10" s="4">
        <v>1</v>
      </c>
    </row>
    <row r="11" spans="1:31" x14ac:dyDescent="0.3">
      <c r="J11" s="37" t="s">
        <v>28</v>
      </c>
      <c r="K11" s="37"/>
      <c r="L11" s="37"/>
      <c r="M11" s="9">
        <v>8</v>
      </c>
      <c r="N11" s="4">
        <v>1</v>
      </c>
      <c r="O11" s="4">
        <v>0</v>
      </c>
      <c r="P11" s="4">
        <v>0</v>
      </c>
      <c r="Q11" s="4">
        <v>0</v>
      </c>
    </row>
    <row r="13" spans="1:31" x14ac:dyDescent="0.3">
      <c r="A13" s="41" t="s">
        <v>0</v>
      </c>
      <c r="B13" s="41" t="s">
        <v>18</v>
      </c>
      <c r="C13" s="41" t="s">
        <v>19</v>
      </c>
      <c r="D13" s="41" t="s">
        <v>20</v>
      </c>
      <c r="E13" s="39" t="s">
        <v>15</v>
      </c>
      <c r="F13" s="7">
        <v>23</v>
      </c>
      <c r="G13" s="3">
        <v>22</v>
      </c>
      <c r="H13" s="3">
        <v>21</v>
      </c>
      <c r="I13" s="3">
        <v>20</v>
      </c>
      <c r="J13" s="3">
        <v>19</v>
      </c>
      <c r="K13" s="3">
        <v>18</v>
      </c>
      <c r="L13" s="3">
        <v>17</v>
      </c>
      <c r="M13" s="8">
        <v>16</v>
      </c>
      <c r="N13" s="7">
        <v>15</v>
      </c>
      <c r="O13" s="3">
        <v>14</v>
      </c>
      <c r="P13" s="3">
        <v>13</v>
      </c>
      <c r="Q13" s="8">
        <v>12</v>
      </c>
      <c r="R13" s="7">
        <v>11</v>
      </c>
      <c r="S13" s="3">
        <v>10</v>
      </c>
      <c r="T13" s="3">
        <v>9</v>
      </c>
      <c r="U13" s="3">
        <v>8</v>
      </c>
      <c r="V13" s="3">
        <v>7</v>
      </c>
      <c r="W13" s="3">
        <v>6</v>
      </c>
      <c r="X13" s="3">
        <v>5</v>
      </c>
      <c r="Y13" s="3">
        <v>4</v>
      </c>
      <c r="Z13" s="3">
        <v>3</v>
      </c>
      <c r="AA13" s="3">
        <v>2</v>
      </c>
      <c r="AB13" s="3">
        <v>1</v>
      </c>
      <c r="AC13" s="3">
        <v>0</v>
      </c>
    </row>
    <row r="14" spans="1:31" s="11" customFormat="1" ht="15" thickBot="1" x14ac:dyDescent="0.35">
      <c r="A14" s="42"/>
      <c r="B14" s="42"/>
      <c r="C14" s="42"/>
      <c r="D14" s="42"/>
      <c r="E14" s="40"/>
      <c r="F14" s="33" t="s">
        <v>8</v>
      </c>
      <c r="G14" s="33"/>
      <c r="H14" s="33"/>
      <c r="I14" s="33"/>
      <c r="J14" s="33"/>
      <c r="K14" s="33"/>
      <c r="L14" s="33"/>
      <c r="M14" s="34"/>
      <c r="N14" s="33" t="s">
        <v>7</v>
      </c>
      <c r="O14" s="33"/>
      <c r="P14" s="33"/>
      <c r="Q14" s="34"/>
      <c r="R14" s="24" t="s">
        <v>14</v>
      </c>
      <c r="S14" s="13" t="s">
        <v>6</v>
      </c>
      <c r="T14" s="13" t="s">
        <v>5</v>
      </c>
      <c r="U14" s="13" t="s">
        <v>27</v>
      </c>
      <c r="V14" s="13" t="s">
        <v>26</v>
      </c>
      <c r="W14" s="13" t="s">
        <v>25</v>
      </c>
      <c r="X14" s="13" t="s">
        <v>4</v>
      </c>
      <c r="Y14" s="13" t="s">
        <v>3</v>
      </c>
      <c r="Z14" s="13" t="s">
        <v>2</v>
      </c>
      <c r="AA14" s="13" t="s">
        <v>1</v>
      </c>
      <c r="AB14" s="13" t="s">
        <v>30</v>
      </c>
      <c r="AC14" s="13" t="s">
        <v>31</v>
      </c>
    </row>
    <row r="15" spans="1:31" ht="15" thickTop="1" x14ac:dyDescent="0.3">
      <c r="A15" s="6" t="s">
        <v>21</v>
      </c>
      <c r="B15" s="6" t="str">
        <f t="shared" ref="B15:B28" si="0">BIN2HEX(
IF(ISBLANK(F15),0,F15) &amp;
IF(ISBLANK(G15),0,G15)&amp;
IF(ISBLANK(H15),0,H15)&amp;
IF(ISBLANK(I15),0,I15)&amp;
IF(ISBLANK(J15),0,J15) &amp;
IF(ISBLANK(K15),0,K15)&amp;
IF(ISBLANK(L15),0,L15) &amp;
IF(ISBLANK(M15),0,M15),2)&amp;
BIN2HEX(
IF(ISBLANK(N15),0,N15) &amp;
IF(ISBLANK(O15),0,O15)&amp;
IF(ISBLANK(P15),0,P15)&amp;
IF(ISBLANK(Q15),0,Q15)&amp;
IF(ISBLANK(R15),0,R15) &amp;
IF(ISBLANK(S15),0,S15)&amp;
IF(ISBLANK(T15),0,T15) &amp;
IF(ISBLANK(U15),0,U15),2)&amp;
BIN2HEX(
IF(ISBLANK(V15),0,V15) &amp;
IF(ISBLANK(W15),0,W15)&amp;
IF(ISBLANK(X15),0,X15)&amp;
IF(ISBLANK(Y15),0,Y15)&amp;
IF(ISBLANK(Z15),0,Z15) &amp;
IF(ISBLANK(AA15),0,AA15)&amp;
IF(ISBLANK(AB15),0,AB15) &amp;
IF(ISBLANK(AC15),0,AC15),2)</f>
        <v>002000</v>
      </c>
      <c r="C15" s="25" t="str">
        <f t="shared" ref="C15:C28" si="1">BIN2HEX(
IF(ISBLANK(F15),0,F15) &amp;
IF(ISBLANK(G15),0,G15)&amp;
IF(ISBLANK(H15),0,H15)&amp;
IF(ISBLANK(I15),0,I15)&amp;
IF(ISBLANK(J15),0,J15) &amp;
IF(ISBLANK(K15),0,K15)&amp;
IF(ISBLANK(L15),0,L15) &amp;
IF(ISBLANK(M15),0,M15))</f>
        <v>0</v>
      </c>
      <c r="D15" s="25" t="str">
        <f t="shared" ref="D15:D28" si="2">BIN2HEX(
IF(ISBLANK(N15),0,N15) &amp;
IF(ISBLANK(O15),0,O15)&amp;
IF(ISBLANK(P15),0,P15)&amp;
IF(ISBLANK(Q15),0,Q15))</f>
        <v>2</v>
      </c>
      <c r="E15" s="12"/>
      <c r="F15" s="19"/>
      <c r="G15" s="20"/>
      <c r="H15" s="20"/>
      <c r="I15" s="20"/>
      <c r="J15" s="20"/>
      <c r="K15" s="20"/>
      <c r="L15" s="20"/>
      <c r="M15" s="21"/>
      <c r="N15" s="22">
        <v>0</v>
      </c>
      <c r="O15" s="6">
        <v>0</v>
      </c>
      <c r="P15" s="6">
        <v>1</v>
      </c>
      <c r="Q15" s="12">
        <v>0</v>
      </c>
      <c r="R15" s="23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0"/>
      <c r="AE15" s="10"/>
    </row>
    <row r="16" spans="1:31" x14ac:dyDescent="0.3">
      <c r="A16" s="2" t="str">
        <f t="shared" ref="A16:A28" si="3">DEC2HEX(HEX2DEC(LEFT(A15,LEN(A15)-1))+1)&amp;"h"</f>
        <v>1h</v>
      </c>
      <c r="B16" s="6" t="str">
        <f t="shared" si="0"/>
        <v>00000D</v>
      </c>
      <c r="C16" s="25" t="str">
        <f t="shared" si="1"/>
        <v>0</v>
      </c>
      <c r="D16" s="25" t="str">
        <f t="shared" si="2"/>
        <v>0</v>
      </c>
      <c r="E16" s="9"/>
      <c r="F16" s="16"/>
      <c r="G16" s="14"/>
      <c r="H16" s="14"/>
      <c r="I16" s="14"/>
      <c r="J16" s="14"/>
      <c r="K16" s="14"/>
      <c r="L16" s="14"/>
      <c r="M16" s="18"/>
      <c r="N16" s="4">
        <v>0</v>
      </c>
      <c r="O16" s="2">
        <v>0</v>
      </c>
      <c r="P16" s="2">
        <v>0</v>
      </c>
      <c r="Q16" s="9">
        <v>0</v>
      </c>
      <c r="R16" s="16"/>
      <c r="S16" s="14"/>
      <c r="T16" s="14"/>
      <c r="U16" s="14"/>
      <c r="V16" s="14"/>
      <c r="W16" s="14"/>
      <c r="X16" s="14"/>
      <c r="Y16" s="14"/>
      <c r="Z16" s="14">
        <v>1</v>
      </c>
      <c r="AA16" s="14">
        <v>1</v>
      </c>
      <c r="AB16" s="14"/>
      <c r="AC16" s="14">
        <v>1</v>
      </c>
      <c r="AD16" s="10"/>
      <c r="AE16" s="10"/>
    </row>
    <row r="17" spans="1:31" x14ac:dyDescent="0.3">
      <c r="A17" s="2" t="str">
        <f t="shared" si="3"/>
        <v>2h</v>
      </c>
      <c r="B17" s="6" t="str">
        <f t="shared" si="0"/>
        <v>023030</v>
      </c>
      <c r="C17" s="25" t="str">
        <f t="shared" si="1"/>
        <v>2</v>
      </c>
      <c r="D17" s="25" t="str">
        <f t="shared" si="2"/>
        <v>3</v>
      </c>
      <c r="E17" s="9"/>
      <c r="F17" s="16"/>
      <c r="G17" s="14"/>
      <c r="H17" s="14"/>
      <c r="I17" s="14"/>
      <c r="J17" s="14"/>
      <c r="K17" s="14"/>
      <c r="L17" s="14">
        <v>1</v>
      </c>
      <c r="M17" s="18">
        <v>0</v>
      </c>
      <c r="N17" s="16"/>
      <c r="O17" s="14">
        <v>0</v>
      </c>
      <c r="P17" s="14">
        <v>1</v>
      </c>
      <c r="Q17" s="18">
        <v>1</v>
      </c>
      <c r="R17" s="16"/>
      <c r="S17" s="14"/>
      <c r="T17" s="14"/>
      <c r="U17" s="14"/>
      <c r="V17" s="14"/>
      <c r="W17" s="14"/>
      <c r="X17" s="14">
        <v>1</v>
      </c>
      <c r="Y17" s="14">
        <v>1</v>
      </c>
      <c r="Z17" s="14"/>
      <c r="AA17" s="14"/>
      <c r="AB17" s="14"/>
      <c r="AC17" s="14"/>
      <c r="AD17" s="10"/>
      <c r="AE17" s="10"/>
    </row>
    <row r="18" spans="1:31" x14ac:dyDescent="0.3">
      <c r="A18" s="2" t="str">
        <f t="shared" si="3"/>
        <v>3h</v>
      </c>
      <c r="B18" s="6" t="str">
        <f t="shared" si="0"/>
        <v>000040</v>
      </c>
      <c r="C18" s="25" t="str">
        <f t="shared" si="1"/>
        <v>0</v>
      </c>
      <c r="D18" s="25" t="str">
        <f t="shared" si="2"/>
        <v>0</v>
      </c>
      <c r="E18" s="9"/>
      <c r="F18" s="16"/>
      <c r="G18" s="14"/>
      <c r="H18" s="14"/>
      <c r="I18" s="14"/>
      <c r="J18" s="14"/>
      <c r="K18" s="14"/>
      <c r="L18" s="14"/>
      <c r="M18" s="18"/>
      <c r="N18" s="16"/>
      <c r="O18" s="14"/>
      <c r="P18" s="14"/>
      <c r="Q18" s="18"/>
      <c r="R18" s="16"/>
      <c r="S18" s="14"/>
      <c r="T18" s="14"/>
      <c r="U18" s="14"/>
      <c r="V18" s="14"/>
      <c r="W18" s="14">
        <v>1</v>
      </c>
      <c r="X18" s="14"/>
      <c r="Y18" s="14"/>
      <c r="Z18" s="14"/>
      <c r="AA18" s="14"/>
      <c r="AB18" s="14"/>
      <c r="AC18" s="14"/>
      <c r="AD18" s="10"/>
      <c r="AE18" s="10"/>
    </row>
    <row r="19" spans="1:31" x14ac:dyDescent="0.3">
      <c r="A19" s="2" t="str">
        <f t="shared" si="3"/>
        <v>4h</v>
      </c>
      <c r="B19" s="6" t="str">
        <f t="shared" si="0"/>
        <v>0E4000</v>
      </c>
      <c r="C19" s="25" t="str">
        <f t="shared" si="1"/>
        <v>E</v>
      </c>
      <c r="D19" s="25" t="str">
        <f t="shared" si="2"/>
        <v>4</v>
      </c>
      <c r="E19" s="9"/>
      <c r="F19" s="16"/>
      <c r="G19" s="14"/>
      <c r="H19" s="14"/>
      <c r="I19" s="14"/>
      <c r="J19" s="14">
        <v>1</v>
      </c>
      <c r="K19" s="14">
        <v>1</v>
      </c>
      <c r="L19" s="14">
        <v>1</v>
      </c>
      <c r="M19" s="18">
        <v>0</v>
      </c>
      <c r="N19" s="16"/>
      <c r="O19" s="14">
        <v>1</v>
      </c>
      <c r="P19" s="14"/>
      <c r="Q19" s="18"/>
      <c r="R19" s="16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0"/>
      <c r="AE19" s="10"/>
    </row>
    <row r="20" spans="1:31" x14ac:dyDescent="0.3">
      <c r="A20" s="2" t="str">
        <f t="shared" si="3"/>
        <v>5h</v>
      </c>
      <c r="B20" s="6" t="str">
        <f t="shared" si="0"/>
        <v>0D5000</v>
      </c>
      <c r="C20" s="25" t="str">
        <f t="shared" si="1"/>
        <v>D</v>
      </c>
      <c r="D20" s="25" t="str">
        <f t="shared" si="2"/>
        <v>5</v>
      </c>
      <c r="E20" s="9"/>
      <c r="F20" s="16"/>
      <c r="G20" s="14"/>
      <c r="H20" s="14"/>
      <c r="I20" s="14"/>
      <c r="J20" s="14">
        <v>1</v>
      </c>
      <c r="K20" s="14">
        <v>1</v>
      </c>
      <c r="L20" s="14">
        <v>0</v>
      </c>
      <c r="M20" s="18">
        <v>1</v>
      </c>
      <c r="N20" s="17"/>
      <c r="O20" s="15">
        <v>1</v>
      </c>
      <c r="P20" s="14"/>
      <c r="Q20" s="18">
        <v>1</v>
      </c>
      <c r="R20" s="16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0"/>
      <c r="AE20" s="10"/>
    </row>
    <row r="21" spans="1:31" x14ac:dyDescent="0.3">
      <c r="A21" s="2" t="str">
        <f t="shared" si="3"/>
        <v>6h</v>
      </c>
      <c r="B21" s="6" t="str">
        <f t="shared" si="0"/>
        <v>0D6000</v>
      </c>
      <c r="C21" s="25" t="str">
        <f t="shared" si="1"/>
        <v>D</v>
      </c>
      <c r="D21" s="25" t="str">
        <f t="shared" si="2"/>
        <v>6</v>
      </c>
      <c r="E21" s="9"/>
      <c r="F21" s="16"/>
      <c r="G21" s="14"/>
      <c r="H21" s="14"/>
      <c r="I21" s="14"/>
      <c r="J21" s="14">
        <v>1</v>
      </c>
      <c r="K21" s="14">
        <v>1</v>
      </c>
      <c r="L21" s="14"/>
      <c r="M21" s="18">
        <v>1</v>
      </c>
      <c r="N21" s="16"/>
      <c r="O21" s="14">
        <v>1</v>
      </c>
      <c r="P21" s="14">
        <v>1</v>
      </c>
      <c r="Q21" s="18"/>
      <c r="R21" s="16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0"/>
      <c r="AE21" s="10"/>
    </row>
    <row r="22" spans="1:31" x14ac:dyDescent="0.3">
      <c r="A22" s="2" t="str">
        <f t="shared" si="3"/>
        <v>7h</v>
      </c>
      <c r="B22" s="6" t="str">
        <f t="shared" si="0"/>
        <v>0C7000</v>
      </c>
      <c r="C22" s="25" t="str">
        <f t="shared" si="1"/>
        <v>C</v>
      </c>
      <c r="D22" s="25" t="str">
        <f t="shared" si="2"/>
        <v>7</v>
      </c>
      <c r="E22" s="9"/>
      <c r="F22" s="16"/>
      <c r="G22" s="14"/>
      <c r="H22" s="14"/>
      <c r="I22" s="14"/>
      <c r="J22" s="14">
        <v>1</v>
      </c>
      <c r="K22" s="14">
        <v>1</v>
      </c>
      <c r="L22" s="14">
        <v>0</v>
      </c>
      <c r="M22" s="18">
        <v>0</v>
      </c>
      <c r="N22" s="16"/>
      <c r="O22" s="14">
        <v>1</v>
      </c>
      <c r="P22" s="14">
        <v>1</v>
      </c>
      <c r="Q22" s="18">
        <v>1</v>
      </c>
      <c r="R22" s="16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0"/>
      <c r="AE22" s="10"/>
    </row>
    <row r="23" spans="1:31" x14ac:dyDescent="0.3">
      <c r="A23" s="2" t="str">
        <f t="shared" si="3"/>
        <v>8h</v>
      </c>
      <c r="B23" s="6" t="str">
        <f t="shared" si="0"/>
        <v>00000D</v>
      </c>
      <c r="C23" s="25" t="str">
        <f t="shared" si="1"/>
        <v>0</v>
      </c>
      <c r="D23" s="25" t="str">
        <f t="shared" si="2"/>
        <v>0</v>
      </c>
      <c r="E23" s="9"/>
      <c r="F23" s="16"/>
      <c r="G23" s="14"/>
      <c r="H23" s="14"/>
      <c r="I23" s="14"/>
      <c r="J23" s="14"/>
      <c r="K23" s="14"/>
      <c r="L23" s="14">
        <v>0</v>
      </c>
      <c r="M23" s="18">
        <v>0</v>
      </c>
      <c r="N23" s="17"/>
      <c r="O23" s="15"/>
      <c r="P23" s="14">
        <v>0</v>
      </c>
      <c r="Q23" s="18"/>
      <c r="R23" s="16"/>
      <c r="S23" s="14"/>
      <c r="T23" s="14"/>
      <c r="U23" s="14"/>
      <c r="V23" s="14"/>
      <c r="W23" s="14"/>
      <c r="X23" s="14"/>
      <c r="Y23" s="14"/>
      <c r="Z23" s="14">
        <v>1</v>
      </c>
      <c r="AA23" s="14">
        <v>1</v>
      </c>
      <c r="AB23" s="14">
        <v>0</v>
      </c>
      <c r="AC23" s="14">
        <v>1</v>
      </c>
      <c r="AD23" s="10"/>
      <c r="AE23" s="10"/>
    </row>
    <row r="24" spans="1:31" x14ac:dyDescent="0.3">
      <c r="A24" s="2" t="str">
        <f t="shared" si="3"/>
        <v>9h</v>
      </c>
      <c r="B24" s="6" t="str">
        <f t="shared" si="0"/>
        <v>093030</v>
      </c>
      <c r="C24" s="25" t="str">
        <f t="shared" si="1"/>
        <v>9</v>
      </c>
      <c r="D24" s="25" t="str">
        <f t="shared" si="2"/>
        <v>3</v>
      </c>
      <c r="E24" s="9"/>
      <c r="F24" s="16"/>
      <c r="G24" s="14"/>
      <c r="H24" s="14"/>
      <c r="I24" s="14"/>
      <c r="J24" s="14">
        <v>1</v>
      </c>
      <c r="K24" s="14"/>
      <c r="L24" s="14"/>
      <c r="M24" s="18">
        <v>1</v>
      </c>
      <c r="N24" s="16"/>
      <c r="O24" s="14"/>
      <c r="P24" s="14">
        <v>1</v>
      </c>
      <c r="Q24" s="18">
        <v>1</v>
      </c>
      <c r="R24" s="16"/>
      <c r="S24" s="14"/>
      <c r="T24" s="14"/>
      <c r="U24" s="14"/>
      <c r="V24" s="14"/>
      <c r="W24" s="14"/>
      <c r="X24" s="14">
        <v>1</v>
      </c>
      <c r="Y24" s="14">
        <v>1</v>
      </c>
      <c r="Z24" s="14"/>
      <c r="AA24" s="14"/>
      <c r="AB24" s="14"/>
      <c r="AC24" s="14"/>
      <c r="AD24" s="10"/>
      <c r="AE24" s="10"/>
    </row>
    <row r="25" spans="1:31" x14ac:dyDescent="0.3">
      <c r="A25" s="2" t="str">
        <f t="shared" si="3"/>
        <v>Ah</v>
      </c>
      <c r="B25" s="6" t="str">
        <f t="shared" si="0"/>
        <v>000080</v>
      </c>
      <c r="C25" s="25" t="str">
        <f t="shared" si="1"/>
        <v>0</v>
      </c>
      <c r="D25" s="25" t="str">
        <f t="shared" si="2"/>
        <v>0</v>
      </c>
      <c r="E25" s="9"/>
      <c r="F25" s="16"/>
      <c r="G25" s="14"/>
      <c r="H25" s="14"/>
      <c r="I25" s="14"/>
      <c r="J25" s="14"/>
      <c r="K25" s="14"/>
      <c r="L25" s="14"/>
      <c r="M25" s="18"/>
      <c r="N25" s="16"/>
      <c r="O25" s="14"/>
      <c r="P25" s="14"/>
      <c r="Q25" s="18"/>
      <c r="R25" s="16"/>
      <c r="S25" s="14"/>
      <c r="T25" s="14"/>
      <c r="U25" s="14"/>
      <c r="V25" s="14">
        <v>1</v>
      </c>
      <c r="W25" s="14"/>
      <c r="X25" s="14"/>
      <c r="Y25" s="14"/>
      <c r="Z25" s="14"/>
      <c r="AA25" s="14"/>
      <c r="AB25" s="14"/>
      <c r="AC25" s="14"/>
      <c r="AD25" s="10"/>
      <c r="AE25" s="10"/>
    </row>
    <row r="26" spans="1:31" x14ac:dyDescent="0.3">
      <c r="A26" s="26" t="str">
        <f t="shared" si="3"/>
        <v>Bh</v>
      </c>
      <c r="B26" s="6" t="str">
        <f t="shared" si="0"/>
        <v>0D8000</v>
      </c>
      <c r="C26" s="25" t="str">
        <f t="shared" si="1"/>
        <v>D</v>
      </c>
      <c r="D26" s="25" t="str">
        <f t="shared" si="2"/>
        <v>8</v>
      </c>
      <c r="E26" s="9"/>
      <c r="F26" s="16"/>
      <c r="G26" s="14"/>
      <c r="H26" s="14"/>
      <c r="I26" s="14"/>
      <c r="J26" s="14">
        <v>1</v>
      </c>
      <c r="K26" s="14">
        <v>1</v>
      </c>
      <c r="L26" s="14">
        <v>0</v>
      </c>
      <c r="M26" s="18">
        <v>1</v>
      </c>
      <c r="N26" s="16">
        <v>1</v>
      </c>
      <c r="O26" s="14"/>
      <c r="P26" s="14"/>
      <c r="Q26" s="18"/>
      <c r="R26" s="16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0"/>
      <c r="AE26" s="10"/>
    </row>
    <row r="27" spans="1:31" x14ac:dyDescent="0.3">
      <c r="A27" s="2" t="str">
        <f t="shared" si="3"/>
        <v>Ch</v>
      </c>
      <c r="B27" s="6" t="str">
        <f t="shared" si="0"/>
        <v>001300</v>
      </c>
      <c r="C27" s="25" t="str">
        <f t="shared" si="1"/>
        <v>0</v>
      </c>
      <c r="D27" s="25" t="str">
        <f t="shared" si="2"/>
        <v>1</v>
      </c>
      <c r="E27" s="9"/>
      <c r="F27" s="16"/>
      <c r="G27" s="14"/>
      <c r="H27" s="14"/>
      <c r="I27" s="14"/>
      <c r="J27" s="14"/>
      <c r="K27" s="14"/>
      <c r="L27" s="14"/>
      <c r="M27" s="18"/>
      <c r="N27" s="16"/>
      <c r="O27" s="14"/>
      <c r="P27" s="14"/>
      <c r="Q27" s="18">
        <v>1</v>
      </c>
      <c r="R27" s="16"/>
      <c r="S27" s="14"/>
      <c r="T27" s="14">
        <v>1</v>
      </c>
      <c r="U27" s="14">
        <v>1</v>
      </c>
      <c r="V27" s="14"/>
      <c r="W27" s="14"/>
      <c r="X27" s="14"/>
      <c r="Y27" s="14"/>
      <c r="Z27" s="14"/>
      <c r="AA27" s="14"/>
      <c r="AB27" s="14"/>
      <c r="AC27" s="14"/>
      <c r="AD27" s="10"/>
      <c r="AE27" s="10"/>
    </row>
    <row r="28" spans="1:31" x14ac:dyDescent="0.3">
      <c r="A28" s="2" t="str">
        <f t="shared" si="3"/>
        <v>Dh</v>
      </c>
      <c r="B28" s="6" t="str">
        <f t="shared" si="0"/>
        <v>001500</v>
      </c>
      <c r="C28" s="25" t="str">
        <f t="shared" si="1"/>
        <v>0</v>
      </c>
      <c r="D28" s="25" t="str">
        <f t="shared" si="2"/>
        <v>1</v>
      </c>
      <c r="E28" s="9"/>
      <c r="F28" s="16"/>
      <c r="G28" s="14"/>
      <c r="H28" s="14"/>
      <c r="I28" s="14"/>
      <c r="J28" s="14"/>
      <c r="K28" s="14"/>
      <c r="L28" s="14"/>
      <c r="M28" s="18"/>
      <c r="N28" s="16"/>
      <c r="O28" s="14"/>
      <c r="P28" s="14"/>
      <c r="Q28" s="18">
        <v>1</v>
      </c>
      <c r="R28" s="16"/>
      <c r="S28" s="14">
        <v>1</v>
      </c>
      <c r="T28" s="14"/>
      <c r="U28" s="14">
        <v>1</v>
      </c>
      <c r="V28" s="14"/>
      <c r="W28" s="14"/>
      <c r="X28" s="14"/>
      <c r="Y28" s="14"/>
      <c r="Z28" s="14"/>
      <c r="AA28" s="14"/>
      <c r="AB28" s="14"/>
      <c r="AC28" s="14"/>
      <c r="AD28" s="10"/>
      <c r="AE28" s="10"/>
    </row>
    <row r="29" spans="1:31" x14ac:dyDescent="0.3">
      <c r="A29" s="27" t="str">
        <f>DEC2HEX(HEX2DEC(LEFT(A28,LEN(A28)-1))+1)&amp;"h"</f>
        <v>Eh</v>
      </c>
      <c r="B29" s="27" t="str">
        <f>BIN2HEX(
IF(ISBLANK(F29),0,F29) &amp;
IF(ISBLANK(G29),0,G29)&amp;
IF(ISBLANK(H29),0,H29)&amp;
IF(ISBLANK(I29),0,I29)&amp;
IF(ISBLANK(J29),0,J29) &amp;
IF(ISBLANK(K29),0,K29)&amp;
IF(ISBLANK(L29),0,L29) &amp;
IF(ISBLANK(M29),0,M29),2)&amp;
BIN2HEX(
IF(ISBLANK(N29),0,N29) &amp;
IF(ISBLANK(O29),0,O29)&amp;
IF(ISBLANK(P29),0,P29)&amp;
IF(ISBLANK(Q29),0,Q29)&amp;
IF(ISBLANK(R29),0,R29) &amp;
IF(ISBLANK(S29),0,S29)&amp;
IF(ISBLANK(T29),0,T29) &amp;
IF(ISBLANK(U29),0,U29),2)&amp;
BIN2HEX(
IF(ISBLANK(V29),0,V29) &amp;
IF(ISBLANK(W29),0,W29)&amp;
IF(ISBLANK(X29),0,X29)&amp;
IF(ISBLANK(Y29),0,Y29)&amp;
IF(ISBLANK(Z29),0,Z29) &amp;
IF(ISBLANK(AA29),0,AA29)&amp;
IF(ISBLANK(AB29),0,AB29) &amp;
IF(ISBLANK(AC29),0,AC29),2)</f>
        <v>001000</v>
      </c>
      <c r="C29" s="28" t="str">
        <f>BIN2HEX(
IF(ISBLANK(F29),0,F29) &amp;
IF(ISBLANK(G29),0,G29)&amp;
IF(ISBLANK(H29),0,H29)&amp;
IF(ISBLANK(I29),0,I29)&amp;
IF(ISBLANK(J29),0,J29) &amp;
IF(ISBLANK(K29),0,K29)&amp;
IF(ISBLANK(L29),0,L29) &amp;
IF(ISBLANK(M29),0,M29))</f>
        <v>0</v>
      </c>
      <c r="D29" s="28" t="str">
        <f>BIN2HEX(
IF(ISBLANK(N29),0,N29) &amp;
IF(ISBLANK(O29),0,O29)&amp;
IF(ISBLANK(P29),0,P29)&amp;
IF(ISBLANK(Q29),0,Q29))</f>
        <v>1</v>
      </c>
      <c r="E29" s="29"/>
      <c r="F29" s="30"/>
      <c r="G29" s="31"/>
      <c r="H29" s="31"/>
      <c r="I29" s="31"/>
      <c r="J29" s="31"/>
      <c r="K29" s="31"/>
      <c r="L29" s="31"/>
      <c r="M29" s="32"/>
      <c r="N29" s="31"/>
      <c r="O29" s="31"/>
      <c r="P29" s="31"/>
      <c r="Q29" s="30">
        <v>1</v>
      </c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10"/>
      <c r="AE29" s="10"/>
    </row>
    <row r="30" spans="1:31" x14ac:dyDescent="0.3">
      <c r="F30" s="5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</sheetData>
  <mergeCells count="19">
    <mergeCell ref="E13:E14"/>
    <mergeCell ref="B13:B14"/>
    <mergeCell ref="A13:A14"/>
    <mergeCell ref="C13:C14"/>
    <mergeCell ref="D13:D14"/>
    <mergeCell ref="N14:Q14"/>
    <mergeCell ref="F14:M14"/>
    <mergeCell ref="N1:Q1"/>
    <mergeCell ref="N4:Q4"/>
    <mergeCell ref="J2:L2"/>
    <mergeCell ref="J5:L5"/>
    <mergeCell ref="J6:L6"/>
    <mergeCell ref="J1:L1"/>
    <mergeCell ref="J4:L4"/>
    <mergeCell ref="J7:L7"/>
    <mergeCell ref="J8:L8"/>
    <mergeCell ref="J9:L9"/>
    <mergeCell ref="J10:L10"/>
    <mergeCell ref="J11:L11"/>
  </mergeCells>
  <phoneticPr fontId="2" type="noConversion"/>
  <pageMargins left="0.7" right="0.7" top="0.75" bottom="0.75" header="0.3" footer="0.3"/>
  <pageSetup orientation="portrait" r:id="rId1"/>
  <ignoredErrors>
    <ignoredError sqref="A15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2" ma:contentTypeDescription="Create a new document." ma:contentTypeScope="" ma:versionID="8440ede80b3c0066d742a1a7cd959f54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f15f319e3c55583ed43e5575d09bd85a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1E3EF2-BAD3-4E97-BE27-EC1A9AEE38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DEC8AF-A0A9-48CA-88B2-EC832FE1E2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31B934-A92B-4830-803B-4309ABCF7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FETCH_Resenje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danko</dc:creator>
  <cp:lastModifiedBy>uSER</cp:lastModifiedBy>
  <dcterms:created xsi:type="dcterms:W3CDTF">2020-12-14T14:57:27Z</dcterms:created>
  <dcterms:modified xsi:type="dcterms:W3CDTF">2021-09-09T17:24:05Z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