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ICEF\Derivatives\2023\HA2\"/>
    </mc:Choice>
  </mc:AlternateContent>
  <bookViews>
    <workbookView xWindow="0" yWindow="0" windowWidth="19200" windowHeight="7900"/>
  </bookViews>
  <sheets>
    <sheet name="H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10" i="1"/>
  <c r="N11" i="1"/>
  <c r="N12" i="1"/>
  <c r="N15" i="1"/>
  <c r="N16" i="1"/>
  <c r="N21" i="1"/>
  <c r="M4" i="1"/>
  <c r="N4" i="1" s="1"/>
  <c r="M5" i="1"/>
  <c r="M6" i="1"/>
  <c r="M7" i="1"/>
  <c r="M8" i="1"/>
  <c r="N8" i="1" s="1"/>
  <c r="M9" i="1"/>
  <c r="N9" i="1" s="1"/>
  <c r="M10" i="1"/>
  <c r="M11" i="1"/>
  <c r="M12" i="1"/>
  <c r="M13" i="1"/>
  <c r="N13" i="1" s="1"/>
  <c r="M14" i="1"/>
  <c r="N14" i="1" s="1"/>
  <c r="M15" i="1"/>
  <c r="M16" i="1"/>
  <c r="M17" i="1"/>
  <c r="N17" i="1" s="1"/>
  <c r="M18" i="1"/>
  <c r="N18" i="1" s="1"/>
  <c r="M19" i="1"/>
  <c r="N19" i="1" s="1"/>
  <c r="M20" i="1"/>
  <c r="N20" i="1" s="1"/>
  <c r="M21" i="1"/>
  <c r="M22" i="1"/>
  <c r="N22" i="1" s="1"/>
  <c r="M3" i="1"/>
  <c r="I16" i="1"/>
  <c r="I5" i="1"/>
  <c r="I12" i="1"/>
  <c r="I24" i="1" l="1"/>
  <c r="I11" i="1"/>
  <c r="I21" i="1"/>
  <c r="I6" i="1"/>
  <c r="I7" i="1"/>
  <c r="I8" i="1"/>
  <c r="I10" i="1"/>
  <c r="I22" i="1"/>
  <c r="I18" i="1"/>
  <c r="I15" i="1"/>
  <c r="I17" i="1"/>
  <c r="I3" i="1"/>
  <c r="I20" i="1"/>
  <c r="I19" i="1"/>
  <c r="I13" i="1"/>
  <c r="I14" i="1"/>
  <c r="I4" i="1"/>
  <c r="I23" i="1" s="1"/>
  <c r="I9" i="1"/>
  <c r="M24" i="1" l="1"/>
  <c r="M23" i="1"/>
  <c r="N3" i="1"/>
  <c r="N23" i="1" l="1"/>
  <c r="N24" i="1"/>
</calcChain>
</file>

<file path=xl/sharedStrings.xml><?xml version="1.0" encoding="utf-8"?>
<sst xmlns="http://schemas.openxmlformats.org/spreadsheetml/2006/main" count="62" uniqueCount="54">
  <si>
    <t>Total (max=100)</t>
  </si>
  <si>
    <t>Home Assignment 1</t>
  </si>
  <si>
    <t>First name</t>
  </si>
  <si>
    <t>Last name</t>
  </si>
  <si>
    <t>Problem 1</t>
  </si>
  <si>
    <t>Problem 2</t>
  </si>
  <si>
    <t>Problem 3</t>
  </si>
  <si>
    <t>Problem 4</t>
  </si>
  <si>
    <t>Problem 5</t>
  </si>
  <si>
    <t>Problem 6</t>
  </si>
  <si>
    <t>Home Assignment 2</t>
  </si>
  <si>
    <t>Total</t>
  </si>
  <si>
    <t>Anastasia</t>
  </si>
  <si>
    <t>Khanina</t>
  </si>
  <si>
    <t>Alia</t>
  </si>
  <si>
    <t>Kushmukhametova</t>
  </si>
  <si>
    <t>Alisa</t>
  </si>
  <si>
    <t>Ulanovskaya</t>
  </si>
  <si>
    <t>Alexander</t>
  </si>
  <si>
    <t>Egoshin</t>
  </si>
  <si>
    <t>Fetisov</t>
  </si>
  <si>
    <t>Andrei</t>
  </si>
  <si>
    <t>Ilin</t>
  </si>
  <si>
    <t>Korotkov</t>
  </si>
  <si>
    <t>Denis</t>
  </si>
  <si>
    <t>Pavel</t>
  </si>
  <si>
    <t>Yakubov</t>
  </si>
  <si>
    <t>Roman</t>
  </si>
  <si>
    <t>Petukhov</t>
  </si>
  <si>
    <t>Dmitry</t>
  </si>
  <si>
    <t>Manin</t>
  </si>
  <si>
    <t>Evgenia</t>
  </si>
  <si>
    <t>Monina</t>
  </si>
  <si>
    <t>Joshua</t>
  </si>
  <si>
    <t>Baidoo</t>
  </si>
  <si>
    <t>Spivak</t>
  </si>
  <si>
    <t>Maxim</t>
  </si>
  <si>
    <t>Shirshov</t>
  </si>
  <si>
    <t xml:space="preserve">Said </t>
  </si>
  <si>
    <t>Magomedov</t>
  </si>
  <si>
    <t>Polina</t>
  </si>
  <si>
    <t>Mamaeva</t>
  </si>
  <si>
    <t>Chichulina</t>
  </si>
  <si>
    <t>Sergey</t>
  </si>
  <si>
    <t>Leschev</t>
  </si>
  <si>
    <t>Dmitriev</t>
  </si>
  <si>
    <r>
      <t>Mean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</si>
  <si>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r>
      <t>Std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</si>
  <si>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r>
      <t>Mean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</si>
  <si>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r>
      <t>Std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</si>
  <si>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=Mean</t>
  </si>
  <si>
    <t>=Std</t>
  </si>
  <si>
    <t>Mikhail</t>
  </si>
  <si>
    <t>Mitrofanov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</si>
</sst>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Font="1"/>
    <xf numFmtId="0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P30" sqref="P30"/>
    </sheetView>
  </sheetViews>
  <sheetFormatPr defaultRowHeight="14.5" x14ac:dyDescent="0.35"/>
  <cols>
    <col min="1" max="1" width="9.54296875" style="1" bestFit="1" customWidth="1"/>
    <col min="2" max="2" width="17" style="1" bestFit="1" customWidth="1"/>
    <col min="3" max="8" width="9.26953125" style="1" bestFit="1" customWidth="1"/>
    <col min="9" max="9" width="14.36328125" style="1" bestFit="1" customWidth="1"/>
    <col min="10" max="11" width="9.26953125" style="1" bestFit="1" customWidth="1"/>
    <col min="12" max="12" width="9.26953125" style="1" customWidth="1"/>
    <col min="13" max="13" width="14.36328125" style="1" bestFit="1" customWidth="1"/>
    <col min="14" max="16384" width="8.7265625" style="1"/>
  </cols>
  <sheetData>
    <row r="1" spans="1:14" x14ac:dyDescent="0.35">
      <c r="A1" s="7" t="s">
        <v>2</v>
      </c>
      <c r="B1" s="7" t="s">
        <v>3</v>
      </c>
      <c r="C1" s="7" t="s">
        <v>1</v>
      </c>
      <c r="D1" s="7"/>
      <c r="E1" s="7"/>
      <c r="F1" s="7"/>
      <c r="G1" s="7"/>
      <c r="H1" s="7"/>
      <c r="I1" s="7"/>
      <c r="J1" s="7" t="s">
        <v>10</v>
      </c>
      <c r="K1" s="7"/>
      <c r="L1" s="7"/>
      <c r="M1" s="7"/>
      <c r="N1" s="7" t="s">
        <v>11</v>
      </c>
    </row>
    <row r="2" spans="1:14" x14ac:dyDescent="0.35">
      <c r="A2" s="7"/>
      <c r="B2" s="7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0</v>
      </c>
      <c r="J2" s="3" t="s">
        <v>4</v>
      </c>
      <c r="K2" s="3" t="s">
        <v>5</v>
      </c>
      <c r="L2" s="6" t="s">
        <v>6</v>
      </c>
      <c r="M2" s="3" t="s">
        <v>0</v>
      </c>
      <c r="N2" s="7"/>
    </row>
    <row r="3" spans="1:14" x14ac:dyDescent="0.35">
      <c r="A3" s="1" t="s">
        <v>33</v>
      </c>
      <c r="B3" s="1" t="s">
        <v>34</v>
      </c>
      <c r="C3" s="9">
        <v>10</v>
      </c>
      <c r="D3" s="9">
        <v>5</v>
      </c>
      <c r="E3" s="9">
        <v>10</v>
      </c>
      <c r="F3" s="9">
        <v>15</v>
      </c>
      <c r="G3" s="9">
        <v>16</v>
      </c>
      <c r="H3" s="9">
        <v>0</v>
      </c>
      <c r="I3" s="1">
        <f>SUM(C3:H3)*(100/87)</f>
        <v>64.367816091954012</v>
      </c>
      <c r="J3" s="9">
        <v>28</v>
      </c>
      <c r="K3" s="9">
        <v>25</v>
      </c>
      <c r="L3" s="9">
        <v>0</v>
      </c>
      <c r="M3" s="1">
        <f>SUM(J3:L3)</f>
        <v>53</v>
      </c>
      <c r="N3" s="1">
        <f>AVERAGE(I3,M3)</f>
        <v>58.683908045977006</v>
      </c>
    </row>
    <row r="4" spans="1:14" x14ac:dyDescent="0.35">
      <c r="A4" s="1" t="s">
        <v>40</v>
      </c>
      <c r="B4" s="1" t="s">
        <v>42</v>
      </c>
      <c r="C4" s="9">
        <v>10</v>
      </c>
      <c r="D4" s="9">
        <v>10</v>
      </c>
      <c r="E4" s="9">
        <v>8</v>
      </c>
      <c r="F4" s="9">
        <v>15</v>
      </c>
      <c r="G4" s="9">
        <v>20</v>
      </c>
      <c r="H4" s="9">
        <v>20</v>
      </c>
      <c r="I4" s="1">
        <f>SUM(C4:H4)*(100/87)</f>
        <v>95.402298850574709</v>
      </c>
      <c r="J4" s="9">
        <v>35</v>
      </c>
      <c r="K4" s="9">
        <v>25</v>
      </c>
      <c r="L4" s="9">
        <v>20</v>
      </c>
      <c r="M4" s="1">
        <f t="shared" ref="M4:M22" si="0">SUM(J4:L4)</f>
        <v>80</v>
      </c>
      <c r="N4" s="1">
        <f t="shared" ref="N4:N22" si="1">AVERAGE(I4,M4)</f>
        <v>87.701149425287355</v>
      </c>
    </row>
    <row r="5" spans="1:14" x14ac:dyDescent="0.35">
      <c r="A5" s="1" t="s">
        <v>18</v>
      </c>
      <c r="B5" s="1" t="s">
        <v>45</v>
      </c>
      <c r="C5" s="9">
        <v>10</v>
      </c>
      <c r="D5" s="9">
        <v>12</v>
      </c>
      <c r="E5" s="9">
        <v>10</v>
      </c>
      <c r="F5" s="9">
        <v>15</v>
      </c>
      <c r="G5" s="9">
        <v>15</v>
      </c>
      <c r="H5" s="9">
        <v>0</v>
      </c>
      <c r="I5" s="1">
        <f>SUM(C5:H5)*(100/87)</f>
        <v>71.264367816091948</v>
      </c>
      <c r="J5" s="9">
        <v>20</v>
      </c>
      <c r="K5" s="9">
        <v>22</v>
      </c>
      <c r="L5" s="9">
        <v>35</v>
      </c>
      <c r="M5" s="1">
        <f t="shared" si="0"/>
        <v>77</v>
      </c>
      <c r="N5" s="1">
        <f t="shared" si="1"/>
        <v>74.132183908045974</v>
      </c>
    </row>
    <row r="6" spans="1:14" x14ac:dyDescent="0.35">
      <c r="A6" s="1" t="s">
        <v>18</v>
      </c>
      <c r="B6" s="1" t="s">
        <v>19</v>
      </c>
      <c r="C6" s="9">
        <v>10</v>
      </c>
      <c r="D6" s="9">
        <v>12</v>
      </c>
      <c r="E6" s="9">
        <v>10</v>
      </c>
      <c r="F6" s="9">
        <v>15</v>
      </c>
      <c r="G6" s="9">
        <v>20</v>
      </c>
      <c r="H6" s="9">
        <v>20</v>
      </c>
      <c r="I6" s="1">
        <f>SUM(C6:H6)*(100/87)</f>
        <v>100</v>
      </c>
      <c r="J6" s="9">
        <v>35</v>
      </c>
      <c r="K6" s="9">
        <v>25</v>
      </c>
      <c r="L6" s="9">
        <v>40</v>
      </c>
      <c r="M6" s="1">
        <f t="shared" si="0"/>
        <v>100</v>
      </c>
      <c r="N6" s="1">
        <f t="shared" si="1"/>
        <v>100</v>
      </c>
    </row>
    <row r="7" spans="1:14" x14ac:dyDescent="0.35">
      <c r="A7" s="1" t="s">
        <v>18</v>
      </c>
      <c r="B7" s="1" t="s">
        <v>20</v>
      </c>
      <c r="C7" s="9">
        <v>10</v>
      </c>
      <c r="D7" s="9">
        <v>5</v>
      </c>
      <c r="E7" s="9">
        <v>7</v>
      </c>
      <c r="F7" s="9">
        <v>0</v>
      </c>
      <c r="G7" s="9">
        <v>2</v>
      </c>
      <c r="H7" s="9">
        <v>20</v>
      </c>
      <c r="I7" s="1">
        <f>SUM(C7:H7)*(100/87)</f>
        <v>50.574712643678154</v>
      </c>
      <c r="J7" s="9">
        <v>0</v>
      </c>
      <c r="K7" s="9">
        <v>0</v>
      </c>
      <c r="L7" s="9">
        <v>0</v>
      </c>
      <c r="M7" s="1">
        <f t="shared" si="0"/>
        <v>0</v>
      </c>
      <c r="N7" s="1">
        <f t="shared" si="1"/>
        <v>25.287356321839077</v>
      </c>
    </row>
    <row r="8" spans="1:14" x14ac:dyDescent="0.35">
      <c r="A8" s="1" t="s">
        <v>21</v>
      </c>
      <c r="B8" s="1" t="s">
        <v>22</v>
      </c>
      <c r="C8" s="9">
        <v>10</v>
      </c>
      <c r="D8" s="9">
        <v>12</v>
      </c>
      <c r="E8" s="9">
        <v>10</v>
      </c>
      <c r="F8" s="9">
        <v>15</v>
      </c>
      <c r="G8" s="9">
        <v>20</v>
      </c>
      <c r="H8" s="9">
        <v>20</v>
      </c>
      <c r="I8" s="1">
        <f>SUM(C8:H8)*(100/87)</f>
        <v>100</v>
      </c>
      <c r="J8" s="9">
        <v>32</v>
      </c>
      <c r="K8" s="9">
        <v>25</v>
      </c>
      <c r="L8" s="9">
        <v>20</v>
      </c>
      <c r="M8" s="1">
        <f t="shared" si="0"/>
        <v>77</v>
      </c>
      <c r="N8" s="1">
        <f t="shared" si="1"/>
        <v>88.5</v>
      </c>
    </row>
    <row r="9" spans="1:14" x14ac:dyDescent="0.35">
      <c r="A9" s="1" t="s">
        <v>12</v>
      </c>
      <c r="B9" s="1" t="s">
        <v>13</v>
      </c>
      <c r="C9" s="9">
        <v>10</v>
      </c>
      <c r="D9" s="9">
        <v>12</v>
      </c>
      <c r="E9" s="9">
        <v>10</v>
      </c>
      <c r="F9" s="9">
        <v>15</v>
      </c>
      <c r="G9" s="9">
        <v>10</v>
      </c>
      <c r="H9" s="9">
        <v>20</v>
      </c>
      <c r="I9" s="1">
        <f>SUM(C9:H9)*(100/87)</f>
        <v>88.505747126436773</v>
      </c>
      <c r="J9" s="9">
        <v>35</v>
      </c>
      <c r="K9" s="9">
        <v>25</v>
      </c>
      <c r="L9" s="9">
        <v>35</v>
      </c>
      <c r="M9" s="1">
        <f t="shared" si="0"/>
        <v>95</v>
      </c>
      <c r="N9" s="1">
        <f t="shared" si="1"/>
        <v>91.752873563218387</v>
      </c>
    </row>
    <row r="10" spans="1:14" x14ac:dyDescent="0.35">
      <c r="A10" s="1" t="s">
        <v>24</v>
      </c>
      <c r="B10" s="1" t="s">
        <v>23</v>
      </c>
      <c r="C10" s="9">
        <v>10</v>
      </c>
      <c r="D10" s="9">
        <v>10</v>
      </c>
      <c r="E10" s="9">
        <v>10</v>
      </c>
      <c r="F10" s="9">
        <v>15</v>
      </c>
      <c r="G10" s="9">
        <v>19</v>
      </c>
      <c r="H10" s="9">
        <v>15</v>
      </c>
      <c r="I10" s="1">
        <f>SUM(C10:H10)*(100/87)</f>
        <v>90.804597701149419</v>
      </c>
      <c r="J10" s="9">
        <v>25</v>
      </c>
      <c r="K10" s="9">
        <v>25</v>
      </c>
      <c r="L10" s="9">
        <v>0</v>
      </c>
      <c r="M10" s="1">
        <f t="shared" si="0"/>
        <v>50</v>
      </c>
      <c r="N10" s="1">
        <f t="shared" si="1"/>
        <v>70.402298850574709</v>
      </c>
    </row>
    <row r="11" spans="1:14" x14ac:dyDescent="0.35">
      <c r="A11" s="1" t="s">
        <v>14</v>
      </c>
      <c r="B11" s="1" t="s">
        <v>15</v>
      </c>
      <c r="C11" s="9">
        <v>7</v>
      </c>
      <c r="D11" s="9">
        <v>6</v>
      </c>
      <c r="E11" s="9">
        <v>6</v>
      </c>
      <c r="F11" s="9">
        <v>0</v>
      </c>
      <c r="G11" s="9">
        <v>0</v>
      </c>
      <c r="H11" s="9">
        <v>0</v>
      </c>
      <c r="I11" s="1">
        <f>SUM(C11:H11)*(100/87)</f>
        <v>21.839080459770113</v>
      </c>
      <c r="J11" s="9">
        <v>5</v>
      </c>
      <c r="K11" s="9">
        <v>3</v>
      </c>
      <c r="L11" s="9">
        <v>0</v>
      </c>
      <c r="M11" s="1">
        <f t="shared" si="0"/>
        <v>8</v>
      </c>
      <c r="N11" s="1">
        <f t="shared" si="1"/>
        <v>14.919540229885056</v>
      </c>
    </row>
    <row r="12" spans="1:14" x14ac:dyDescent="0.35">
      <c r="A12" s="1" t="s">
        <v>43</v>
      </c>
      <c r="B12" s="1" t="s">
        <v>44</v>
      </c>
      <c r="C12" s="9">
        <v>7</v>
      </c>
      <c r="D12" s="9">
        <v>7</v>
      </c>
      <c r="E12" s="9">
        <v>6</v>
      </c>
      <c r="F12" s="9">
        <v>0</v>
      </c>
      <c r="G12" s="9">
        <v>0</v>
      </c>
      <c r="H12" s="9">
        <v>0</v>
      </c>
      <c r="I12" s="1">
        <f>SUM(C12:H12)*(100/87)</f>
        <v>22.988505747126435</v>
      </c>
      <c r="J12" s="9">
        <v>0</v>
      </c>
      <c r="K12" s="9">
        <v>0</v>
      </c>
      <c r="L12" s="9">
        <v>0</v>
      </c>
      <c r="M12" s="1">
        <f t="shared" si="0"/>
        <v>0</v>
      </c>
      <c r="N12" s="1">
        <f t="shared" si="1"/>
        <v>11.494252873563218</v>
      </c>
    </row>
    <row r="13" spans="1:14" x14ac:dyDescent="0.35">
      <c r="A13" s="1" t="s">
        <v>38</v>
      </c>
      <c r="B13" s="1" t="s">
        <v>39</v>
      </c>
      <c r="C13" s="9">
        <v>10</v>
      </c>
      <c r="D13" s="9">
        <v>12</v>
      </c>
      <c r="E13" s="9">
        <v>10</v>
      </c>
      <c r="F13" s="9">
        <v>15</v>
      </c>
      <c r="G13" s="9">
        <v>20</v>
      </c>
      <c r="H13" s="9">
        <v>20</v>
      </c>
      <c r="I13" s="1">
        <f>SUM(C13:H13)*(100/87)</f>
        <v>100</v>
      </c>
      <c r="J13" s="9">
        <v>35</v>
      </c>
      <c r="K13" s="9">
        <v>25</v>
      </c>
      <c r="L13" s="9">
        <v>40</v>
      </c>
      <c r="M13" s="1">
        <f t="shared" si="0"/>
        <v>100</v>
      </c>
      <c r="N13" s="1">
        <f t="shared" si="1"/>
        <v>100</v>
      </c>
    </row>
    <row r="14" spans="1:14" x14ac:dyDescent="0.35">
      <c r="A14" s="1" t="s">
        <v>40</v>
      </c>
      <c r="B14" s="1" t="s">
        <v>41</v>
      </c>
      <c r="C14" s="9">
        <v>10</v>
      </c>
      <c r="D14" s="9">
        <v>12</v>
      </c>
      <c r="E14" s="9">
        <v>8</v>
      </c>
      <c r="F14" s="9">
        <v>15</v>
      </c>
      <c r="G14" s="9">
        <v>4</v>
      </c>
      <c r="H14" s="9">
        <v>20</v>
      </c>
      <c r="I14" s="1">
        <f>SUM(C14:H14)*(100/87)</f>
        <v>79.310344827586206</v>
      </c>
      <c r="J14" s="9">
        <v>32</v>
      </c>
      <c r="K14" s="9">
        <v>3</v>
      </c>
      <c r="L14" s="9">
        <v>20</v>
      </c>
      <c r="M14" s="1">
        <f t="shared" si="0"/>
        <v>55</v>
      </c>
      <c r="N14" s="1">
        <f t="shared" si="1"/>
        <v>67.15517241379311</v>
      </c>
    </row>
    <row r="15" spans="1:14" x14ac:dyDescent="0.35">
      <c r="A15" s="1" t="s">
        <v>29</v>
      </c>
      <c r="B15" s="1" t="s">
        <v>30</v>
      </c>
      <c r="C15" s="9">
        <v>10</v>
      </c>
      <c r="D15" s="9">
        <v>12</v>
      </c>
      <c r="E15" s="9">
        <v>10</v>
      </c>
      <c r="F15" s="9">
        <v>15</v>
      </c>
      <c r="G15" s="9">
        <v>15</v>
      </c>
      <c r="H15" s="9">
        <v>0</v>
      </c>
      <c r="I15" s="1">
        <f>SUM(C15:H15)*(100/87)</f>
        <v>71.264367816091948</v>
      </c>
      <c r="J15" s="9">
        <v>25</v>
      </c>
      <c r="K15" s="9">
        <v>24</v>
      </c>
      <c r="L15" s="9">
        <v>0</v>
      </c>
      <c r="M15" s="1">
        <f t="shared" si="0"/>
        <v>49</v>
      </c>
      <c r="N15" s="1">
        <f t="shared" si="1"/>
        <v>60.132183908045974</v>
      </c>
    </row>
    <row r="16" spans="1:14" x14ac:dyDescent="0.35">
      <c r="A16" s="1" t="s">
        <v>52</v>
      </c>
      <c r="B16" s="1" t="s">
        <v>53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1">
        <f>SUM(C16:H16)*(100/87)</f>
        <v>0</v>
      </c>
      <c r="J16" s="9">
        <v>35</v>
      </c>
      <c r="K16" s="9">
        <v>24</v>
      </c>
      <c r="L16" s="9">
        <v>35</v>
      </c>
      <c r="M16" s="1">
        <f t="shared" si="0"/>
        <v>94</v>
      </c>
      <c r="N16" s="1">
        <f t="shared" si="1"/>
        <v>47</v>
      </c>
    </row>
    <row r="17" spans="1:15" x14ac:dyDescent="0.35">
      <c r="A17" s="1" t="s">
        <v>31</v>
      </c>
      <c r="B17" s="1" t="s">
        <v>32</v>
      </c>
      <c r="C17" s="9">
        <v>10</v>
      </c>
      <c r="D17" s="9">
        <v>10</v>
      </c>
      <c r="E17" s="9">
        <v>10</v>
      </c>
      <c r="F17" s="9">
        <v>15</v>
      </c>
      <c r="G17" s="9">
        <v>18</v>
      </c>
      <c r="H17" s="9">
        <v>20</v>
      </c>
      <c r="I17" s="1">
        <f>SUM(C17:H17)*(100/87)</f>
        <v>95.402298850574709</v>
      </c>
      <c r="J17" s="9">
        <v>30</v>
      </c>
      <c r="K17" s="9">
        <v>24</v>
      </c>
      <c r="L17" s="9">
        <v>20</v>
      </c>
      <c r="M17" s="1">
        <f t="shared" si="0"/>
        <v>74</v>
      </c>
      <c r="N17" s="1">
        <f t="shared" si="1"/>
        <v>84.701149425287355</v>
      </c>
    </row>
    <row r="18" spans="1:15" x14ac:dyDescent="0.35">
      <c r="A18" s="1" t="s">
        <v>27</v>
      </c>
      <c r="B18" s="1" t="s">
        <v>28</v>
      </c>
      <c r="C18" s="9">
        <v>10</v>
      </c>
      <c r="D18" s="9">
        <v>12</v>
      </c>
      <c r="E18" s="9">
        <v>10</v>
      </c>
      <c r="F18" s="9">
        <v>15</v>
      </c>
      <c r="G18" s="9">
        <v>20</v>
      </c>
      <c r="H18" s="9">
        <v>10</v>
      </c>
      <c r="I18" s="1">
        <f>SUM(C18:H18)*(100/87)</f>
        <v>88.505747126436773</v>
      </c>
      <c r="J18" s="9">
        <v>20</v>
      </c>
      <c r="K18" s="9">
        <v>25</v>
      </c>
      <c r="L18" s="9">
        <v>20</v>
      </c>
      <c r="M18" s="1">
        <f t="shared" si="0"/>
        <v>65</v>
      </c>
      <c r="N18" s="1">
        <f t="shared" si="1"/>
        <v>76.752873563218387</v>
      </c>
    </row>
    <row r="19" spans="1:15" x14ac:dyDescent="0.35">
      <c r="A19" s="1" t="s">
        <v>36</v>
      </c>
      <c r="B19" s="1" t="s">
        <v>37</v>
      </c>
      <c r="C19" s="9">
        <v>10</v>
      </c>
      <c r="D19" s="9">
        <v>10</v>
      </c>
      <c r="E19" s="9">
        <v>9</v>
      </c>
      <c r="F19" s="9">
        <v>15</v>
      </c>
      <c r="G19" s="9">
        <v>20</v>
      </c>
      <c r="H19" s="9">
        <v>20</v>
      </c>
      <c r="I19" s="1">
        <f>SUM(C19:H19)*(100/87)</f>
        <v>96.551724137931032</v>
      </c>
      <c r="J19" s="9">
        <v>30</v>
      </c>
      <c r="K19" s="9">
        <v>24</v>
      </c>
      <c r="L19" s="9">
        <v>40</v>
      </c>
      <c r="M19" s="1">
        <f t="shared" si="0"/>
        <v>94</v>
      </c>
      <c r="N19" s="1">
        <f t="shared" si="1"/>
        <v>95.275862068965523</v>
      </c>
    </row>
    <row r="20" spans="1:15" x14ac:dyDescent="0.35">
      <c r="A20" s="1" t="s">
        <v>12</v>
      </c>
      <c r="B20" s="1" t="s">
        <v>35</v>
      </c>
      <c r="C20" s="9">
        <v>10</v>
      </c>
      <c r="D20" s="9">
        <v>10</v>
      </c>
      <c r="E20" s="9">
        <v>10</v>
      </c>
      <c r="F20" s="9">
        <v>15</v>
      </c>
      <c r="G20" s="9">
        <v>18</v>
      </c>
      <c r="H20" s="9">
        <v>20</v>
      </c>
      <c r="I20" s="1">
        <f>SUM(C20:H20)*(100/87)</f>
        <v>95.402298850574709</v>
      </c>
      <c r="J20" s="9">
        <v>30</v>
      </c>
      <c r="K20" s="9">
        <v>23</v>
      </c>
      <c r="L20" s="9">
        <v>20</v>
      </c>
      <c r="M20" s="1">
        <f t="shared" si="0"/>
        <v>73</v>
      </c>
      <c r="N20" s="1">
        <f t="shared" si="1"/>
        <v>84.201149425287355</v>
      </c>
    </row>
    <row r="21" spans="1:15" x14ac:dyDescent="0.35">
      <c r="A21" s="1" t="s">
        <v>16</v>
      </c>
      <c r="B21" s="1" t="s">
        <v>17</v>
      </c>
      <c r="C21" s="9">
        <v>10</v>
      </c>
      <c r="D21" s="9">
        <v>12</v>
      </c>
      <c r="E21" s="9">
        <v>8</v>
      </c>
      <c r="F21" s="9">
        <v>12</v>
      </c>
      <c r="G21" s="9">
        <v>4</v>
      </c>
      <c r="H21" s="9">
        <v>20</v>
      </c>
      <c r="I21" s="1">
        <f>SUM(C21:H21)*(100/87)</f>
        <v>75.862068965517238</v>
      </c>
      <c r="J21" s="9">
        <v>25</v>
      </c>
      <c r="K21" s="9">
        <v>10</v>
      </c>
      <c r="L21" s="9">
        <v>0</v>
      </c>
      <c r="M21" s="1">
        <f t="shared" si="0"/>
        <v>35</v>
      </c>
      <c r="N21" s="1">
        <f t="shared" si="1"/>
        <v>55.431034482758619</v>
      </c>
    </row>
    <row r="22" spans="1:15" x14ac:dyDescent="0.35">
      <c r="A22" s="1" t="s">
        <v>25</v>
      </c>
      <c r="B22" s="1" t="s">
        <v>26</v>
      </c>
      <c r="C22" s="9">
        <v>7</v>
      </c>
      <c r="D22" s="9">
        <v>10</v>
      </c>
      <c r="E22" s="9">
        <v>10</v>
      </c>
      <c r="F22" s="9">
        <v>0</v>
      </c>
      <c r="G22" s="9">
        <v>2</v>
      </c>
      <c r="H22" s="9">
        <v>0</v>
      </c>
      <c r="I22" s="1">
        <f>SUM(C22:H22)*(100/87)</f>
        <v>33.333333333333329</v>
      </c>
      <c r="J22" s="9">
        <v>0</v>
      </c>
      <c r="K22" s="9">
        <v>22</v>
      </c>
      <c r="L22" s="9">
        <v>20</v>
      </c>
      <c r="M22" s="1">
        <f t="shared" si="0"/>
        <v>42</v>
      </c>
      <c r="N22" s="1">
        <f t="shared" si="1"/>
        <v>37.666666666666664</v>
      </c>
    </row>
    <row r="23" spans="1:15" ht="16.5" x14ac:dyDescent="0.35">
      <c r="H23" s="4" t="s">
        <v>46</v>
      </c>
      <c r="I23" s="5">
        <f>AVERAGE(I3:I22)</f>
        <v>72.068965517241367</v>
      </c>
      <c r="L23" s="4" t="s">
        <v>48</v>
      </c>
      <c r="M23" s="5">
        <f>AVERAGE(M3:M22)</f>
        <v>61.05</v>
      </c>
      <c r="N23" s="4">
        <f>AVERAGE(N3:N22)</f>
        <v>66.559482758620703</v>
      </c>
      <c r="O23" s="8" t="s">
        <v>50</v>
      </c>
    </row>
    <row r="24" spans="1:15" ht="16.5" x14ac:dyDescent="0.35">
      <c r="H24" s="4" t="s">
        <v>47</v>
      </c>
      <c r="I24" s="5">
        <f>_xlfn.STDEV.S(I3:I22)</f>
        <v>30.504766499961434</v>
      </c>
      <c r="L24" s="4" t="s">
        <v>49</v>
      </c>
      <c r="M24" s="5">
        <f>_xlfn.STDEV.S(M3:M22)</f>
        <v>31.814387675356798</v>
      </c>
      <c r="N24" s="4">
        <f>_xlfn.STDEV.S(N3:N22)</f>
        <v>27.422377272294632</v>
      </c>
      <c r="O24" s="8" t="s">
        <v>51</v>
      </c>
    </row>
  </sheetData>
  <sortState ref="A3:N22">
    <sortCondition ref="B3:B22"/>
  </sortState>
  <mergeCells count="5">
    <mergeCell ref="N1:N2"/>
    <mergeCell ref="J1:M1"/>
    <mergeCell ref="C1:I1"/>
    <mergeCell ref="B1:B2"/>
    <mergeCell ref="A1:A2"/>
  </mergeCells>
  <pageMargins left="0.7" right="0.7" top="0.75" bottom="0.75" header="0.3" footer="0.3"/>
  <pageSetup paperSize="9" orientation="portrait" r:id="rId1"/>
  <ignoredErrors>
    <ignoredError sqref="N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HAs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2022-10-09T12:04:42Z</dcterms:created>
  <dcterms:modified xsi:type="dcterms:W3CDTF">2023-10-25T17:29:32Z</dcterms:modified>
</cp:coreProperties>
</file>