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ivala\Downloads\"/>
    </mc:Choice>
  </mc:AlternateContent>
  <xr:revisionPtr revIDLastSave="0" documentId="13_ncr:1_{7F8446FB-F107-4C20-A719-2AAC409FD9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jemplo" sheetId="1" r:id="rId1"/>
    <sheet name="Tare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AkdE7tLKbnhCx+yg9mxIxkvrwrA=="/>
    </ext>
  </extLst>
</workbook>
</file>

<file path=xl/calcChain.xml><?xml version="1.0" encoding="utf-8"?>
<calcChain xmlns="http://schemas.openxmlformats.org/spreadsheetml/2006/main">
  <c r="G12" i="2" l="1"/>
  <c r="F12" i="2"/>
  <c r="F11" i="2"/>
  <c r="F10" i="2"/>
  <c r="F9" i="2"/>
  <c r="F8" i="2"/>
  <c r="G7" i="2" s="1"/>
  <c r="F7" i="2"/>
  <c r="G5" i="2" s="1"/>
  <c r="H4" i="2" s="1"/>
  <c r="F6" i="2"/>
  <c r="F5" i="2"/>
  <c r="G4" i="2" s="1"/>
  <c r="F4" i="2"/>
  <c r="G9" i="2" s="1"/>
  <c r="G26" i="1"/>
  <c r="H25" i="1"/>
  <c r="G25" i="1"/>
  <c r="H24" i="1" s="1"/>
  <c r="I26" i="1" s="1"/>
  <c r="J26" i="1" s="1"/>
  <c r="G24" i="1"/>
  <c r="H23" i="1"/>
  <c r="G23" i="1"/>
  <c r="H21" i="1" s="1"/>
  <c r="H22" i="1"/>
  <c r="G22" i="1"/>
  <c r="G21" i="1"/>
  <c r="H8" i="2" l="1"/>
  <c r="I23" i="1"/>
  <c r="J23" i="1" s="1"/>
  <c r="I22" i="1"/>
  <c r="J22" i="1" s="1"/>
  <c r="I25" i="1"/>
  <c r="J25" i="1" s="1"/>
  <c r="I21" i="1"/>
  <c r="J21" i="1" s="1"/>
  <c r="G11" i="2"/>
  <c r="G6" i="2"/>
  <c r="H10" i="2" s="1"/>
  <c r="G8" i="2"/>
  <c r="H5" i="2" s="1"/>
  <c r="G10" i="2"/>
  <c r="H12" i="2" s="1"/>
  <c r="H26" i="1"/>
  <c r="I24" i="1" s="1"/>
  <c r="J24" i="1" s="1"/>
  <c r="I4" i="2" l="1"/>
  <c r="H6" i="2"/>
  <c r="H11" i="2"/>
  <c r="H7" i="2"/>
  <c r="H9" i="2" l="1"/>
  <c r="I7" i="2" s="1"/>
  <c r="I9" i="2"/>
  <c r="I5" i="2" l="1"/>
  <c r="I8" i="2"/>
  <c r="I11" i="2"/>
  <c r="I12" i="2"/>
  <c r="I10" i="2"/>
  <c r="J8" i="2"/>
  <c r="I6" i="2"/>
  <c r="J9" i="2" s="1"/>
  <c r="J7" i="2" l="1"/>
  <c r="K11" i="2" s="1"/>
  <c r="L11" i="2" s="1"/>
  <c r="J5" i="2"/>
  <c r="J4" i="2"/>
  <c r="J10" i="2"/>
  <c r="J12" i="2"/>
  <c r="J6" i="2"/>
  <c r="J11" i="2"/>
  <c r="K12" i="2" l="1"/>
  <c r="L12" i="2" s="1"/>
  <c r="K5" i="2"/>
  <c r="L5" i="2" s="1"/>
  <c r="K10" i="2"/>
  <c r="L10" i="2" s="1"/>
  <c r="K6" i="2"/>
  <c r="L6" i="2" s="1"/>
  <c r="K9" i="2"/>
  <c r="L9" i="2" s="1"/>
  <c r="K7" i="2"/>
  <c r="L7" i="2" s="1"/>
  <c r="K8" i="2"/>
  <c r="L8" i="2" s="1"/>
  <c r="K4" i="2"/>
  <c r="L4" i="2" s="1"/>
</calcChain>
</file>

<file path=xl/sharedStrings.xml><?xml version="1.0" encoding="utf-8"?>
<sst xmlns="http://schemas.openxmlformats.org/spreadsheetml/2006/main" count="59" uniqueCount="47">
  <si>
    <t>Node number</t>
  </si>
  <si>
    <t>Inlinks</t>
  </si>
  <si>
    <t>Outlinks</t>
  </si>
  <si>
    <t>PageRank</t>
  </si>
  <si>
    <t>Round 0</t>
  </si>
  <si>
    <t>Round 1</t>
  </si>
  <si>
    <t>Round 2</t>
  </si>
  <si>
    <t>Decimal value Round 2</t>
  </si>
  <si>
    <t>Rank at iteration 2</t>
  </si>
  <si>
    <t>r(P1)</t>
  </si>
  <si>
    <t>r(P2)</t>
  </si>
  <si>
    <t>r(P3)</t>
  </si>
  <si>
    <t>r(P4)</t>
  </si>
  <si>
    <t>r(P5)</t>
  </si>
  <si>
    <t>r(P6)</t>
  </si>
  <si>
    <t>inlinks</t>
  </si>
  <si>
    <t>outlinks</t>
  </si>
  <si>
    <t>Page rank</t>
  </si>
  <si>
    <t>Round 3</t>
  </si>
  <si>
    <t>Round 4</t>
  </si>
  <si>
    <t>Round 5</t>
  </si>
  <si>
    <t>Decimal value rank</t>
  </si>
  <si>
    <t xml:space="preserve">PageRank at iteration 5 </t>
  </si>
  <si>
    <t>r(P7)</t>
  </si>
  <si>
    <t>r(P8)</t>
  </si>
  <si>
    <t>r(P9)</t>
  </si>
  <si>
    <t xml:space="preserve">matrix </t>
  </si>
  <si>
    <t>outlinks number</t>
  </si>
  <si>
    <t>inlinks number</t>
  </si>
  <si>
    <t>(2, 3, 4, 5, 6, 7, 9)</t>
  </si>
  <si>
    <t>(2, 9)</t>
  </si>
  <si>
    <t>(1, 3, 7, 9)</t>
  </si>
  <si>
    <t>(1, 4, 5, 6, 7, 9)</t>
  </si>
  <si>
    <t>(6, 7)</t>
  </si>
  <si>
    <t>(1, 2, 4, 5, 6, 8)</t>
  </si>
  <si>
    <t>(2, 3, 5, 6, 7, 8, 9)</t>
  </si>
  <si>
    <t>(1, 5, 6)</t>
  </si>
  <si>
    <t>(2, 3, 4, 7, 8)</t>
  </si>
  <si>
    <t>(1, 4, 6)</t>
  </si>
  <si>
    <t>(2, 3, 4, 5, 7, 8, 9)</t>
  </si>
  <si>
    <t>(1, 3, 4)</t>
  </si>
  <si>
    <t>(1, 2, 3, 4, 5, 6)</t>
  </si>
  <si>
    <t>(3, 9)</t>
  </si>
  <si>
    <t>(4, 5, 6)</t>
  </si>
  <si>
    <t>(1, 2)</t>
  </si>
  <si>
    <t>(1, 2, 4, 6, 7, 8)</t>
  </si>
  <si>
    <t>Team: Diego Mellado (A01655451), Iwalani Amador (A01732251), Tonatiuh Reyes (A01025459)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</si>
</sst>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\ ???/???"/>
    <numFmt numFmtId="165" formatCode="0.000"/>
  </numFmts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1"/>
      <color theme="1"/>
      <name val="Calibri"/>
    </font>
    <font>
      <sz val="12"/>
      <color theme="1"/>
      <name val="Calibri"/>
      <scheme val="minor"/>
    </font>
    <font>
      <b/>
      <sz val="12"/>
      <color rgb="FFFF0000"/>
      <name val="Calibri"/>
    </font>
    <font>
      <sz val="10"/>
      <color theme="1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horizontal="center"/>
    </xf>
    <xf numFmtId="2" fontId="1" fillId="0" borderId="0" xfId="0" applyNumberFormat="1" applyFont="1"/>
    <xf numFmtId="0" fontId="1" fillId="0" borderId="0" xfId="0" applyFont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164" fontId="1" fillId="0" borderId="3" xfId="0" applyNumberFormat="1" applyFont="1" applyBorder="1"/>
    <xf numFmtId="0" fontId="1" fillId="0" borderId="3" xfId="0" applyFont="1" applyBorder="1"/>
    <xf numFmtId="165" fontId="1" fillId="0" borderId="3" xfId="0" applyNumberFormat="1" applyFont="1" applyBorder="1"/>
    <xf numFmtId="11" fontId="1" fillId="0" borderId="0" xfId="0" applyNumberFormat="1" applyFont="1"/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0" fontId="0" fillId="0" borderId="0" xfId="0"/>
    <xf numFmtId="0" fontId="5" fillId="0" borderId="5" xfId="0" applyFont="1" applyBorder="1" applyAlignment="1">
      <alignment wrapText="1"/>
    </xf>
    <xf numFmtId="0" fontId="6" fillId="0" borderId="6" xfId="0" applyFont="1" applyBorder="1"/>
  </cellXfs>
  <cellStyles count="1">
    <cellStyle name="Normal" xfId="0" builtinId="0"/>
  </cellStyles>
  <dxfs count="2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1">
    <tableStyle name="Tarea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619125</xdr:colOff>
      <xdr:row>10</xdr:row>
      <xdr:rowOff>85725</xdr:rowOff>
    </xdr:from>
    <xdr:ext cx="3790950" cy="1609725"/>
    <xdr:pic>
      <xdr:nvPicPr>
        <xdr:cNvPr id="2" name="image1.jpg" descr="equation_01_pagerank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819150</xdr:colOff>
      <xdr:row>26</xdr:row>
      <xdr:rowOff>19050</xdr:rowOff>
    </xdr:from>
    <xdr:ext cx="3257550" cy="1952625"/>
    <xdr:pic>
      <xdr:nvPicPr>
        <xdr:cNvPr id="3" name="image5.jpg" descr="equation_02_pagerank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26</xdr:row>
      <xdr:rowOff>9525</xdr:rowOff>
    </xdr:from>
    <xdr:ext cx="3114675" cy="1962150"/>
    <xdr:pic>
      <xdr:nvPicPr>
        <xdr:cNvPr id="4" name="image4.jpg" descr="equation_03_pagerank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14</xdr:row>
      <xdr:rowOff>180975</xdr:rowOff>
    </xdr:from>
    <xdr:ext cx="4448175" cy="29241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4533900" cy="28956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238125</xdr:colOff>
      <xdr:row>14</xdr:row>
      <xdr:rowOff>114300</xdr:rowOff>
    </xdr:from>
    <xdr:ext cx="1276350" cy="561975"/>
    <xdr:pic>
      <xdr:nvPicPr>
        <xdr:cNvPr id="4" name="image1.jpg" descr="equation_01_pagerank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R16:Z24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Tare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26"/>
  <sheetViews>
    <sheetView workbookViewId="0"/>
  </sheetViews>
  <sheetFormatPr baseColWidth="10" defaultColWidth="11.19921875" defaultRowHeight="15" customHeight="1" x14ac:dyDescent="0.3"/>
  <cols>
    <col min="1" max="1" width="12.3984375" customWidth="1"/>
    <col min="2" max="2" width="10.59765625" customWidth="1"/>
    <col min="3" max="3" width="12.3984375" customWidth="1"/>
    <col min="4" max="4" width="6.69921875" customWidth="1"/>
    <col min="5" max="5" width="8.19921875" customWidth="1"/>
    <col min="6" max="6" width="9.296875" customWidth="1"/>
    <col min="7" max="8" width="8.3984375" customWidth="1"/>
    <col min="9" max="9" width="9.19921875" customWidth="1"/>
    <col min="10" max="10" width="19.3984375" customWidth="1"/>
    <col min="11" max="11" width="16" customWidth="1"/>
    <col min="12" max="26" width="10.59765625" customWidth="1"/>
  </cols>
  <sheetData>
    <row r="1" spans="8:10" x14ac:dyDescent="0.3"/>
    <row r="2" spans="8:10" x14ac:dyDescent="0.3">
      <c r="I2" s="1"/>
      <c r="J2" s="1"/>
    </row>
    <row r="3" spans="8:10" x14ac:dyDescent="0.3">
      <c r="I3" s="1"/>
      <c r="J3" s="1"/>
    </row>
    <row r="4" spans="8:10" x14ac:dyDescent="0.3">
      <c r="I4" s="1"/>
      <c r="J4" s="1"/>
    </row>
    <row r="5" spans="8:10" x14ac:dyDescent="0.3">
      <c r="I5" s="1"/>
      <c r="J5" s="1"/>
    </row>
    <row r="6" spans="8:10" x14ac:dyDescent="0.3">
      <c r="I6" s="1"/>
      <c r="J6" s="1"/>
    </row>
    <row r="7" spans="8:10" x14ac:dyDescent="0.3">
      <c r="I7" s="1"/>
      <c r="J7" s="1"/>
    </row>
    <row r="8" spans="8:10" x14ac:dyDescent="0.3">
      <c r="H8" s="1"/>
    </row>
    <row r="9" spans="8:10" x14ac:dyDescent="0.3">
      <c r="H9" s="1"/>
    </row>
    <row r="10" spans="8:10" x14ac:dyDescent="0.3">
      <c r="H10" s="1"/>
    </row>
    <row r="11" spans="8:10" x14ac:dyDescent="0.3">
      <c r="H11" s="1"/>
    </row>
    <row r="12" spans="8:10" x14ac:dyDescent="0.3">
      <c r="H12" s="1"/>
    </row>
    <row r="13" spans="8:10" x14ac:dyDescent="0.3"/>
    <row r="14" spans="8:10" x14ac:dyDescent="0.3"/>
    <row r="15" spans="8:10" x14ac:dyDescent="0.3"/>
    <row r="16" spans="8:10" x14ac:dyDescent="0.3"/>
    <row r="17" spans="3:11" x14ac:dyDescent="0.3"/>
    <row r="18" spans="3:11" x14ac:dyDescent="0.3"/>
    <row r="19" spans="3:11" x14ac:dyDescent="0.3"/>
    <row r="20" spans="3:11" x14ac:dyDescent="0.3">
      <c r="C20" s="2" t="s">
        <v>0</v>
      </c>
      <c r="D20" s="2" t="s">
        <v>1</v>
      </c>
      <c r="E20" s="3" t="s">
        <v>2</v>
      </c>
      <c r="F20" s="4" t="s">
        <v>3</v>
      </c>
      <c r="G20" s="2" t="s">
        <v>4</v>
      </c>
      <c r="H20" s="2" t="s">
        <v>5</v>
      </c>
      <c r="I20" s="2" t="s">
        <v>6</v>
      </c>
      <c r="J20" s="2" t="s">
        <v>7</v>
      </c>
      <c r="K20" s="2" t="s">
        <v>8</v>
      </c>
    </row>
    <row r="21" spans="3:11" x14ac:dyDescent="0.3">
      <c r="C21" s="5">
        <v>1</v>
      </c>
      <c r="D21" s="5">
        <v>1</v>
      </c>
      <c r="E21" s="6">
        <v>2</v>
      </c>
      <c r="F21" s="7" t="s">
        <v>9</v>
      </c>
      <c r="G21" s="1">
        <f t="shared" ref="G21:G26" si="0">1/6</f>
        <v>0.16666666666666666</v>
      </c>
      <c r="H21" s="1">
        <f t="shared" ref="H21:I21" si="1">G23/$E23</f>
        <v>5.5555555555555552E-2</v>
      </c>
      <c r="I21" s="1">
        <f t="shared" si="1"/>
        <v>2.7777777777777776E-2</v>
      </c>
      <c r="J21" s="8">
        <f t="shared" ref="J21:J26" si="2">I21</f>
        <v>2.7777777777777776E-2</v>
      </c>
      <c r="K21" s="5">
        <v>5</v>
      </c>
    </row>
    <row r="22" spans="3:11" x14ac:dyDescent="0.3">
      <c r="C22" s="5">
        <v>2</v>
      </c>
      <c r="D22" s="5">
        <v>2</v>
      </c>
      <c r="E22" s="6">
        <v>0</v>
      </c>
      <c r="F22" s="7" t="s">
        <v>10</v>
      </c>
      <c r="G22" s="1">
        <f t="shared" si="0"/>
        <v>0.16666666666666666</v>
      </c>
      <c r="H22" s="1">
        <f t="shared" ref="H22:I22" si="3">G21/$E21+G23/$E23</f>
        <v>0.1388888888888889</v>
      </c>
      <c r="I22" s="1">
        <f t="shared" si="3"/>
        <v>5.5555555555555552E-2</v>
      </c>
      <c r="J22" s="8">
        <f t="shared" si="2"/>
        <v>5.5555555555555552E-2</v>
      </c>
      <c r="K22" s="5">
        <v>4</v>
      </c>
    </row>
    <row r="23" spans="3:11" x14ac:dyDescent="0.3">
      <c r="C23" s="5">
        <v>3</v>
      </c>
      <c r="D23" s="5">
        <v>1</v>
      </c>
      <c r="E23" s="6">
        <v>3</v>
      </c>
      <c r="F23" s="7" t="s">
        <v>11</v>
      </c>
      <c r="G23" s="1">
        <f t="shared" si="0"/>
        <v>0.16666666666666666</v>
      </c>
      <c r="H23" s="1">
        <f t="shared" ref="H23:I23" si="4">G21/$E21</f>
        <v>8.3333333333333329E-2</v>
      </c>
      <c r="I23" s="1">
        <f t="shared" si="4"/>
        <v>2.7777777777777776E-2</v>
      </c>
      <c r="J23" s="8">
        <f t="shared" si="2"/>
        <v>2.7777777777777776E-2</v>
      </c>
      <c r="K23" s="5">
        <v>5</v>
      </c>
    </row>
    <row r="24" spans="3:11" x14ac:dyDescent="0.3">
      <c r="C24" s="5">
        <v>4</v>
      </c>
      <c r="D24" s="5">
        <v>2</v>
      </c>
      <c r="E24" s="6">
        <v>2</v>
      </c>
      <c r="F24" s="7" t="s">
        <v>12</v>
      </c>
      <c r="G24" s="1">
        <f t="shared" si="0"/>
        <v>0.16666666666666666</v>
      </c>
      <c r="H24" s="1">
        <f t="shared" ref="H24:I24" si="5">G25/$E25+G26/$E26</f>
        <v>0.25</v>
      </c>
      <c r="I24" s="1">
        <f t="shared" si="5"/>
        <v>0.2361111111111111</v>
      </c>
      <c r="J24" s="8">
        <f t="shared" si="2"/>
        <v>0.2361111111111111</v>
      </c>
      <c r="K24" s="5">
        <v>1</v>
      </c>
    </row>
    <row r="25" spans="3:11" x14ac:dyDescent="0.3">
      <c r="C25" s="5">
        <v>5</v>
      </c>
      <c r="D25" s="5">
        <v>2</v>
      </c>
      <c r="E25" s="6">
        <v>2</v>
      </c>
      <c r="F25" s="7" t="s">
        <v>13</v>
      </c>
      <c r="G25" s="1">
        <f t="shared" si="0"/>
        <v>0.16666666666666666</v>
      </c>
      <c r="H25" s="1">
        <f t="shared" ref="H25:I25" si="6">G23/$E23+G24/$E24</f>
        <v>0.1388888888888889</v>
      </c>
      <c r="I25" s="1">
        <f t="shared" si="6"/>
        <v>0.15277777777777779</v>
      </c>
      <c r="J25" s="8">
        <f t="shared" si="2"/>
        <v>0.15277777777777779</v>
      </c>
      <c r="K25" s="5">
        <v>3</v>
      </c>
    </row>
    <row r="26" spans="3:11" x14ac:dyDescent="0.3">
      <c r="C26" s="5">
        <v>6</v>
      </c>
      <c r="D26" s="5">
        <v>2</v>
      </c>
      <c r="E26" s="6">
        <v>1</v>
      </c>
      <c r="F26" s="7" t="s">
        <v>14</v>
      </c>
      <c r="G26" s="1">
        <f t="shared" si="0"/>
        <v>0.16666666666666666</v>
      </c>
      <c r="H26" s="1">
        <f t="shared" ref="H26:I26" si="7">G24/$E24+G25/$E25</f>
        <v>0.16666666666666666</v>
      </c>
      <c r="I26" s="1">
        <f t="shared" si="7"/>
        <v>0.19444444444444445</v>
      </c>
      <c r="J26" s="8">
        <f t="shared" si="2"/>
        <v>0.19444444444444445</v>
      </c>
      <c r="K26" s="5">
        <v>2</v>
      </c>
    </row>
  </sheetData>
  <pageMargins left="0.75000000000000011" right="0.75000000000000011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26"/>
  <sheetViews>
    <sheetView tabSelected="1" zoomScale="90" zoomScaleNormal="90" workbookViewId="0">
      <selection activeCell="B1" sqref="B1"/>
    </sheetView>
  </sheetViews>
  <sheetFormatPr baseColWidth="10" defaultColWidth="11.19921875" defaultRowHeight="15" customHeight="1" x14ac:dyDescent="0.3"/>
  <cols>
    <col min="1" max="4" width="10.59765625" customWidth="1"/>
    <col min="5" max="5" width="12.19921875" customWidth="1"/>
    <col min="6" max="17" width="10.59765625" customWidth="1"/>
    <col min="18" max="21" width="3" customWidth="1"/>
    <col min="22" max="22" width="2.8984375" customWidth="1"/>
    <col min="23" max="24" width="3" customWidth="1"/>
    <col min="25" max="25" width="3.09765625" customWidth="1"/>
    <col min="26" max="26" width="3" customWidth="1"/>
  </cols>
  <sheetData>
    <row r="1" spans="2:26" ht="15.6" x14ac:dyDescent="0.3">
      <c r="B1" s="9" t="s">
        <v>46</v>
      </c>
      <c r="C1" s="9"/>
      <c r="D1" s="9"/>
      <c r="E1" s="9"/>
      <c r="F1" s="9"/>
      <c r="G1" s="9"/>
      <c r="H1" s="9"/>
    </row>
    <row r="2" spans="2:26" ht="15.6" x14ac:dyDescent="0.3">
      <c r="B2" s="9"/>
      <c r="C2" s="9"/>
      <c r="D2" s="9"/>
      <c r="E2" s="9"/>
      <c r="F2" s="9"/>
      <c r="G2" s="9"/>
      <c r="H2" s="9"/>
    </row>
    <row r="3" spans="2:26" ht="46.8" x14ac:dyDescent="0.3">
      <c r="B3" s="10" t="s">
        <v>0</v>
      </c>
      <c r="C3" s="10" t="s">
        <v>15</v>
      </c>
      <c r="D3" s="10" t="s">
        <v>16</v>
      </c>
      <c r="E3" s="10" t="s">
        <v>17</v>
      </c>
      <c r="F3" s="10" t="s">
        <v>4</v>
      </c>
      <c r="G3" s="10" t="s">
        <v>5</v>
      </c>
      <c r="H3" s="10" t="s">
        <v>6</v>
      </c>
      <c r="I3" s="10" t="s">
        <v>18</v>
      </c>
      <c r="J3" s="10" t="s">
        <v>19</v>
      </c>
      <c r="K3" s="10" t="s">
        <v>20</v>
      </c>
      <c r="L3" s="10" t="s">
        <v>21</v>
      </c>
      <c r="M3" s="10" t="s">
        <v>22</v>
      </c>
    </row>
    <row r="4" spans="2:26" ht="15.6" x14ac:dyDescent="0.3">
      <c r="B4" s="11">
        <v>1</v>
      </c>
      <c r="C4" s="11">
        <v>2</v>
      </c>
      <c r="D4" s="11">
        <v>7</v>
      </c>
      <c r="E4" s="10" t="s">
        <v>9</v>
      </c>
      <c r="F4" s="12">
        <f t="shared" ref="F4:F12" si="0">1/9</f>
        <v>0.1111111111111111</v>
      </c>
      <c r="G4" s="12">
        <f>F5/D5+F12/D12</f>
        <v>8.3333333333333329E-2</v>
      </c>
      <c r="H4" s="12">
        <f>G5/D5+G12/D12</f>
        <v>0.13849206349206347</v>
      </c>
      <c r="I4" s="13">
        <f>H5/D5+H12/D12</f>
        <v>0.14331065759637185</v>
      </c>
      <c r="J4" s="12">
        <f>I5/D5+I12/D12</f>
        <v>0.14656965847563513</v>
      </c>
      <c r="K4" s="12">
        <f>J5/D5+J12/D12</f>
        <v>0.14293648934306472</v>
      </c>
      <c r="L4" s="14">
        <f t="shared" ref="L4:L12" si="1">K4</f>
        <v>0.14293648934306472</v>
      </c>
      <c r="M4" s="13">
        <v>4</v>
      </c>
    </row>
    <row r="5" spans="2:26" ht="15.6" x14ac:dyDescent="0.3">
      <c r="B5" s="11">
        <v>2</v>
      </c>
      <c r="C5" s="11">
        <v>6</v>
      </c>
      <c r="D5" s="11">
        <v>4</v>
      </c>
      <c r="E5" s="10" t="s">
        <v>10</v>
      </c>
      <c r="F5" s="12">
        <f t="shared" si="0"/>
        <v>0.1111111111111111</v>
      </c>
      <c r="G5" s="12">
        <f>F4/D4+F7/D7+F8/D8+F9/D9+F10/D10+F12/D12</f>
        <v>0.18095238095238095</v>
      </c>
      <c r="H5" s="12">
        <f>G4/D4+G7/D7+G8/D8+G9/D9+G10/D10+G12/D12</f>
        <v>0.21145124716553287</v>
      </c>
      <c r="I5" s="12">
        <f>H4/D4+H7/D7+H8/D8+H9/D9+H10/D10+H12/D12</f>
        <v>0.21485931787681056</v>
      </c>
      <c r="J5" s="13">
        <f>I4/D4+I7/D7+I8/D8+I9/D9+I10/D10+I12/D12</f>
        <v>0.21387579084111777</v>
      </c>
      <c r="K5" s="12">
        <f>J4/D4+J7/D7+J8/D8+J9/D9+J10/D10+J12/D12</f>
        <v>0.21197282854555122</v>
      </c>
      <c r="L5" s="14">
        <f t="shared" si="1"/>
        <v>0.21197282854555122</v>
      </c>
      <c r="M5" s="13">
        <v>1</v>
      </c>
    </row>
    <row r="6" spans="2:26" ht="15.6" x14ac:dyDescent="0.3">
      <c r="B6" s="11">
        <v>3</v>
      </c>
      <c r="C6" s="11">
        <v>6</v>
      </c>
      <c r="D6" s="11">
        <v>2</v>
      </c>
      <c r="E6" s="10" t="s">
        <v>11</v>
      </c>
      <c r="F6" s="12">
        <f t="shared" si="0"/>
        <v>0.1111111111111111</v>
      </c>
      <c r="G6" s="12">
        <f>F4/D4+F5/D5+F7/D7+F8/D8+F9/D9+F11/D11</f>
        <v>0.15317460317460316</v>
      </c>
      <c r="H6" s="12">
        <f>G4/D4+G5/D5+G7/D7+G8/D8+G9/D9+G11/D11</f>
        <v>0.11383219954648525</v>
      </c>
      <c r="I6" s="12">
        <f>H4/D4+H5/D5+H7/D7+H8/D8+H9/D9+H11/D11</f>
        <v>0.11040920449812579</v>
      </c>
      <c r="J6" s="12">
        <f>I4/D4+I5/D5+I7/D7+I8/D8+I9/D9+I11/D11</f>
        <v>0.10995404527214189</v>
      </c>
      <c r="K6" s="12">
        <f>J4/D4+J5/D5+J7/D7+J8/D8+J9/D9+J11/D11</f>
        <v>0.11127804322131463</v>
      </c>
      <c r="L6" s="14">
        <f t="shared" si="1"/>
        <v>0.11127804322131463</v>
      </c>
      <c r="M6" s="13">
        <v>5</v>
      </c>
    </row>
    <row r="7" spans="2:26" ht="15.6" x14ac:dyDescent="0.3">
      <c r="B7" s="11">
        <v>4</v>
      </c>
      <c r="C7" s="11">
        <v>3</v>
      </c>
      <c r="D7" s="11">
        <v>7</v>
      </c>
      <c r="E7" s="10" t="s">
        <v>12</v>
      </c>
      <c r="F7" s="12">
        <f t="shared" si="0"/>
        <v>0.1111111111111111</v>
      </c>
      <c r="G7" s="12">
        <f>F4/D4+F8/D8+F9/D9</f>
        <v>5.3968253968253964E-2</v>
      </c>
      <c r="H7" s="12">
        <f>G4/D4+G8/D8+G9/D9</f>
        <v>3.3900226757369617E-2</v>
      </c>
      <c r="I7" s="12">
        <f>H4/D4+H8/D8+H9/D9</f>
        <v>3.7850895460224902E-2</v>
      </c>
      <c r="J7" s="13">
        <f>I4/D4+I8/D8+I9/D9</f>
        <v>3.9377342773844227E-2</v>
      </c>
      <c r="K7" s="12">
        <f>J4/D4+J8/D8+J9/D9</f>
        <v>4.0027929594717238E-2</v>
      </c>
      <c r="L7" s="14">
        <f t="shared" si="1"/>
        <v>4.0027929594717238E-2</v>
      </c>
      <c r="M7" s="13">
        <v>7</v>
      </c>
    </row>
    <row r="8" spans="2:26" ht="15.6" x14ac:dyDescent="0.3">
      <c r="B8" s="11">
        <v>5</v>
      </c>
      <c r="C8" s="11">
        <v>3</v>
      </c>
      <c r="D8" s="11">
        <v>5</v>
      </c>
      <c r="E8" s="10" t="s">
        <v>13</v>
      </c>
      <c r="F8" s="12">
        <f t="shared" si="0"/>
        <v>0.1111111111111111</v>
      </c>
      <c r="G8" s="12">
        <f>F4/D4+F7/D7+F9/D9</f>
        <v>4.7619047619047616E-2</v>
      </c>
      <c r="H8" s="12">
        <f>G4/D4+G7/D7+G9/D9</f>
        <v>3.2086167800453508E-2</v>
      </c>
      <c r="I8" s="12">
        <f>H4/D4+H7/D7+H9/D9</f>
        <v>3.627655143690129E-2</v>
      </c>
      <c r="J8" s="12">
        <f>I4/D4+I7/D7+I9/D9</f>
        <v>3.7529303266496096E-2</v>
      </c>
      <c r="K8" s="12">
        <f>J4/D4+J7/D7+J9/D9</f>
        <v>3.8147403623395769E-2</v>
      </c>
      <c r="L8" s="14">
        <f t="shared" si="1"/>
        <v>3.8147403623395769E-2</v>
      </c>
      <c r="M8" s="13">
        <v>8</v>
      </c>
    </row>
    <row r="9" spans="2:26" ht="15.6" x14ac:dyDescent="0.3">
      <c r="B9" s="11">
        <v>6</v>
      </c>
      <c r="C9" s="11">
        <v>3</v>
      </c>
      <c r="D9" s="11">
        <v>7</v>
      </c>
      <c r="E9" s="10" t="s">
        <v>14</v>
      </c>
      <c r="F9" s="12">
        <f t="shared" si="0"/>
        <v>0.1111111111111111</v>
      </c>
      <c r="G9" s="12">
        <f>F4/D4+F6/D6+F7/D7</f>
        <v>8.7301587301587297E-2</v>
      </c>
      <c r="H9" s="12">
        <f>H4/D4+H6/D6+H7/D7</f>
        <v>8.1543569808875935E-2</v>
      </c>
      <c r="I9" s="12">
        <f>H4/D4+H6/D6+H7/D7</f>
        <v>8.1543569808875935E-2</v>
      </c>
      <c r="J9" s="12">
        <f>I4/D4+I6/D6+I7/D7</f>
        <v>8.1084824114291007E-2</v>
      </c>
      <c r="K9" s="12">
        <f>J4/D4+J6/D6+J7/D7</f>
        <v>8.1540879957425136E-2</v>
      </c>
      <c r="L9" s="14">
        <f t="shared" si="1"/>
        <v>8.1540879957425136E-2</v>
      </c>
      <c r="M9" s="13">
        <v>6</v>
      </c>
    </row>
    <row r="10" spans="2:26" ht="15.6" x14ac:dyDescent="0.3">
      <c r="B10" s="11">
        <v>7</v>
      </c>
      <c r="C10" s="11">
        <v>6</v>
      </c>
      <c r="D10" s="11">
        <v>2</v>
      </c>
      <c r="E10" s="10" t="s">
        <v>23</v>
      </c>
      <c r="F10" s="12">
        <f t="shared" si="0"/>
        <v>0.1111111111111111</v>
      </c>
      <c r="G10" s="12">
        <f>F4/D4+F5/D5+F6/D6+F7/D7+F8/D8+F9/D9</f>
        <v>0.15317460317460316</v>
      </c>
      <c r="H10" s="12">
        <f>G4/D4+G5/D5+G6/D6+G7/D7+G8/D8+G9/D9</f>
        <v>0.16343537414965986</v>
      </c>
      <c r="I10" s="12">
        <f>H4/D4+H5/D5+H6/D6+H7/D7+H8/D8+H9/D9</f>
        <v>0.15247269656161783</v>
      </c>
      <c r="J10" s="12">
        <f>I4/D4+I5/D5+I6/D6+I7/D7+I8/D8+I9/D9</f>
        <v>0.1537040452721419</v>
      </c>
      <c r="K10" s="12">
        <f>J4/D4+J5/D5+J6/D6+J7/D7+J8/D8+J9/D9</f>
        <v>0.15409923462304537</v>
      </c>
      <c r="L10" s="14">
        <f t="shared" si="1"/>
        <v>0.15409923462304537</v>
      </c>
      <c r="M10" s="13">
        <v>3</v>
      </c>
    </row>
    <row r="11" spans="2:26" ht="15.6" x14ac:dyDescent="0.3">
      <c r="B11" s="11">
        <v>8</v>
      </c>
      <c r="C11" s="11">
        <v>3</v>
      </c>
      <c r="D11" s="11">
        <v>2</v>
      </c>
      <c r="E11" s="10" t="s">
        <v>24</v>
      </c>
      <c r="F11" s="12">
        <f t="shared" si="0"/>
        <v>0.1111111111111111</v>
      </c>
      <c r="G11" s="12">
        <f>F7/D7+F8/D8+F9/D9</f>
        <v>5.3968253968253964E-2</v>
      </c>
      <c r="H11" s="12">
        <f>G7/D7+G8/D8+G9/D9</f>
        <v>2.9705215419501132E-2</v>
      </c>
      <c r="I11" s="12">
        <f>H7/D7+H8/D8+H9/D9</f>
        <v>2.2909204498125779E-2</v>
      </c>
      <c r="J11" s="12">
        <f>I7/D7+I8/D8+I9/D9</f>
        <v>2.4311662468680377E-2</v>
      </c>
      <c r="K11" s="12">
        <f>J7/D7+J8/D8+J9/D9</f>
        <v>2.4714741637318537E-2</v>
      </c>
      <c r="L11" s="14">
        <f t="shared" si="1"/>
        <v>2.4714741637318537E-2</v>
      </c>
      <c r="M11" s="13">
        <v>9</v>
      </c>
    </row>
    <row r="12" spans="2:26" ht="15.6" x14ac:dyDescent="0.3">
      <c r="B12" s="11">
        <v>9</v>
      </c>
      <c r="C12" s="11">
        <v>6</v>
      </c>
      <c r="D12" s="11">
        <v>2</v>
      </c>
      <c r="E12" s="10" t="s">
        <v>25</v>
      </c>
      <c r="F12" s="12">
        <f t="shared" si="0"/>
        <v>0.1111111111111111</v>
      </c>
      <c r="G12" s="12">
        <f>F4/D4+F5/D5+F7/D7+F9/D9+F10/D10+F11/D11</f>
        <v>0.18650793650793648</v>
      </c>
      <c r="H12" s="12">
        <f>G4/D4+G5/D5+G7/D7+G9/D9+G10/D10+G11/D11</f>
        <v>0.18089569160997729</v>
      </c>
      <c r="I12" s="12">
        <f>H4/D4+H5/D5+H7/D7+H9/D9+H10/D10+H11/D11</f>
        <v>0.18570965801286499</v>
      </c>
      <c r="J12" s="12">
        <f>I4/D4+I5/D5+I7/D7+I9/D9+I10/D10+I11/D11</f>
        <v>0.17893508326557053</v>
      </c>
      <c r="K12" s="12">
        <f>J4/D4+J5/D5+J7/D7+J9/D9+J10/D10+J11/D11</f>
        <v>0.18062420520408637</v>
      </c>
      <c r="L12" s="14">
        <f t="shared" si="1"/>
        <v>0.18062420520408637</v>
      </c>
      <c r="M12" s="13">
        <v>2</v>
      </c>
    </row>
    <row r="13" spans="2:26" ht="15.6" x14ac:dyDescent="0.3">
      <c r="B13" s="9"/>
      <c r="C13" s="9"/>
      <c r="D13" s="9"/>
      <c r="E13" s="15"/>
      <c r="F13" s="9"/>
      <c r="G13" s="9"/>
      <c r="H13" s="9"/>
    </row>
    <row r="14" spans="2:26" ht="15.6" x14ac:dyDescent="0.3">
      <c r="B14" s="9"/>
      <c r="C14" s="9"/>
      <c r="D14" s="9"/>
      <c r="E14" s="15"/>
      <c r="F14" s="9"/>
      <c r="G14" s="9"/>
      <c r="H14" s="9"/>
      <c r="R14" s="19" t="s">
        <v>26</v>
      </c>
      <c r="S14" s="20"/>
      <c r="T14" s="20"/>
      <c r="U14" s="20"/>
      <c r="V14" s="20"/>
      <c r="W14" s="20"/>
      <c r="X14" s="20"/>
      <c r="Y14" s="20"/>
      <c r="Z14" s="20"/>
    </row>
    <row r="15" spans="2:26" ht="15.6" x14ac:dyDescent="0.3">
      <c r="B15" s="9"/>
      <c r="C15" s="9"/>
      <c r="D15" s="9"/>
      <c r="E15" s="15"/>
      <c r="F15" s="9"/>
      <c r="G15" s="9"/>
      <c r="H15" s="9"/>
      <c r="R15" s="5">
        <v>1</v>
      </c>
      <c r="S15" s="5">
        <v>2</v>
      </c>
      <c r="T15" s="5">
        <v>3</v>
      </c>
      <c r="U15" s="5">
        <v>4</v>
      </c>
      <c r="V15" s="5">
        <v>5</v>
      </c>
      <c r="W15" s="5">
        <v>6</v>
      </c>
      <c r="X15" s="5">
        <v>7</v>
      </c>
      <c r="Y15" s="5">
        <v>8</v>
      </c>
      <c r="Z15" s="5">
        <v>9</v>
      </c>
    </row>
    <row r="16" spans="2:26" ht="15.6" x14ac:dyDescent="0.3">
      <c r="B16" s="16" t="s">
        <v>0</v>
      </c>
      <c r="C16" s="17" t="s">
        <v>27</v>
      </c>
      <c r="D16" s="16"/>
      <c r="E16" s="16" t="s">
        <v>28</v>
      </c>
      <c r="F16" s="9"/>
      <c r="G16" s="9"/>
      <c r="H16" s="9"/>
      <c r="Q16" s="5">
        <v>1</v>
      </c>
      <c r="R16" s="5">
        <v>0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0</v>
      </c>
      <c r="Z16" s="5">
        <v>1</v>
      </c>
    </row>
    <row r="17" spans="2:26" ht="15.6" x14ac:dyDescent="0.3">
      <c r="B17" s="18">
        <v>1</v>
      </c>
      <c r="C17" s="17" t="s">
        <v>29</v>
      </c>
      <c r="D17" s="16"/>
      <c r="E17" s="16" t="s">
        <v>30</v>
      </c>
      <c r="F17" s="9"/>
      <c r="G17" s="9"/>
      <c r="H17" s="9"/>
      <c r="Q17" s="5">
        <v>2</v>
      </c>
      <c r="R17" s="5">
        <v>1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1</v>
      </c>
      <c r="Y17" s="5">
        <v>0</v>
      </c>
      <c r="Z17" s="5">
        <v>1</v>
      </c>
    </row>
    <row r="18" spans="2:26" ht="31.5" customHeight="1" x14ac:dyDescent="0.3">
      <c r="B18" s="18">
        <v>2</v>
      </c>
      <c r="C18" s="21" t="s">
        <v>31</v>
      </c>
      <c r="D18" s="22"/>
      <c r="E18" s="16" t="s">
        <v>32</v>
      </c>
      <c r="F18" s="9"/>
      <c r="G18" s="9"/>
      <c r="H18" s="9"/>
      <c r="Q18" s="5">
        <v>3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</v>
      </c>
      <c r="X18" s="5">
        <v>1</v>
      </c>
      <c r="Y18" s="5">
        <v>0</v>
      </c>
      <c r="Z18" s="5">
        <v>0</v>
      </c>
    </row>
    <row r="19" spans="2:26" ht="31.5" customHeight="1" x14ac:dyDescent="0.3">
      <c r="B19" s="18">
        <v>3</v>
      </c>
      <c r="C19" s="21" t="s">
        <v>33</v>
      </c>
      <c r="D19" s="22"/>
      <c r="E19" s="16" t="s">
        <v>34</v>
      </c>
      <c r="F19" s="9"/>
      <c r="H19" s="9"/>
      <c r="Q19" s="5">
        <v>4</v>
      </c>
      <c r="R19" s="5">
        <v>0</v>
      </c>
      <c r="S19" s="5">
        <v>1</v>
      </c>
      <c r="T19" s="5">
        <v>1</v>
      </c>
      <c r="U19" s="5"/>
      <c r="V19" s="5">
        <v>1</v>
      </c>
      <c r="W19" s="5">
        <v>1</v>
      </c>
      <c r="X19" s="5">
        <v>1</v>
      </c>
      <c r="Y19" s="5">
        <v>1</v>
      </c>
      <c r="Z19" s="5">
        <v>1</v>
      </c>
    </row>
    <row r="20" spans="2:26" ht="15.6" x14ac:dyDescent="0.3">
      <c r="B20" s="18">
        <v>4</v>
      </c>
      <c r="C20" s="17" t="s">
        <v>35</v>
      </c>
      <c r="D20" s="16"/>
      <c r="E20" s="16" t="s">
        <v>36</v>
      </c>
      <c r="F20" s="9"/>
      <c r="G20" s="9"/>
      <c r="H20" s="9"/>
      <c r="Q20" s="5">
        <v>5</v>
      </c>
      <c r="R20" s="5">
        <v>0</v>
      </c>
      <c r="S20" s="5">
        <v>1</v>
      </c>
      <c r="T20" s="5">
        <v>1</v>
      </c>
      <c r="U20" s="5">
        <v>1</v>
      </c>
      <c r="V20" s="5"/>
      <c r="W20" s="5">
        <v>0</v>
      </c>
      <c r="X20" s="5">
        <v>1</v>
      </c>
      <c r="Y20" s="5">
        <v>1</v>
      </c>
      <c r="Z20" s="5"/>
    </row>
    <row r="21" spans="2:26" ht="15.6" x14ac:dyDescent="0.3">
      <c r="B21" s="18">
        <v>5</v>
      </c>
      <c r="C21" s="21" t="s">
        <v>37</v>
      </c>
      <c r="D21" s="22"/>
      <c r="E21" s="16" t="s">
        <v>38</v>
      </c>
      <c r="F21" s="9"/>
      <c r="G21" s="9"/>
      <c r="H21" s="9"/>
      <c r="Q21" s="5">
        <v>6</v>
      </c>
      <c r="R21" s="5">
        <v>0</v>
      </c>
      <c r="S21" s="5">
        <v>1</v>
      </c>
      <c r="T21" s="5">
        <v>1</v>
      </c>
      <c r="U21" s="5">
        <v>1</v>
      </c>
      <c r="V21" s="5">
        <v>1</v>
      </c>
      <c r="W21" s="5">
        <v>0</v>
      </c>
      <c r="X21" s="5">
        <v>1</v>
      </c>
      <c r="Y21" s="5">
        <v>1</v>
      </c>
      <c r="Z21" s="5">
        <v>1</v>
      </c>
    </row>
    <row r="22" spans="2:26" ht="15.6" x14ac:dyDescent="0.3">
      <c r="B22" s="18">
        <v>6</v>
      </c>
      <c r="C22" s="17" t="s">
        <v>39</v>
      </c>
      <c r="D22" s="16"/>
      <c r="E22" s="16" t="s">
        <v>40</v>
      </c>
      <c r="F22" s="9"/>
      <c r="G22" s="9"/>
      <c r="H22" s="9"/>
      <c r="Q22" s="5">
        <v>7</v>
      </c>
      <c r="R22" s="5">
        <v>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</v>
      </c>
    </row>
    <row r="23" spans="2:26" ht="15.6" x14ac:dyDescent="0.3">
      <c r="B23" s="18">
        <v>7</v>
      </c>
      <c r="C23" s="21" t="s">
        <v>30</v>
      </c>
      <c r="D23" s="22"/>
      <c r="E23" s="16" t="s">
        <v>41</v>
      </c>
      <c r="F23" s="9"/>
      <c r="G23" s="9"/>
      <c r="H23" s="9"/>
      <c r="Q23" s="5">
        <v>8</v>
      </c>
      <c r="R23" s="5">
        <v>0</v>
      </c>
      <c r="S23" s="5">
        <v>0</v>
      </c>
      <c r="T23" s="5">
        <v>1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1</v>
      </c>
    </row>
    <row r="24" spans="2:26" ht="15.6" x14ac:dyDescent="0.3">
      <c r="B24" s="18">
        <v>8</v>
      </c>
      <c r="C24" s="21" t="s">
        <v>42</v>
      </c>
      <c r="D24" s="22"/>
      <c r="E24" s="16" t="s">
        <v>43</v>
      </c>
      <c r="F24" s="9"/>
      <c r="G24" s="9"/>
      <c r="H24" s="9"/>
      <c r="Q24" s="5">
        <v>9</v>
      </c>
      <c r="R24" s="5">
        <v>1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2:26" ht="15.6" x14ac:dyDescent="0.3">
      <c r="B25" s="18">
        <v>9</v>
      </c>
      <c r="C25" s="21" t="s">
        <v>44</v>
      </c>
      <c r="D25" s="22"/>
      <c r="E25" s="16" t="s">
        <v>45</v>
      </c>
      <c r="F25" s="9"/>
      <c r="G25" s="9"/>
      <c r="H25" s="9"/>
    </row>
    <row r="26" spans="2:26" ht="15.6" x14ac:dyDescent="0.3">
      <c r="B26" s="9"/>
      <c r="C26" s="9"/>
      <c r="D26" s="9"/>
      <c r="E26" s="9"/>
      <c r="F26" s="9"/>
      <c r="G26" s="9"/>
      <c r="H26" s="9"/>
    </row>
  </sheetData>
  <mergeCells count="7">
    <mergeCell ref="C24:D24"/>
    <mergeCell ref="C25:D25"/>
    <mergeCell ref="R14:Z14"/>
    <mergeCell ref="C18:D18"/>
    <mergeCell ref="C19:D19"/>
    <mergeCell ref="C21:D21"/>
    <mergeCell ref="C23:D23"/>
  </mergeCells>
  <pageMargins left="0.75" right="0.75" top="1" bottom="1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Elías Venegas Andraca</dc:creator>
  <cp:lastModifiedBy>ivalani amador</cp:lastModifiedBy>
  <dcterms:created xsi:type="dcterms:W3CDTF">2017-07-21T00:39:26Z</dcterms:created>
  <dcterms:modified xsi:type="dcterms:W3CDTF">2022-09-24T02:48:28Z</dcterms:modified>
</cp:coreProperties>
</file>